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1" autoFilterDateGrouping="1"/>
  </bookViews>
  <sheets>
    <sheet xmlns:r="http://schemas.openxmlformats.org/officeDocument/2006/relationships" name="_Config" sheetId="1" state="hidden" r:id="rId1"/>
    <sheet xmlns:r="http://schemas.openxmlformats.org/officeDocument/2006/relationships" name="Setup" sheetId="2" state="visible" r:id="rId2"/>
    <sheet xmlns:r="http://schemas.openxmlformats.org/officeDocument/2006/relationships" name="This Week" sheetId="3" state="visible" r:id="rId3"/>
    <sheet xmlns:r="http://schemas.openxmlformats.org/officeDocument/2006/relationships" name="History" sheetId="4" state="visible" r:id="rId4"/>
    <sheet xmlns:r="http://schemas.openxmlformats.org/officeDocument/2006/relationships" name="Where to Find These" sheetId="5" state="visible" r:id="rId5"/>
  </sheets>
  <definedNames/>
  <calcPr calcId="124519" fullCalcOnLoad="1"/>
</workbook>
</file>

<file path=xl/styles.xml><?xml version="1.0" encoding="utf-8"?>
<styleSheet xmlns="http://schemas.openxmlformats.org/spreadsheetml/2006/main">
  <numFmts count="1">
    <numFmt numFmtId="164" formatCode="MMMM D, YYYY"/>
  </numFmts>
  <fonts count="21">
    <font>
      <name val="Calibri"/>
      <family val="2"/>
      <color theme="1"/>
      <sz val="11"/>
      <scheme val="minor"/>
    </font>
    <font>
      <name val="Source Sans 3"/>
      <b val="1"/>
      <color rgb="00FFFFFF"/>
      <sz val="16"/>
    </font>
    <font>
      <name val="Source Sans 3"/>
      <b val="1"/>
      <color rgb="00FFFFFF"/>
      <sz val="11"/>
    </font>
    <font>
      <name val="Source Sans 3"/>
      <b val="1"/>
      <color rgb="00333333"/>
      <sz val="11"/>
    </font>
    <font>
      <name val="Source Sans 3"/>
      <b val="1"/>
      <color rgb="001F2E7A"/>
      <sz val="12"/>
    </font>
    <font>
      <name val="Source Sans 3"/>
      <i val="1"/>
      <color rgb="001F2E7A"/>
      <sz val="10"/>
    </font>
    <font>
      <name val="Source Sans 3"/>
      <color rgb="00595959"/>
      <sz val="11"/>
    </font>
    <font>
      <name val="Source Sans 3"/>
      <b val="1"/>
      <color rgb="001F2E7A"/>
      <sz val="11"/>
    </font>
    <font>
      <name val="Source Sans 3"/>
      <i val="1"/>
      <color rgb="00595959"/>
      <sz val="10"/>
    </font>
    <font>
      <name val="Source Sans 3"/>
      <i val="1"/>
      <color rgb="00B3B3B3"/>
      <sz val="9"/>
    </font>
    <font>
      <name val="Source Sans 3"/>
      <b val="1"/>
      <color rgb="001F2E7A"/>
      <sz val="10"/>
    </font>
    <font>
      <name val="Source Sans 3"/>
      <color rgb="00595959"/>
      <sz val="10"/>
    </font>
    <font>
      <name val="Source Sans 3"/>
      <b val="1"/>
      <color rgb="00595959"/>
      <sz val="10"/>
    </font>
    <font>
      <name val="Source Sans 3"/>
      <b val="1"/>
      <color rgb="000D0D0D"/>
      <sz val="12"/>
    </font>
    <font>
      <name val="Source Sans 3"/>
      <b val="1"/>
      <sz val="14"/>
    </font>
    <font>
      <name val="Source Sans 3"/>
      <i val="1"/>
      <color rgb="00B3B3B3"/>
      <sz val="11"/>
    </font>
    <font>
      <name val="Source Sans 3"/>
      <b val="1"/>
      <color rgb="00FFFFFF"/>
      <sz val="10"/>
    </font>
    <font>
      <name val="Source Sans 3"/>
      <i val="1"/>
      <color rgb="00595959"/>
      <sz val="11"/>
    </font>
    <font>
      <name val="Source Sans 3"/>
      <color rgb="00333333"/>
      <sz val="11"/>
    </font>
    <font>
      <name val="Source Sans 3"/>
      <b val="1"/>
      <color rgb="00FFFFFF"/>
      <sz val="12"/>
    </font>
    <font>
      <name val="Source Sans 3"/>
      <color rgb="00333333"/>
      <sz val="10"/>
    </font>
  </fonts>
  <fills count="7">
    <fill>
      <patternFill/>
    </fill>
    <fill>
      <patternFill patternType="gray125"/>
    </fill>
    <fill>
      <patternFill patternType="solid">
        <fgColor rgb="001F2E7A"/>
      </patternFill>
    </fill>
    <fill>
      <patternFill patternType="solid">
        <fgColor rgb="00158F75"/>
      </patternFill>
    </fill>
    <fill>
      <patternFill patternType="solid">
        <fgColor rgb="00FFFDE7"/>
      </patternFill>
    </fill>
    <fill>
      <patternFill patternType="solid">
        <fgColor rgb="00F5F3EE"/>
      </patternFill>
    </fill>
    <fill>
      <patternFill patternType="solid">
        <fgColor rgb="00FFFFFF"/>
      </patternFill>
    </fill>
  </fills>
  <borders count="4">
    <border>
      <left/>
      <right/>
      <top/>
      <bottom/>
      <diagonal/>
    </border>
    <border>
      <left style="medium">
        <color rgb="001F2E7A"/>
      </left>
      <right style="medium">
        <color rgb="001F2E7A"/>
      </right>
      <top style="medium">
        <color rgb="001F2E7A"/>
      </top>
      <bottom style="medium">
        <color rgb="001F2E7A"/>
      </bottom>
    </border>
    <border>
      <bottom style="medium">
        <color rgb="000D0D0D"/>
      </bottom>
    </border>
    <border>
      <bottom style="hair">
        <color rgb="00D9D9D9"/>
      </bottom>
    </border>
  </borders>
  <cellStyleXfs count="1">
    <xf numFmtId="0" fontId="0" fillId="0" borderId="0"/>
  </cellStyleXfs>
  <cellXfs count="31">
    <xf numFmtId="0" fontId="0" fillId="0" borderId="0" pivotButton="0" quotePrefix="0" xfId="0"/>
    <xf numFmtId="0" fontId="1" fillId="2" borderId="0" applyAlignment="1" pivotButton="0" quotePrefix="0" xfId="0">
      <alignment horizontal="left" vertical="center" indent="1"/>
    </xf>
    <xf numFmtId="0" fontId="2" fillId="3" borderId="0" applyAlignment="1" pivotButton="0" quotePrefix="0" xfId="0">
      <alignment horizontal="left" vertical="center" indent="1"/>
    </xf>
    <xf numFmtId="0" fontId="3" fillId="0" borderId="0" applyAlignment="1" pivotButton="0" quotePrefix="0" xfId="0">
      <alignment horizontal="right" vertical="center"/>
    </xf>
    <xf numFmtId="0" fontId="4" fillId="4" borderId="1" applyAlignment="1" pivotButton="0" quotePrefix="0" xfId="0">
      <alignment horizontal="left" vertical="center" indent="1"/>
    </xf>
    <xf numFmtId="0" fontId="5" fillId="0" borderId="0" applyAlignment="1" pivotButton="0" quotePrefix="0" xfId="0">
      <alignment horizontal="left" vertical="center"/>
    </xf>
    <xf numFmtId="0" fontId="3" fillId="0" borderId="0" pivotButton="0" quotePrefix="0" xfId="0"/>
    <xf numFmtId="0" fontId="6" fillId="0" borderId="0" pivotButton="0" quotePrefix="0" xfId="0"/>
    <xf numFmtId="0" fontId="7" fillId="0" borderId="0" pivotButton="0" quotePrefix="0" xfId="0"/>
    <xf numFmtId="0" fontId="8" fillId="0" borderId="0" applyAlignment="1" pivotButton="0" quotePrefix="0" xfId="0">
      <alignment horizontal="left" vertical="top" wrapText="1"/>
    </xf>
    <xf numFmtId="164" fontId="7" fillId="4" borderId="1" applyAlignment="1" pivotButton="0" quotePrefix="0" xfId="0">
      <alignment horizontal="center" vertical="center"/>
    </xf>
    <xf numFmtId="0" fontId="9" fillId="0" borderId="0" applyAlignment="1" pivotButton="0" quotePrefix="0" xfId="0">
      <alignment horizontal="left" vertical="center"/>
    </xf>
    <xf numFmtId="0" fontId="12" fillId="0" borderId="0" pivotButton="0" quotePrefix="0" xfId="0"/>
    <xf numFmtId="0" fontId="10" fillId="0" borderId="0" applyAlignment="1" pivotButton="0" quotePrefix="0" xfId="0">
      <alignment horizontal="center"/>
    </xf>
    <xf numFmtId="0" fontId="11" fillId="0" borderId="0" applyAlignment="1" pivotButton="0" quotePrefix="0" xfId="0">
      <alignment horizontal="center"/>
    </xf>
    <xf numFmtId="0" fontId="7" fillId="0" borderId="0" applyAlignment="1" pivotButton="0" quotePrefix="0" xfId="0">
      <alignment vertical="center"/>
    </xf>
    <xf numFmtId="4" fontId="13" fillId="4" borderId="1" applyAlignment="1" pivotButton="0" quotePrefix="0" xfId="0">
      <alignment horizontal="center" vertical="center"/>
    </xf>
    <xf numFmtId="4" fontId="6" fillId="5" borderId="0" applyAlignment="1" pivotButton="0" quotePrefix="0" xfId="0">
      <alignment horizontal="center" vertical="center"/>
    </xf>
    <xf numFmtId="0" fontId="14" fillId="0" borderId="0" applyAlignment="1" pivotButton="0" quotePrefix="0" xfId="0">
      <alignment horizontal="center" vertical="center"/>
    </xf>
    <xf numFmtId="0" fontId="15" fillId="4" borderId="1" applyAlignment="1" pivotButton="0" quotePrefix="0" xfId="0">
      <alignment vertical="center" indent="1"/>
    </xf>
    <xf numFmtId="0" fontId="8" fillId="0" borderId="0" applyAlignment="1" pivotButton="0" quotePrefix="0" xfId="0">
      <alignment horizontal="left" vertical="center" wrapText="1"/>
    </xf>
    <xf numFmtId="0" fontId="16" fillId="2" borderId="2" applyAlignment="1" pivotButton="0" quotePrefix="0" xfId="0">
      <alignment horizontal="center" vertical="center" wrapText="1"/>
    </xf>
    <xf numFmtId="0" fontId="17" fillId="5" borderId="0" applyAlignment="1" pivotButton="0" quotePrefix="0" xfId="0">
      <alignment horizontal="center" vertical="center"/>
    </xf>
    <xf numFmtId="164" fontId="18" fillId="6" borderId="3" applyAlignment="1" pivotButton="0" quotePrefix="0" xfId="0">
      <alignment horizontal="center" vertical="center"/>
    </xf>
    <xf numFmtId="0" fontId="18" fillId="6" borderId="3" applyAlignment="1" pivotButton="0" quotePrefix="0" xfId="0">
      <alignment horizontal="center" vertical="center"/>
    </xf>
    <xf numFmtId="164" fontId="18" fillId="5" borderId="3" applyAlignment="1" pivotButton="0" quotePrefix="0" xfId="0">
      <alignment horizontal="center" vertical="center"/>
    </xf>
    <xf numFmtId="0" fontId="18" fillId="5" borderId="3" applyAlignment="1" pivotButton="0" quotePrefix="0" xfId="0">
      <alignment horizontal="center" vertical="center"/>
    </xf>
    <xf numFmtId="0" fontId="19" fillId="2" borderId="0" applyAlignment="1" pivotButton="0" quotePrefix="0" xfId="0">
      <alignment horizontal="left" vertical="center" indent="1"/>
    </xf>
    <xf numFmtId="0" fontId="4" fillId="0" borderId="0" applyAlignment="1" pivotButton="0" quotePrefix="0" xfId="0">
      <alignment vertical="top"/>
    </xf>
    <xf numFmtId="0" fontId="12" fillId="0" borderId="0" applyAlignment="1" pivotButton="0" quotePrefix="0" xfId="0">
      <alignment vertical="top"/>
    </xf>
    <xf numFmtId="0" fontId="20" fillId="0" borderId="0" applyAlignment="1" pivotButton="0" quotePrefix="0" xfId="0">
      <alignment vertical="top" wrapText="1"/>
    </xf>
  </cellXfs>
  <cellStyles count="1">
    <cellStyle name="Normal" xfId="0" builtinId="0" hidden="0"/>
  </cellStyles>
  <dxfs count="3">
    <dxf>
      <font>
        <name val="Source Sans 3"/>
        <b val="1"/>
        <color rgb="00158F75"/>
        <sz val="14"/>
      </font>
    </dxf>
    <dxf>
      <font>
        <name val="Source Sans 3"/>
        <b val="1"/>
        <color rgb="00CC100A"/>
        <sz val="14"/>
      </font>
    </dxf>
    <dxf>
      <font>
        <name val="Source Sans 3"/>
        <b val="1"/>
        <color rgb="00666666"/>
        <sz val="14"/>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styles" Target="styles.xml" Id="rId6"/><Relationship Type="http://schemas.openxmlformats.org/officeDocument/2006/relationships/theme" Target="theme/theme1.xml" Id="rId7"/></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D4"/>
  <sheetViews>
    <sheetView workbookViewId="0">
      <selection activeCell="A1" sqref="A1"/>
    </sheetView>
  </sheetViews>
  <sheetFormatPr baseColWidth="8" defaultRowHeight="15"/>
  <sheetData>
    <row r="1">
      <c r="A1" t="inlineStr">
        <is>
          <t>TierKey</t>
        </is>
      </c>
      <c r="B1" t="inlineStr">
        <is>
          <t>Metric1</t>
        </is>
      </c>
      <c r="C1" t="inlineStr">
        <is>
          <t>Metric2</t>
        </is>
      </c>
      <c r="D1" t="inlineStr">
        <is>
          <t>Metric3</t>
        </is>
      </c>
    </row>
    <row r="2">
      <c r="A2" t="inlineStr">
        <is>
          <t>$3M–$10M</t>
        </is>
      </c>
      <c r="B2" t="inlineStr">
        <is>
          <t>Cash Position</t>
        </is>
      </c>
      <c r="C2" t="inlineStr">
        <is>
          <t>Confirmed POs Not Yet Shipped</t>
        </is>
      </c>
      <c r="D2" t="inlineStr">
        <is>
          <t>Velocity Pulse</t>
        </is>
      </c>
    </row>
    <row r="3">
      <c r="A3" t="inlineStr">
        <is>
          <t>$10M–$15M</t>
        </is>
      </c>
      <c r="B3" t="inlineStr">
        <is>
          <t>Revenue vs Plan (MTD by Channel)</t>
        </is>
      </c>
      <c r="C3" t="inlineStr">
        <is>
          <t>4-Week Cash Forecast</t>
        </is>
      </c>
      <c r="D3" t="inlineStr">
        <is>
          <t>Operational Red Flag</t>
        </is>
      </c>
    </row>
    <row r="4">
      <c r="A4" t="inlineStr">
        <is>
          <t>$15M–$20M</t>
        </is>
      </c>
      <c r="B4" t="inlineStr">
        <is>
          <t>Revenue vs Plan by Channel</t>
        </is>
      </c>
      <c r="C4" t="inlineStr">
        <is>
          <t>Cash Conversion Status</t>
        </is>
      </c>
      <c r="D4" t="inlineStr">
        <is>
          <t>Growth Pipeline</t>
        </is>
      </c>
    </row>
  </sheetData>
  <pageMargins left="0.75" right="0.75" top="1" bottom="1" header="0.5" footer="0.5"/>
</worksheet>
</file>

<file path=xl/worksheets/sheet2.xml><?xml version="1.0" encoding="utf-8"?>
<worksheet xmlns="http://schemas.openxmlformats.org/spreadsheetml/2006/main">
  <sheetPr>
    <outlinePr summaryBelow="1" summaryRight="1"/>
    <pageSetUpPr fitToPage="1"/>
  </sheetPr>
  <dimension ref="A1:D11"/>
  <sheetViews>
    <sheetView showGridLines="0" workbookViewId="0">
      <selection activeCell="A1" sqref="A1"/>
    </sheetView>
  </sheetViews>
  <sheetFormatPr baseColWidth="8" defaultRowHeight="15"/>
  <cols>
    <col width="18" customWidth="1" min="1" max="1"/>
    <col width="30" customWidth="1" min="2" max="2"/>
    <col width="20" customWidth="1" min="3" max="3"/>
    <col width="20" customWidth="1" min="4" max="4"/>
  </cols>
  <sheetData>
    <row r="1" ht="36" customHeight="1">
      <c r="A1" s="1" t="inlineStr">
        <is>
          <t>Monday Morning Report — Setup</t>
        </is>
      </c>
    </row>
    <row r="3" ht="28" customHeight="1">
      <c r="A3" s="2" t="inlineStr">
        <is>
          <t>STEP 1 OF 1  —  Click the dropdown below and choose your revenue tier</t>
        </is>
      </c>
    </row>
    <row r="4" ht="32" customHeight="1">
      <c r="A4" s="3" t="inlineStr">
        <is>
          <t>Your tier:</t>
        </is>
      </c>
      <c r="B4" s="4" t="inlineStr">
        <is>
          <t>$3M–$10M</t>
        </is>
      </c>
      <c r="C4" s="5" t="inlineStr">
        <is>
          <t>▼  click to change</t>
        </is>
      </c>
    </row>
    <row r="5" ht="8" customHeight="1"/>
    <row r="6">
      <c r="A6" s="6" t="inlineStr">
        <is>
          <t>Your three Monday numbers will be:</t>
        </is>
      </c>
    </row>
    <row r="7">
      <c r="A7" s="7" t="inlineStr">
        <is>
          <t>Metric 1:</t>
        </is>
      </c>
      <c r="B7" s="8">
        <f>IFERROR(INDEX(_Config!$B$2:$D$4,MATCH($B$4,_Config!$A$2:$A$4,0),1),"—")</f>
        <v/>
      </c>
    </row>
    <row r="8">
      <c r="A8" s="7" t="inlineStr">
        <is>
          <t>Metric 2:</t>
        </is>
      </c>
      <c r="B8" s="8">
        <f>IFERROR(INDEX(_Config!$B$2:$D$4,MATCH($B$4,_Config!$A$2:$A$4,0),2),"—")</f>
        <v/>
      </c>
    </row>
    <row r="9">
      <c r="A9" s="7" t="inlineStr">
        <is>
          <t>Metric 3:</t>
        </is>
      </c>
      <c r="B9" s="8">
        <f>IFERROR(INDEX(_Config!$B$2:$D$4,MATCH($B$4,_Config!$A$2:$A$4,0),3),"—")</f>
        <v/>
      </c>
    </row>
    <row r="11" ht="42" customHeight="1">
      <c r="A11" s="9" t="inlineStr">
        <is>
          <t>These are suggested defaults based on common specialty food brand priorities. Change any metric label on the 'This Week' tab to track what matters most to your business.</t>
        </is>
      </c>
    </row>
  </sheetData>
  <mergeCells count="4">
    <mergeCell ref="A1:D1"/>
    <mergeCell ref="A11:D11"/>
    <mergeCell ref="A3:D3"/>
    <mergeCell ref="A6:D6"/>
  </mergeCells>
  <dataValidations count="1">
    <dataValidation sqref="B4" showDropDown="0" showInputMessage="0" showErrorMessage="1" allowBlank="0" errorTitle="Invalid tier" error="Please select a tier from the list." type="list">
      <formula1>"$3M–$10M,$10M–$15M,$15M–$20M"</formula1>
    </dataValidation>
  </dataValidations>
  <pageMargins left="0.6" right="0.6" top="0.75" bottom="0.75" header="0.3" footer="0.3"/>
  <pageSetup orientation="portrait" paperSize="1" fitToHeight="0" fitToWidth="1"/>
  <headerFooter>
    <oddHeader/>
    <oddFooter>&amp;L&amp;"Source Sans 3"&amp;9 Monday Morning Report — lailara.com&amp;R&amp;"Source Sans 3"&amp;9 Page &amp;P of &amp;N</oddFooter>
    <evenHeader/>
    <evenFooter/>
    <firstHeader/>
    <firstFooter/>
  </headerFooter>
</worksheet>
</file>

<file path=xl/worksheets/sheet3.xml><?xml version="1.0" encoding="utf-8"?>
<worksheet xmlns="http://schemas.openxmlformats.org/spreadsheetml/2006/main">
  <sheetPr>
    <outlinePr summaryBelow="1" summaryRight="1"/>
    <pageSetUpPr fitToPage="1"/>
  </sheetPr>
  <dimension ref="A1:E12"/>
  <sheetViews>
    <sheetView showGridLines="0" workbookViewId="0">
      <selection activeCell="A1" sqref="A1"/>
    </sheetView>
  </sheetViews>
  <sheetFormatPr baseColWidth="8" defaultRowHeight="15"/>
  <cols>
    <col width="28" customWidth="1" min="1" max="1"/>
    <col width="16" customWidth="1" min="2" max="2"/>
    <col width="14" customWidth="1" min="3" max="3"/>
    <col width="8" customWidth="1" min="4" max="4"/>
    <col width="40" customWidth="1" min="5" max="5"/>
  </cols>
  <sheetData>
    <row r="1" ht="36" customHeight="1">
      <c r="A1" s="1" t="inlineStr">
        <is>
          <t>Monday Morning Report</t>
        </is>
      </c>
    </row>
    <row r="2" ht="26" customHeight="1">
      <c r="A2" s="3" t="inlineStr">
        <is>
          <t>Week of  →</t>
        </is>
      </c>
      <c r="B2" s="10" t="n"/>
      <c r="C2" s="11" t="inlineStr">
        <is>
          <t>← type or paste a date</t>
        </is>
      </c>
    </row>
    <row r="4">
      <c r="A4" s="12" t="inlineStr">
        <is>
          <t>Metric</t>
        </is>
      </c>
      <c r="B4" s="13" t="inlineStr">
        <is>
          <t>TYPE HERE  ↓</t>
        </is>
      </c>
      <c r="C4" s="14" t="inlineStr">
        <is>
          <t>Last Week (auto)</t>
        </is>
      </c>
      <c r="D4" s="14" t="inlineStr">
        <is>
          <t>Trend</t>
        </is>
      </c>
      <c r="E4" s="14" t="inlineStr">
        <is>
          <t>Action note</t>
        </is>
      </c>
    </row>
    <row r="5" ht="28" customHeight="1">
      <c r="A5" s="15">
        <f>IFERROR(INDEX(_Config!$B$2:$D$4,MATCH(Setup!$B$4,_Config!$A$2:$A$4,0),1),"Metric 1")</f>
        <v/>
      </c>
      <c r="B5" s="16" t="n"/>
      <c r="C5" s="17">
        <f>IFERROR(History!B3,"")</f>
        <v/>
      </c>
      <c r="D5" s="18">
        <f>IF(ISNUMBER(B5)*ISNUMBER(C5),IF(B5&gt;C5,"↑",IF(B5&lt;C5,"↓","→")),"—")</f>
        <v/>
      </c>
      <c r="E5" s="19" t="inlineStr">
        <is>
          <t>What I'm doing about it…</t>
        </is>
      </c>
    </row>
    <row r="6" ht="16" customHeight="1">
      <c r="A6" s="11" t="inlineStr">
        <is>
          <t>← Suggested default — change this label on the Setup tab to track what matters most</t>
        </is>
      </c>
    </row>
    <row r="8" ht="28" customHeight="1">
      <c r="A8" s="15">
        <f>IFERROR(INDEX(_Config!$B$2:$D$4,MATCH(Setup!$B$4,_Config!$A$2:$A$4,0),2),"Metric 2")</f>
        <v/>
      </c>
      <c r="B8" s="16" t="n"/>
      <c r="C8" s="17">
        <f>IFERROR(History!C3,"")</f>
        <v/>
      </c>
      <c r="D8" s="18">
        <f>IF(ISNUMBER(B8)*ISNUMBER(C8),IF(B8&gt;C8,"↑",IF(B8&lt;C8,"↓","→")),"—")</f>
        <v/>
      </c>
      <c r="E8" s="19" t="inlineStr">
        <is>
          <t>What I'm doing about it…</t>
        </is>
      </c>
    </row>
    <row r="9" ht="16" customHeight="1">
      <c r="A9" s="11" t="inlineStr">
        <is>
          <t>← Suggested default — change this label on the Setup tab to track what matters most</t>
        </is>
      </c>
    </row>
    <row r="11" ht="28" customHeight="1">
      <c r="A11" s="15">
        <f>IFERROR(INDEX(_Config!$B$2:$D$4,MATCH(Setup!$B$4,_Config!$A$2:$A$4,0),3),"Metric 3")</f>
        <v/>
      </c>
      <c r="B11" s="16" t="n"/>
      <c r="C11" s="17">
        <f>IFERROR(History!D3,"")</f>
        <v/>
      </c>
      <c r="D11" s="18">
        <f>IF(ISNUMBER(B11)*ISNUMBER(C11),IF(B11&gt;C11,"↑",IF(B11&lt;C11,"↓","→")),"—")</f>
        <v/>
      </c>
      <c r="E11" s="19" t="inlineStr">
        <is>
          <t>What I'm doing about it…</t>
        </is>
      </c>
    </row>
    <row r="12" ht="16" customHeight="1">
      <c r="A12" s="11" t="inlineStr">
        <is>
          <t>← Suggested default — change this label on the Setup tab to track what matters most</t>
        </is>
      </c>
    </row>
  </sheetData>
  <mergeCells count="4">
    <mergeCell ref="A6:E6"/>
    <mergeCell ref="A1:E1"/>
    <mergeCell ref="A9:E9"/>
    <mergeCell ref="A12:E12"/>
  </mergeCells>
  <conditionalFormatting sqref="D5">
    <cfRule type="expression" priority="1" dxfId="0">
      <formula>D5="↑"</formula>
    </cfRule>
    <cfRule type="expression" priority="2" dxfId="1">
      <formula>D5="↓"</formula>
    </cfRule>
    <cfRule type="expression" priority="3" dxfId="2">
      <formula>D5="→"</formula>
    </cfRule>
  </conditionalFormatting>
  <conditionalFormatting sqref="D8">
    <cfRule type="expression" priority="4" dxfId="0">
      <formula>D8="↑"</formula>
    </cfRule>
    <cfRule type="expression" priority="5" dxfId="1">
      <formula>D8="↓"</formula>
    </cfRule>
    <cfRule type="expression" priority="6" dxfId="2">
      <formula>D8="→"</formula>
    </cfRule>
  </conditionalFormatting>
  <conditionalFormatting sqref="D11">
    <cfRule type="expression" priority="7" dxfId="0">
      <formula>D11="↑"</formula>
    </cfRule>
    <cfRule type="expression" priority="8" dxfId="1">
      <formula>D11="↓"</formula>
    </cfRule>
    <cfRule type="expression" priority="9" dxfId="2">
      <formula>D11="→"</formula>
    </cfRule>
  </conditionalFormatting>
  <pageMargins left="0.6" right="0.6" top="0.75" bottom="0.75" header="0.3" footer="0.3"/>
  <pageSetup orientation="portrait" paperSize="1" fitToHeight="0" fitToWidth="1"/>
  <headerFooter>
    <oddHeader/>
    <oddFooter>&amp;L&amp;"Source Sans 3"&amp;9 Monday Morning Report — lailara.com&amp;R&amp;"Source Sans 3"&amp;9 Page &amp;P of &amp;N</oddFooter>
    <evenHeader/>
    <evenFooter/>
    <firstHeader/>
    <firstFooter/>
  </headerFooter>
</worksheet>
</file>

<file path=xl/worksheets/sheet4.xml><?xml version="1.0" encoding="utf-8"?>
<worksheet xmlns="http://schemas.openxmlformats.org/spreadsheetml/2006/main">
  <sheetPr>
    <outlinePr summaryBelow="1" summaryRight="1"/>
    <pageSetUpPr fitToPage="1"/>
  </sheetPr>
  <dimension ref="A1:G54"/>
  <sheetViews>
    <sheetView showGridLines="0" workbookViewId="0">
      <selection activeCell="A1" sqref="A1"/>
    </sheetView>
  </sheetViews>
  <sheetFormatPr baseColWidth="8" defaultRowHeight="15"/>
  <cols>
    <col width="18" customWidth="1" min="1" max="1"/>
    <col width="16" customWidth="1" min="2" max="2"/>
    <col width="32" customWidth="1" min="3" max="3"/>
    <col width="16" customWidth="1" min="4" max="4"/>
    <col width="32" customWidth="1" min="5" max="5"/>
    <col width="16" customWidth="1" min="6" max="6"/>
    <col width="32" customWidth="1" min="7" max="7"/>
  </cols>
  <sheetData>
    <row r="1" ht="36" customHeight="1">
      <c r="A1" s="20" t="inlineStr">
        <is>
          <t>Each Monday: after completing 'This Week', copy the values from row 3 and paste as values into the next blank row below. This builds your trend history over time.</t>
        </is>
      </c>
    </row>
    <row r="2" ht="24" customHeight="1">
      <c r="A2" s="21" t="inlineStr">
        <is>
          <t>Date</t>
        </is>
      </c>
      <c r="B2" s="21" t="inlineStr">
        <is>
          <t>Metric 1 Value</t>
        </is>
      </c>
      <c r="C2" s="21" t="inlineStr">
        <is>
          <t>Metric 1 Action</t>
        </is>
      </c>
      <c r="D2" s="21" t="inlineStr">
        <is>
          <t>Metric 2 Value</t>
        </is>
      </c>
      <c r="E2" s="21" t="inlineStr">
        <is>
          <t>Metric 2 Action</t>
        </is>
      </c>
      <c r="F2" s="21" t="inlineStr">
        <is>
          <t>Metric 3 Value</t>
        </is>
      </c>
      <c r="G2" s="21" t="inlineStr">
        <is>
          <t>Metric 3 Action</t>
        </is>
      </c>
    </row>
    <row r="3" ht="22" customHeight="1">
      <c r="A3" s="22">
        <f>'This Week'!B2</f>
        <v/>
      </c>
      <c r="B3" s="22">
        <f>'This Week'!B5</f>
        <v/>
      </c>
      <c r="C3" s="22">
        <f>'This Week'!E5</f>
        <v/>
      </c>
      <c r="D3" s="22">
        <f>'This Week'!B8</f>
        <v/>
      </c>
      <c r="E3" s="22">
        <f>'This Week'!E8</f>
        <v/>
      </c>
      <c r="F3" s="22">
        <f>'This Week'!B11</f>
        <v/>
      </c>
      <c r="G3" s="22">
        <f>'This Week'!E11</f>
        <v/>
      </c>
    </row>
    <row r="4" ht="20" customHeight="1">
      <c r="A4" s="23" t="n"/>
      <c r="B4" s="24" t="n"/>
      <c r="C4" s="24" t="n"/>
      <c r="D4" s="24" t="n"/>
      <c r="E4" s="24" t="n"/>
      <c r="F4" s="24" t="n"/>
      <c r="G4" s="24" t="n"/>
    </row>
    <row r="5" ht="20" customHeight="1">
      <c r="A5" s="25" t="n"/>
      <c r="B5" s="26" t="n"/>
      <c r="C5" s="26" t="n"/>
      <c r="D5" s="26" t="n"/>
      <c r="E5" s="26" t="n"/>
      <c r="F5" s="26" t="n"/>
      <c r="G5" s="26" t="n"/>
    </row>
    <row r="6" ht="20" customHeight="1">
      <c r="A6" s="23" t="n"/>
      <c r="B6" s="24" t="n"/>
      <c r="C6" s="24" t="n"/>
      <c r="D6" s="24" t="n"/>
      <c r="E6" s="24" t="n"/>
      <c r="F6" s="24" t="n"/>
      <c r="G6" s="24" t="n"/>
    </row>
    <row r="7" ht="20" customHeight="1">
      <c r="A7" s="25" t="n"/>
      <c r="B7" s="26" t="n"/>
      <c r="C7" s="26" t="n"/>
      <c r="D7" s="26" t="n"/>
      <c r="E7" s="26" t="n"/>
      <c r="F7" s="26" t="n"/>
      <c r="G7" s="26" t="n"/>
    </row>
    <row r="8" ht="20" customHeight="1">
      <c r="A8" s="23" t="n"/>
      <c r="B8" s="24" t="n"/>
      <c r="C8" s="24" t="n"/>
      <c r="D8" s="24" t="n"/>
      <c r="E8" s="24" t="n"/>
      <c r="F8" s="24" t="n"/>
      <c r="G8" s="24" t="n"/>
    </row>
    <row r="9" ht="20" customHeight="1">
      <c r="A9" s="25" t="n"/>
      <c r="B9" s="26" t="n"/>
      <c r="C9" s="26" t="n"/>
      <c r="D9" s="26" t="n"/>
      <c r="E9" s="26" t="n"/>
      <c r="F9" s="26" t="n"/>
      <c r="G9" s="26" t="n"/>
    </row>
    <row r="10" ht="20" customHeight="1">
      <c r="A10" s="23" t="n"/>
      <c r="B10" s="24" t="n"/>
      <c r="C10" s="24" t="n"/>
      <c r="D10" s="24" t="n"/>
      <c r="E10" s="24" t="n"/>
      <c r="F10" s="24" t="n"/>
      <c r="G10" s="24" t="n"/>
    </row>
    <row r="11" ht="20" customHeight="1">
      <c r="A11" s="25" t="n"/>
      <c r="B11" s="26" t="n"/>
      <c r="C11" s="26" t="n"/>
      <c r="D11" s="26" t="n"/>
      <c r="E11" s="26" t="n"/>
      <c r="F11" s="26" t="n"/>
      <c r="G11" s="26" t="n"/>
    </row>
    <row r="12" ht="20" customHeight="1">
      <c r="A12" s="23" t="n"/>
      <c r="B12" s="24" t="n"/>
      <c r="C12" s="24" t="n"/>
      <c r="D12" s="24" t="n"/>
      <c r="E12" s="24" t="n"/>
      <c r="F12" s="24" t="n"/>
      <c r="G12" s="24" t="n"/>
    </row>
    <row r="13" ht="20" customHeight="1">
      <c r="A13" s="25" t="n"/>
      <c r="B13" s="26" t="n"/>
      <c r="C13" s="26" t="n"/>
      <c r="D13" s="26" t="n"/>
      <c r="E13" s="26" t="n"/>
      <c r="F13" s="26" t="n"/>
      <c r="G13" s="26" t="n"/>
    </row>
    <row r="14" ht="20" customHeight="1">
      <c r="A14" s="23" t="n"/>
      <c r="B14" s="24" t="n"/>
      <c r="C14" s="24" t="n"/>
      <c r="D14" s="24" t="n"/>
      <c r="E14" s="24" t="n"/>
      <c r="F14" s="24" t="n"/>
      <c r="G14" s="24" t="n"/>
    </row>
    <row r="15" ht="20" customHeight="1">
      <c r="A15" s="25" t="n"/>
      <c r="B15" s="26" t="n"/>
      <c r="C15" s="26" t="n"/>
      <c r="D15" s="26" t="n"/>
      <c r="E15" s="26" t="n"/>
      <c r="F15" s="26" t="n"/>
      <c r="G15" s="26" t="n"/>
    </row>
    <row r="16" ht="20" customHeight="1">
      <c r="A16" s="23" t="n"/>
      <c r="B16" s="24" t="n"/>
      <c r="C16" s="24" t="n"/>
      <c r="D16" s="24" t="n"/>
      <c r="E16" s="24" t="n"/>
      <c r="F16" s="24" t="n"/>
      <c r="G16" s="24" t="n"/>
    </row>
    <row r="17" ht="20" customHeight="1">
      <c r="A17" s="25" t="n"/>
      <c r="B17" s="26" t="n"/>
      <c r="C17" s="26" t="n"/>
      <c r="D17" s="26" t="n"/>
      <c r="E17" s="26" t="n"/>
      <c r="F17" s="26" t="n"/>
      <c r="G17" s="26" t="n"/>
    </row>
    <row r="18" ht="20" customHeight="1">
      <c r="A18" s="23" t="n"/>
      <c r="B18" s="24" t="n"/>
      <c r="C18" s="24" t="n"/>
      <c r="D18" s="24" t="n"/>
      <c r="E18" s="24" t="n"/>
      <c r="F18" s="24" t="n"/>
      <c r="G18" s="24" t="n"/>
    </row>
    <row r="19" ht="20" customHeight="1">
      <c r="A19" s="25" t="n"/>
      <c r="B19" s="26" t="n"/>
      <c r="C19" s="26" t="n"/>
      <c r="D19" s="26" t="n"/>
      <c r="E19" s="26" t="n"/>
      <c r="F19" s="26" t="n"/>
      <c r="G19" s="26" t="n"/>
    </row>
    <row r="20" ht="20" customHeight="1">
      <c r="A20" s="23" t="n"/>
      <c r="B20" s="24" t="n"/>
      <c r="C20" s="24" t="n"/>
      <c r="D20" s="24" t="n"/>
      <c r="E20" s="24" t="n"/>
      <c r="F20" s="24" t="n"/>
      <c r="G20" s="24" t="n"/>
    </row>
    <row r="21" ht="20" customHeight="1">
      <c r="A21" s="25" t="n"/>
      <c r="B21" s="26" t="n"/>
      <c r="C21" s="26" t="n"/>
      <c r="D21" s="26" t="n"/>
      <c r="E21" s="26" t="n"/>
      <c r="F21" s="26" t="n"/>
      <c r="G21" s="26" t="n"/>
    </row>
    <row r="22" ht="20" customHeight="1">
      <c r="A22" s="23" t="n"/>
      <c r="B22" s="24" t="n"/>
      <c r="C22" s="24" t="n"/>
      <c r="D22" s="24" t="n"/>
      <c r="E22" s="24" t="n"/>
      <c r="F22" s="24" t="n"/>
      <c r="G22" s="24" t="n"/>
    </row>
    <row r="23" ht="20" customHeight="1">
      <c r="A23" s="25" t="n"/>
      <c r="B23" s="26" t="n"/>
      <c r="C23" s="26" t="n"/>
      <c r="D23" s="26" t="n"/>
      <c r="E23" s="26" t="n"/>
      <c r="F23" s="26" t="n"/>
      <c r="G23" s="26" t="n"/>
    </row>
    <row r="24" ht="20" customHeight="1">
      <c r="A24" s="23" t="n"/>
      <c r="B24" s="24" t="n"/>
      <c r="C24" s="24" t="n"/>
      <c r="D24" s="24" t="n"/>
      <c r="E24" s="24" t="n"/>
      <c r="F24" s="24" t="n"/>
      <c r="G24" s="24" t="n"/>
    </row>
    <row r="25" ht="20" customHeight="1">
      <c r="A25" s="25" t="n"/>
      <c r="B25" s="26" t="n"/>
      <c r="C25" s="26" t="n"/>
      <c r="D25" s="26" t="n"/>
      <c r="E25" s="26" t="n"/>
      <c r="F25" s="26" t="n"/>
      <c r="G25" s="26" t="n"/>
    </row>
    <row r="26" ht="20" customHeight="1">
      <c r="A26" s="23" t="n"/>
      <c r="B26" s="24" t="n"/>
      <c r="C26" s="24" t="n"/>
      <c r="D26" s="24" t="n"/>
      <c r="E26" s="24" t="n"/>
      <c r="F26" s="24" t="n"/>
      <c r="G26" s="24" t="n"/>
    </row>
    <row r="27" ht="20" customHeight="1">
      <c r="A27" s="25" t="n"/>
      <c r="B27" s="26" t="n"/>
      <c r="C27" s="26" t="n"/>
      <c r="D27" s="26" t="n"/>
      <c r="E27" s="26" t="n"/>
      <c r="F27" s="26" t="n"/>
      <c r="G27" s="26" t="n"/>
    </row>
    <row r="28" ht="20" customHeight="1">
      <c r="A28" s="23" t="n"/>
      <c r="B28" s="24" t="n"/>
      <c r="C28" s="24" t="n"/>
      <c r="D28" s="24" t="n"/>
      <c r="E28" s="24" t="n"/>
      <c r="F28" s="24" t="n"/>
      <c r="G28" s="24" t="n"/>
    </row>
    <row r="29" ht="20" customHeight="1">
      <c r="A29" s="25" t="n"/>
      <c r="B29" s="26" t="n"/>
      <c r="C29" s="26" t="n"/>
      <c r="D29" s="26" t="n"/>
      <c r="E29" s="26" t="n"/>
      <c r="F29" s="26" t="n"/>
      <c r="G29" s="26" t="n"/>
    </row>
    <row r="30" ht="20" customHeight="1">
      <c r="A30" s="23" t="n"/>
      <c r="B30" s="24" t="n"/>
      <c r="C30" s="24" t="n"/>
      <c r="D30" s="24" t="n"/>
      <c r="E30" s="24" t="n"/>
      <c r="F30" s="24" t="n"/>
      <c r="G30" s="24" t="n"/>
    </row>
    <row r="31" ht="20" customHeight="1">
      <c r="A31" s="25" t="n"/>
      <c r="B31" s="26" t="n"/>
      <c r="C31" s="26" t="n"/>
      <c r="D31" s="26" t="n"/>
      <c r="E31" s="26" t="n"/>
      <c r="F31" s="26" t="n"/>
      <c r="G31" s="26" t="n"/>
    </row>
    <row r="32" ht="20" customHeight="1">
      <c r="A32" s="23" t="n"/>
      <c r="B32" s="24" t="n"/>
      <c r="C32" s="24" t="n"/>
      <c r="D32" s="24" t="n"/>
      <c r="E32" s="24" t="n"/>
      <c r="F32" s="24" t="n"/>
      <c r="G32" s="24" t="n"/>
    </row>
    <row r="33" ht="20" customHeight="1">
      <c r="A33" s="25" t="n"/>
      <c r="B33" s="26" t="n"/>
      <c r="C33" s="26" t="n"/>
      <c r="D33" s="26" t="n"/>
      <c r="E33" s="26" t="n"/>
      <c r="F33" s="26" t="n"/>
      <c r="G33" s="26" t="n"/>
    </row>
    <row r="34" ht="20" customHeight="1">
      <c r="A34" s="23" t="n"/>
      <c r="B34" s="24" t="n"/>
      <c r="C34" s="24" t="n"/>
      <c r="D34" s="24" t="n"/>
      <c r="E34" s="24" t="n"/>
      <c r="F34" s="24" t="n"/>
      <c r="G34" s="24" t="n"/>
    </row>
    <row r="35" ht="20" customHeight="1">
      <c r="A35" s="25" t="n"/>
      <c r="B35" s="26" t="n"/>
      <c r="C35" s="26" t="n"/>
      <c r="D35" s="26" t="n"/>
      <c r="E35" s="26" t="n"/>
      <c r="F35" s="26" t="n"/>
      <c r="G35" s="26" t="n"/>
    </row>
    <row r="36" ht="20" customHeight="1">
      <c r="A36" s="23" t="n"/>
      <c r="B36" s="24" t="n"/>
      <c r="C36" s="24" t="n"/>
      <c r="D36" s="24" t="n"/>
      <c r="E36" s="24" t="n"/>
      <c r="F36" s="24" t="n"/>
      <c r="G36" s="24" t="n"/>
    </row>
    <row r="37" ht="20" customHeight="1">
      <c r="A37" s="25" t="n"/>
      <c r="B37" s="26" t="n"/>
      <c r="C37" s="26" t="n"/>
      <c r="D37" s="26" t="n"/>
      <c r="E37" s="26" t="n"/>
      <c r="F37" s="26" t="n"/>
      <c r="G37" s="26" t="n"/>
    </row>
    <row r="38" ht="20" customHeight="1">
      <c r="A38" s="23" t="n"/>
      <c r="B38" s="24" t="n"/>
      <c r="C38" s="24" t="n"/>
      <c r="D38" s="24" t="n"/>
      <c r="E38" s="24" t="n"/>
      <c r="F38" s="24" t="n"/>
      <c r="G38" s="24" t="n"/>
    </row>
    <row r="39" ht="20" customHeight="1">
      <c r="A39" s="25" t="n"/>
      <c r="B39" s="26" t="n"/>
      <c r="C39" s="26" t="n"/>
      <c r="D39" s="26" t="n"/>
      <c r="E39" s="26" t="n"/>
      <c r="F39" s="26" t="n"/>
      <c r="G39" s="26" t="n"/>
    </row>
    <row r="40" ht="20" customHeight="1">
      <c r="A40" s="23" t="n"/>
      <c r="B40" s="24" t="n"/>
      <c r="C40" s="24" t="n"/>
      <c r="D40" s="24" t="n"/>
      <c r="E40" s="24" t="n"/>
      <c r="F40" s="24" t="n"/>
      <c r="G40" s="24" t="n"/>
    </row>
    <row r="41" ht="20" customHeight="1">
      <c r="A41" s="25" t="n"/>
      <c r="B41" s="26" t="n"/>
      <c r="C41" s="26" t="n"/>
      <c r="D41" s="26" t="n"/>
      <c r="E41" s="26" t="n"/>
      <c r="F41" s="26" t="n"/>
      <c r="G41" s="26" t="n"/>
    </row>
    <row r="42" ht="20" customHeight="1">
      <c r="A42" s="23" t="n"/>
      <c r="B42" s="24" t="n"/>
      <c r="C42" s="24" t="n"/>
      <c r="D42" s="24" t="n"/>
      <c r="E42" s="24" t="n"/>
      <c r="F42" s="24" t="n"/>
      <c r="G42" s="24" t="n"/>
    </row>
    <row r="43" ht="20" customHeight="1">
      <c r="A43" s="25" t="n"/>
      <c r="B43" s="26" t="n"/>
      <c r="C43" s="26" t="n"/>
      <c r="D43" s="26" t="n"/>
      <c r="E43" s="26" t="n"/>
      <c r="F43" s="26" t="n"/>
      <c r="G43" s="26" t="n"/>
    </row>
    <row r="44" ht="20" customHeight="1">
      <c r="A44" s="23" t="n"/>
      <c r="B44" s="24" t="n"/>
      <c r="C44" s="24" t="n"/>
      <c r="D44" s="24" t="n"/>
      <c r="E44" s="24" t="n"/>
      <c r="F44" s="24" t="n"/>
      <c r="G44" s="24" t="n"/>
    </row>
    <row r="45" ht="20" customHeight="1">
      <c r="A45" s="25" t="n"/>
      <c r="B45" s="26" t="n"/>
      <c r="C45" s="26" t="n"/>
      <c r="D45" s="26" t="n"/>
      <c r="E45" s="26" t="n"/>
      <c r="F45" s="26" t="n"/>
      <c r="G45" s="26" t="n"/>
    </row>
    <row r="46" ht="20" customHeight="1">
      <c r="A46" s="23" t="n"/>
      <c r="B46" s="24" t="n"/>
      <c r="C46" s="24" t="n"/>
      <c r="D46" s="24" t="n"/>
      <c r="E46" s="24" t="n"/>
      <c r="F46" s="24" t="n"/>
      <c r="G46" s="24" t="n"/>
    </row>
    <row r="47" ht="20" customHeight="1">
      <c r="A47" s="25" t="n"/>
      <c r="B47" s="26" t="n"/>
      <c r="C47" s="26" t="n"/>
      <c r="D47" s="26" t="n"/>
      <c r="E47" s="26" t="n"/>
      <c r="F47" s="26" t="n"/>
      <c r="G47" s="26" t="n"/>
    </row>
    <row r="48" ht="20" customHeight="1">
      <c r="A48" s="23" t="n"/>
      <c r="B48" s="24" t="n"/>
      <c r="C48" s="24" t="n"/>
      <c r="D48" s="24" t="n"/>
      <c r="E48" s="24" t="n"/>
      <c r="F48" s="24" t="n"/>
      <c r="G48" s="24" t="n"/>
    </row>
    <row r="49" ht="20" customHeight="1">
      <c r="A49" s="25" t="n"/>
      <c r="B49" s="26" t="n"/>
      <c r="C49" s="26" t="n"/>
      <c r="D49" s="26" t="n"/>
      <c r="E49" s="26" t="n"/>
      <c r="F49" s="26" t="n"/>
      <c r="G49" s="26" t="n"/>
    </row>
    <row r="50" ht="20" customHeight="1">
      <c r="A50" s="23" t="n"/>
      <c r="B50" s="24" t="n"/>
      <c r="C50" s="24" t="n"/>
      <c r="D50" s="24" t="n"/>
      <c r="E50" s="24" t="n"/>
      <c r="F50" s="24" t="n"/>
      <c r="G50" s="24" t="n"/>
    </row>
    <row r="51" ht="20" customHeight="1">
      <c r="A51" s="25" t="n"/>
      <c r="B51" s="26" t="n"/>
      <c r="C51" s="26" t="n"/>
      <c r="D51" s="26" t="n"/>
      <c r="E51" s="26" t="n"/>
      <c r="F51" s="26" t="n"/>
      <c r="G51" s="26" t="n"/>
    </row>
    <row r="52" ht="20" customHeight="1">
      <c r="A52" s="23" t="n"/>
      <c r="B52" s="24" t="n"/>
      <c r="C52" s="24" t="n"/>
      <c r="D52" s="24" t="n"/>
      <c r="E52" s="24" t="n"/>
      <c r="F52" s="24" t="n"/>
      <c r="G52" s="24" t="n"/>
    </row>
    <row r="53" ht="20" customHeight="1">
      <c r="A53" s="25" t="n"/>
      <c r="B53" s="26" t="n"/>
      <c r="C53" s="26" t="n"/>
      <c r="D53" s="26" t="n"/>
      <c r="E53" s="26" t="n"/>
      <c r="F53" s="26" t="n"/>
      <c r="G53" s="26" t="n"/>
    </row>
    <row r="54" ht="20" customHeight="1">
      <c r="A54" s="23" t="n"/>
      <c r="B54" s="24" t="n"/>
      <c r="C54" s="24" t="n"/>
      <c r="D54" s="24" t="n"/>
      <c r="E54" s="24" t="n"/>
      <c r="F54" s="24" t="n"/>
      <c r="G54" s="24" t="n"/>
    </row>
  </sheetData>
  <mergeCells count="1">
    <mergeCell ref="A1:G1"/>
  </mergeCells>
  <pageMargins left="0.6" right="0.6" top="0.75" bottom="0.75" header="0.3" footer="0.3"/>
  <pageSetup orientation="portrait" paperSize="1" fitToHeight="0" fitToWidth="1"/>
  <headerFooter>
    <oddHeader/>
    <oddFooter>&amp;L&amp;"Source Sans 3"&amp;9 Monday Morning Report — lailara.com&amp;R&amp;"Source Sans 3"&amp;9 Page &amp;P of &amp;N</oddFooter>
    <evenHeader/>
    <evenFooter/>
    <firstHeader/>
    <firstFooter/>
  </headerFooter>
</worksheet>
</file>

<file path=xl/worksheets/sheet5.xml><?xml version="1.0" encoding="utf-8"?>
<worksheet xmlns="http://schemas.openxmlformats.org/spreadsheetml/2006/main">
  <sheetPr>
    <outlinePr summaryBelow="1" summaryRight="1"/>
    <pageSetUpPr fitToPage="1"/>
  </sheetPr>
  <dimension ref="A1:B52"/>
  <sheetViews>
    <sheetView showGridLines="0" workbookViewId="0">
      <selection activeCell="A1" sqref="A1"/>
    </sheetView>
  </sheetViews>
  <sheetFormatPr baseColWidth="8" defaultRowHeight="15"/>
  <cols>
    <col width="22" customWidth="1" min="1" max="1"/>
    <col width="72" customWidth="1" min="2" max="2"/>
  </cols>
  <sheetData>
    <row r="1" ht="36" customHeight="1">
      <c r="A1" s="1" t="inlineStr">
        <is>
          <t>Where to Find These Numbers</t>
        </is>
      </c>
    </row>
    <row r="2" ht="36" customHeight="1">
      <c r="A2" s="9" t="inlineStr">
        <is>
          <t>For each default metric, this tab tells you exactly where to look and what to watch for. If you've changed a metric label on the Setup tab, refer to that metric's own data source.</t>
        </is>
      </c>
    </row>
    <row r="4" ht="24" customHeight="1">
      <c r="A4" s="27" t="inlineStr">
        <is>
          <t>Tier: $3M–$10M — Early retail presence, lean staff, cash-constrained</t>
        </is>
      </c>
    </row>
    <row r="5" ht="20" customHeight="1">
      <c r="A5" s="28" t="inlineStr">
        <is>
          <t>Cash Position</t>
        </is>
      </c>
    </row>
    <row r="6" ht="42" customHeight="1">
      <c r="A6" s="29" t="inlineStr">
        <is>
          <t>Where to find it:</t>
        </is>
      </c>
      <c r="B6" s="30" t="inlineStr">
        <is>
          <t>Bank portal + QuickBooks / Xero AR aging → Bank: dashboard balance. AR: Accounts Receivable Aging Summary, filter 0–30 days. AP: Accounts Payable Aging Summary, filter current week.</t>
        </is>
      </c>
    </row>
    <row r="7" ht="42" customHeight="1">
      <c r="A7" s="29" t="inlineStr">
        <is>
          <t>What to watch for:</t>
        </is>
      </c>
      <c r="B7" s="30" t="inlineStr">
        <is>
          <t>If cash position drops below 6 weeks of operating expenses, you have a cash-flow problem forming — act before it becomes a crisis.</t>
        </is>
      </c>
    </row>
    <row r="8" ht="42" customHeight="1">
      <c r="A8" s="29" t="inlineStr">
        <is>
          <t>Common mistake:</t>
        </is>
      </c>
      <c r="B8" s="30" t="inlineStr">
        <is>
          <t>Shopify 'total sales' is not cash — use your bank portal's actual balance plus the QuickBooks AR aging, not the Shopify dashboard.</t>
        </is>
      </c>
    </row>
    <row r="9" ht="8" customHeight="1"/>
    <row r="10" ht="20" customHeight="1">
      <c r="A10" s="28" t="inlineStr">
        <is>
          <t>Confirmed POs Not Yet Shipped</t>
        </is>
      </c>
    </row>
    <row r="11" ht="42" customHeight="1">
      <c r="A11" s="29" t="inlineStr">
        <is>
          <t>Where to find it:</t>
        </is>
      </c>
      <c r="B11" s="30" t="inlineStr">
        <is>
          <t>ERP / order management system (or email folder) → In QuickBooks: Sales Orders report, filter status = Open. If using a manual process: count confirmed PO emails in your inbox not yet matched to a shipment confirmation.</t>
        </is>
      </c>
    </row>
    <row r="12" ht="42" customHeight="1">
      <c r="A12" s="29" t="inlineStr">
        <is>
          <t>What to watch for:</t>
        </is>
      </c>
      <c r="B12" s="30" t="inlineStr">
        <is>
          <t>This is your near-term revenue visibility. If it's shrinking week over week, your pipeline is thinning and you'll feel it in cash in 30–60 days.</t>
        </is>
      </c>
    </row>
    <row r="13" ht="42" customHeight="1">
      <c r="A13" s="29" t="inlineStr">
        <is>
          <t>Common mistake:</t>
        </is>
      </c>
      <c r="B13" s="30" t="inlineStr">
        <is>
          <t>A verbal commitment or email discussion is not a confirmed PO. Only count orders where you have a written PO number in hand.</t>
        </is>
      </c>
    </row>
    <row r="14" ht="8" customHeight="1"/>
    <row r="15" ht="20" customHeight="1">
      <c r="A15" s="28" t="inlineStr">
        <is>
          <t>Velocity Pulse</t>
        </is>
      </c>
    </row>
    <row r="16" ht="42" customHeight="1">
      <c r="A16" s="29" t="inlineStr">
        <is>
          <t>Where to find it:</t>
        </is>
      </c>
      <c r="B16" s="30" t="inlineStr">
        <is>
          <t>Retailer portal (Retail Link for Walmart, Partner Hub for Target, KeHE Connect, UNFI portal) → Walmart: Retail Link → Sales &amp; Inventory → Item-Level Sales, filter by your item numbers, last 4 weeks, ÷ store count. Target: Partners Online → Scorecard. Natural/specialty: KeHE Connect or UNFI Insights, weekly scan.</t>
        </is>
      </c>
    </row>
    <row r="17" ht="42" customHeight="1">
      <c r="A17" s="29" t="inlineStr">
        <is>
          <t>What to watch for:</t>
        </is>
      </c>
      <c r="B17" s="30" t="inlineStr">
        <is>
          <t>A 10%+ drop in UPW week-over-week on a top SKU at a major retailer is a shelf-health signal — investigate before the buyer does.</t>
        </is>
      </c>
    </row>
    <row r="18" ht="42" customHeight="1">
      <c r="A18" s="29" t="inlineStr">
        <is>
          <t>Common mistake:</t>
        </is>
      </c>
      <c r="B18" s="30" t="inlineStr">
        <is>
          <t>Retail Link and KeHE report UPW on different lag windows (Walmart is near-real-time; KeHE lags ~2 weeks). Never compare UPW numbers across portals directly.</t>
        </is>
      </c>
    </row>
    <row r="19" ht="8" customHeight="1"/>
    <row r="20" ht="12" customHeight="1"/>
    <row r="21" ht="24" customHeight="1">
      <c r="A21" s="27" t="inlineStr">
        <is>
          <t>Tier: $10M–$15M — Multi-channel distribution, beginning to add staff, plan vs. actual matters</t>
        </is>
      </c>
    </row>
    <row r="22" ht="20" customHeight="1">
      <c r="A22" s="28" t="inlineStr">
        <is>
          <t>Revenue vs Plan (MTD by Channel)</t>
        </is>
      </c>
    </row>
    <row r="23" ht="42" customHeight="1">
      <c r="A23" s="29" t="inlineStr">
        <is>
          <t>Where to find it:</t>
        </is>
      </c>
      <c r="B23" s="30" t="inlineStr">
        <is>
          <t>ERP or accounting system + channel sales reports → QuickBooks / NetSuite: P&amp;L by Class (class = channel), current month, compare to your annual plan spreadsheet. Channels: Natural/Specialty, Conventional Grocery, DTC, Club, Export — whatever your top 3 are.</t>
        </is>
      </c>
    </row>
    <row r="24" ht="42" customHeight="1">
      <c r="A24" s="29" t="inlineStr">
        <is>
          <t>What to watch for:</t>
        </is>
      </c>
      <c r="B24" s="30" t="inlineStr">
        <is>
          <t>If any single channel is more than 15% behind plan MTD by week 2, it won't catch up without intervention — flag it now, not at month close.</t>
        </is>
      </c>
    </row>
    <row r="25" ht="42" customHeight="1">
      <c r="A25" s="29" t="inlineStr">
        <is>
          <t>Common mistake:</t>
        </is>
      </c>
      <c r="B25" s="30" t="inlineStr">
        <is>
          <t>Distributor invoices ≠ retail sell-through. You may be on plan with UNFI but the product is sitting in their warehouse. Cross-check with your velocity numbers.</t>
        </is>
      </c>
    </row>
    <row r="26" ht="8" customHeight="1"/>
    <row r="27" ht="20" customHeight="1">
      <c r="A27" s="28" t="inlineStr">
        <is>
          <t>4-Week Cash Forecast</t>
        </is>
      </c>
    </row>
    <row r="28" ht="42" customHeight="1">
      <c r="A28" s="29" t="inlineStr">
        <is>
          <t>Where to find it:</t>
        </is>
      </c>
      <c r="B28" s="30" t="inlineStr">
        <is>
          <t>Your cash flow model (spreadsheet or QuickBooks forecast) → QuickBooks: Cash Flow Forecaster (if set up). Otherwise: current cash + expected AR collections − scheduled AP payments − payroll − production runs scheduled this month.</t>
        </is>
      </c>
    </row>
    <row r="29" ht="42" customHeight="1">
      <c r="A29" s="29" t="inlineStr">
        <is>
          <t>What to watch for:</t>
        </is>
      </c>
      <c r="B29" s="30" t="inlineStr">
        <is>
          <t>If the 4-week forecast drops below 4 weeks of operating expenses, you need to accelerate AR collections or delay a production run.</t>
        </is>
      </c>
    </row>
    <row r="30" ht="42" customHeight="1">
      <c r="A30" s="29" t="inlineStr">
        <is>
          <t>Common mistake:</t>
        </is>
      </c>
      <c r="B30" s="30" t="inlineStr">
        <is>
          <t>Retailer chargebacks and deductions are rarely in AP aging — they appear as short-pays on your remittance advice. Add a 'deductions buffer' line to your forecast or you'll consistently over-estimate collections.</t>
        </is>
      </c>
    </row>
    <row r="31" ht="8" customHeight="1"/>
    <row r="32" ht="20" customHeight="1">
      <c r="A32" s="28" t="inlineStr">
        <is>
          <t>Operational Red Flag</t>
        </is>
      </c>
    </row>
    <row r="33" ht="42" customHeight="1">
      <c r="A33" s="29" t="inlineStr">
        <is>
          <t>Where to find it:</t>
        </is>
      </c>
      <c r="B33" s="30" t="inlineStr">
        <is>
          <t>Retailer portals + AR aging + 3PL reports → OTIF: Retail Link (Walmart) → Supplier Performance → OTIF score. Deductions: your AR aging for short-pays this week. Chargebacks: retailer deduction portal (Target Vendor Portal, Kroger vendor portal) — log in weekly and screenshot new items.</t>
        </is>
      </c>
    </row>
    <row r="34" ht="42" customHeight="1">
      <c r="A34" s="29" t="inlineStr">
        <is>
          <t>What to watch for:</t>
        </is>
      </c>
      <c r="B34" s="30" t="inlineStr">
        <is>
          <t>Walmart OTIF below 95% triggers automatic fines. A deduction spike (3+ new deductions in one week) often signals a systemic issue — wrong UPC, wrong case pack, labeling error.</t>
        </is>
      </c>
    </row>
    <row r="35" ht="42" customHeight="1">
      <c r="A35" s="29" t="inlineStr">
        <is>
          <t>Common mistake:</t>
        </is>
      </c>
      <c r="B35" s="30" t="inlineStr">
        <is>
          <t>Deductions from major retailers can take 60–90 days to appear in your AR aging. By the time you see them, the shipment is ancient history and disputing is much harder. Check the retailer portal directly every Monday — don't wait for the remittance.</t>
        </is>
      </c>
    </row>
    <row r="36" ht="8" customHeight="1"/>
    <row r="37" ht="12" customHeight="1"/>
    <row r="38" ht="24" customHeight="1">
      <c r="A38" s="27" t="inlineStr">
        <is>
          <t>Tier: $15M–$20M — Scaling distribution, growth pipeline matters as much as current performance</t>
        </is>
      </c>
    </row>
    <row r="39" ht="20" customHeight="1">
      <c r="A39" s="28" t="inlineStr">
        <is>
          <t>Revenue vs Plan by Channel</t>
        </is>
      </c>
    </row>
    <row r="40" ht="42" customHeight="1">
      <c r="A40" s="29" t="inlineStr">
        <is>
          <t>Where to find it:</t>
        </is>
      </c>
      <c r="B40" s="30" t="inlineStr">
        <is>
          <t>ERP (NetSuite / SAP Business One / Sage) + broker reports → NetSuite: Revenue by Customer Class report, current period. Pull actuals by channel (Natural, Conventional, Club, DTC, Foodservice) and compare to your annual operating plan by month.</t>
        </is>
      </c>
    </row>
    <row r="41" ht="42" customHeight="1">
      <c r="A41" s="29" t="inlineStr">
        <is>
          <t>What to watch for:</t>
        </is>
      </c>
      <c r="B41" s="30" t="inlineStr">
        <is>
          <t>At this stage, channel mix shift matters as much as total revenue. DTC growing at the expense of conventional retail may look fine in total but signal a retail relationship problem.</t>
        </is>
      </c>
    </row>
    <row r="42" ht="42" customHeight="1">
      <c r="A42" s="29" t="inlineStr">
        <is>
          <t>Common mistake:</t>
        </is>
      </c>
      <c r="B42" s="30" t="inlineStr">
        <is>
          <t>Broker commission accruals may not be in your P&amp;L until month close. If your broker-driven channels look too good MTD, check whether commissions have been accrued.</t>
        </is>
      </c>
    </row>
    <row r="43" ht="8" customHeight="1"/>
    <row r="44" ht="20" customHeight="1">
      <c r="A44" s="28" t="inlineStr">
        <is>
          <t>Cash Conversion Status</t>
        </is>
      </c>
    </row>
    <row r="45" ht="42" customHeight="1">
      <c r="A45" s="29" t="inlineStr">
        <is>
          <t>Where to find it:</t>
        </is>
      </c>
      <c r="B45" s="30" t="inlineStr">
        <is>
          <t>AR aging report + deduction management system → QuickBooks / NetSuite AR aging: split into three buckets — clean AR (expected to collect), disputed AR (deductions under review), and aged AR (&gt;60 days, collection risk). Deduction management: Vividly, BottomLine, or manual deduction log.</t>
        </is>
      </c>
    </row>
    <row r="46" ht="42" customHeight="1">
      <c r="A46" s="29" t="inlineStr">
        <is>
          <t>What to watch for:</t>
        </is>
      </c>
      <c r="B46" s="30" t="inlineStr">
        <is>
          <t>If disputed AR is growing as a percentage of total AR, your deduction management process isn't keeping up. At $15M+, unmanaged deductions can cost $300K–$600K annually.</t>
        </is>
      </c>
    </row>
    <row r="47" ht="42" customHeight="1">
      <c r="A47" s="29" t="inlineStr">
        <is>
          <t>Common mistake:</t>
        </is>
      </c>
      <c r="B47" s="30" t="inlineStr">
        <is>
          <t>Do not net deductions against revenue in your weekly pulse — track them separately so you see the gross deduction rate. Netting hides whether the problem is getting worse.</t>
        </is>
      </c>
    </row>
    <row r="48" ht="8" customHeight="1"/>
    <row r="49" ht="20" customHeight="1">
      <c r="A49" s="28" t="inlineStr">
        <is>
          <t>Growth Pipeline</t>
        </is>
      </c>
    </row>
    <row r="50" ht="42" customHeight="1">
      <c r="A50" s="29" t="inlineStr">
        <is>
          <t>Where to find it:</t>
        </is>
      </c>
      <c r="B50" s="30" t="inlineStr">
        <is>
          <t>Your sales pipeline tracker + 3PL / co-man capacity reports → Sales pipeline: your CRM or sales spreadsheet — filter to 'new retailer' opportunities with expected first-ship date. Capacity: 3PL monthly summary or co-manufacturer run schedule for the next 8 weeks.</t>
        </is>
      </c>
    </row>
    <row r="51" ht="42" customHeight="1">
      <c r="A51" s="29" t="inlineStr">
        <is>
          <t>What to watch for:</t>
        </is>
      </c>
      <c r="B51" s="30" t="inlineStr">
        <is>
          <t>If a new retailer first-ship date slips more than 2 weeks, it often signals a deeper problem — insufficient inventory, slotting fee not yet paid, or a buyer change. Flag it early.</t>
        </is>
      </c>
    </row>
    <row r="52" ht="42" customHeight="1">
      <c r="A52" s="29" t="inlineStr">
        <is>
          <t>Common mistake:</t>
        </is>
      </c>
      <c r="B52" s="30" t="inlineStr">
        <is>
          <t>Co-manufacturer capacity commitments are often verbal. Get run dates in writing 8 weeks out or you will not have inventory for a new retailer launch.</t>
        </is>
      </c>
    </row>
    <row r="53" ht="8" customHeight="1"/>
    <row r="54" ht="12" customHeight="1"/>
  </sheetData>
  <mergeCells count="5">
    <mergeCell ref="A4:B4"/>
    <mergeCell ref="A21:B21"/>
    <mergeCell ref="A2:B2"/>
    <mergeCell ref="A38:B38"/>
    <mergeCell ref="A1:B1"/>
  </mergeCells>
  <pageMargins left="0.6" right="0.6" top="0.75" bottom="0.75" header="0.3" footer="0.3"/>
  <pageSetup orientation="portrait" paperSize="1" fitToHeight="0" fitToWidth="1"/>
  <headerFooter>
    <oddHeader/>
    <oddFooter>&amp;L&amp;"Source Sans 3"&amp;9 Monday Morning Report — lailara.com&amp;R&amp;"Source Sans 3"&amp;9 Page &amp;P of &amp;N</oddFooter>
    <evenHeader/>
    <evenFooter/>
    <firstHeader/>
    <firstFooter/>
  </headerFooter>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2026-05-27T13:54:02Z</dcterms:created>
  <dcterms:modified xmlns:dcterms="http://purl.org/dc/terms/" xmlns:xsi="http://www.w3.org/2001/XMLSchema-instance" xsi:type="dcterms:W3CDTF">2026-05-27T13:54:02Z</dcterms:modified>
</cp:coreProperties>
</file>