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worksheets/sheet2.xml" ContentType="application/vnd.openxmlformats-officedocument.spreadsheetml.worksheet+xml"/>
  <Override PartName="/xl/comments/comment1.xml" ContentType="application/vnd.openxmlformats-officedocument.spreadsheetml.comments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worksheets/sheet3.xml" ContentType="application/vnd.openxmlformats-officedocument.spreadsheetml.worksheet+xml"/>
  <Override PartName="/xl/comments/comment2.xml" ContentType="application/vnd.openxmlformats-officedocument.spreadsheetml.comments+xml"/>
  <Override PartName="/xl/tables/table5.xml" ContentType="application/vnd.openxmlformats-officedocument.spreadsheetml.table+xml"/>
  <Override PartName="/xl/worksheets/sheet4.xml" ContentType="application/vnd.openxmlformats-officedocument.spreadsheetml.worksheet+xml"/>
  <Override PartName="/xl/comments/comment3.xml" ContentType="application/vnd.openxmlformats-officedocument.spreadsheetml.comments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worksheets/sheet5.xml" ContentType="application/vnd.openxmlformats-officedocument.spreadsheetml.worksheet+xml"/>
  <Override PartName="/xl/tables/table8.xml" ContentType="application/vnd.openxmlformats-officedocument.spreadsheetml.table+xml"/>
  <Override PartName="/xl/worksheets/sheet6.xml" ContentType="application/vnd.openxmlformats-officedocument.spreadsheetml.worksheet+xml"/>
  <Override PartName="/xl/tables/table9.xml" ContentType="application/vnd.openxmlformats-officedocument.spreadsheetml.table+xml"/>
  <Override PartName="/xl/worksheets/sheet7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Executive Pulse" sheetId="1" state="visible" r:id="rId1"/>
    <sheet xmlns:r="http://schemas.openxmlformats.org/officeDocument/2006/relationships" name="Leak Diagnostic" sheetId="2" state="visible" r:id="rId2"/>
    <sheet xmlns:r="http://schemas.openxmlformats.org/officeDocument/2006/relationships" name="Promo Efficacy" sheetId="3" state="visible" r:id="rId3"/>
    <sheet xmlns:r="http://schemas.openxmlformats.org/officeDocument/2006/relationships" name="Retailer Risk" sheetId="4" state="visible" r:id="rId4"/>
    <sheet xmlns:r="http://schemas.openxmlformats.org/officeDocument/2006/relationships" name="Deduction Ledger" sheetId="5" state="visible" r:id="rId5"/>
    <sheet xmlns:r="http://schemas.openxmlformats.org/officeDocument/2006/relationships" name="Deduction Code Crosswalk" sheetId="6" state="visible" r:id="rId6"/>
    <sheet xmlns:r="http://schemas.openxmlformats.org/officeDocument/2006/relationships" name="Methodology &amp; Logic" sheetId="7" state="visible" r:id="rId7"/>
  </sheets>
  <definedNames>
    <definedName name="AllInTradeRate">'Executive Pulse'!$B$5</definedName>
    <definedName name="StructuralTradeRate">'Executive Pulse'!$C$5</definedName>
    <definedName name="OperationalWasteRate">'Executive Pulse'!$D$5</definedName>
    <definedName name="TotalRevenue">'Executive Pulse'!$D$11</definedName>
    <definedName name="StructuralTrade">'Executive Pulse'!$D$12</definedName>
    <definedName name="OperationalWaste">'Executive Pulse'!$D$13</definedName>
    <definedName name="AllInTradeCost">'Executive Pulse'!$D$12+'Executive Pulse'!$D$13</definedName>
    <definedName name="RecoveryRate">'Executive Pulse'!$C$25</definedName>
    <definedName name="_xlnm.Print_Area" localSheetId="0">'Executive Pulse'!$A$1:$F$58</definedName>
    <definedName name="_xlnm.Print_Area" localSheetId="1">'Leak Diagnostic'!$A$1:$G$55</definedName>
    <definedName name="_xlnm.Print_Area" localSheetId="2">'Promo Efficacy'!$A$1:$Q$9</definedName>
    <definedName name="_xlnm.Print_Area" localSheetId="3">'Retailer Risk'!$A$1:$M$17</definedName>
  </definedNames>
  <calcPr calcId="124519" fullCalcOnLoad="1"/>
</workbook>
</file>

<file path=xl/styles.xml><?xml version="1.0" encoding="utf-8"?>
<styleSheet xmlns="http://schemas.openxmlformats.org/spreadsheetml/2006/main">
  <numFmts count="2">
    <numFmt numFmtId="164" formatCode="0.0%"/>
    <numFmt numFmtId="165" formatCode="0.0"/>
  </numFmts>
  <fonts count="11">
    <font>
      <name val="Calibri"/>
      <family val="2"/>
      <color theme="1"/>
      <sz val="11"/>
      <scheme val="minor"/>
    </font>
    <font>
      <name val="Playfair Display"/>
      <b val="1"/>
      <color rgb="000d0d0d"/>
      <sz val="16"/>
    </font>
    <font>
      <name val="Playfair Display"/>
      <b val="1"/>
      <color rgb="000d0d0d"/>
      <sz val="13"/>
    </font>
    <font>
      <name val="Source Sans 3"/>
      <i val="1"/>
      <color rgb="00595959"/>
      <sz val="10"/>
    </font>
    <font>
      <name val="Playfair Display"/>
      <b val="1"/>
      <color rgb="001f2e7a"/>
      <sz val="20"/>
    </font>
    <font>
      <name val="Source Sans 3"/>
      <color rgb="00595959"/>
      <sz val="11"/>
    </font>
    <font>
      <name val="Source Sans 3"/>
      <color rgb="00333333"/>
      <sz val="11"/>
    </font>
    <font>
      <name val="Source Sans 3"/>
      <color rgb="001f2e7a"/>
      <sz val="10"/>
      <u val="single"/>
    </font>
    <font>
      <name val="Source Sans 3"/>
      <b val="1"/>
      <sz val="11"/>
    </font>
    <font>
      <name val="Source Sans 3"/>
      <b val="1"/>
      <sz val="10"/>
    </font>
    <font>
      <name val="Source Sans 3"/>
      <b val="1"/>
      <color rgb="00333333"/>
      <sz val="11"/>
    </font>
  </fonts>
  <fills count="3">
    <fill>
      <patternFill/>
    </fill>
    <fill>
      <patternFill patternType="gray125"/>
    </fill>
    <fill>
      <patternFill patternType="solid">
        <fgColor rgb="00fdeee0"/>
        <bgColor rgb="00fdeee0"/>
      </patternFill>
    </fill>
  </fills>
  <borders count="2">
    <border>
      <left/>
      <right/>
      <top/>
      <bottom/>
      <diagonal/>
    </border>
    <border>
      <bottom style="thin">
        <color rgb="00d9d9d9"/>
      </bottom>
    </border>
  </borders>
  <cellStyleXfs count="1">
    <xf numFmtId="0" fontId="0" fillId="0" borderId="0"/>
  </cellStyleXfs>
  <cellXfs count="30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164" fontId="4" fillId="0" borderId="0" applyAlignment="1" pivotButton="0" quotePrefix="0" xfId="0">
      <alignment horizontal="center" vertical="center"/>
    </xf>
    <xf numFmtId="0" fontId="5" fillId="0" borderId="0" applyAlignment="1" pivotButton="0" quotePrefix="0" xfId="0">
      <alignment horizontal="center" vertical="center"/>
    </xf>
    <xf numFmtId="0" fontId="3" fillId="0" borderId="0" applyAlignment="1" pivotButton="0" quotePrefix="0" xfId="0">
      <alignment horizontal="left" vertical="center" wrapText="1"/>
    </xf>
    <xf numFmtId="0" fontId="0" fillId="0" borderId="1" pivotButton="0" quotePrefix="0" xfId="0"/>
    <xf numFmtId="0" fontId="6" fillId="0" borderId="0" pivotButton="0" quotePrefix="0" xfId="0"/>
    <xf numFmtId="3" fontId="0" fillId="0" borderId="0" pivotButton="0" quotePrefix="0" xfId="0"/>
    <xf numFmtId="3" fontId="0" fillId="0" borderId="0" applyAlignment="1" pivotButton="0" quotePrefix="0" xfId="0">
      <alignment horizontal="right" vertical="center"/>
    </xf>
    <xf numFmtId="0" fontId="6" fillId="0" borderId="0" applyAlignment="1" pivotButton="0" quotePrefix="0" xfId="0">
      <alignment horizontal="center" vertical="center"/>
    </xf>
    <xf numFmtId="3" fontId="6" fillId="0" borderId="0" applyAlignment="1" pivotButton="0" quotePrefix="0" xfId="0">
      <alignment horizontal="right" vertical="center"/>
    </xf>
    <xf numFmtId="164" fontId="6" fillId="0" borderId="0" applyAlignment="1" pivotButton="0" quotePrefix="0" xfId="0">
      <alignment horizontal="right" vertical="center"/>
    </xf>
    <xf numFmtId="0" fontId="7" fillId="0" borderId="0" pivotButton="0" quotePrefix="0" xfId="0"/>
    <xf numFmtId="0" fontId="8" fillId="0" borderId="0" applyAlignment="1" pivotButton="0" quotePrefix="0" xfId="0">
      <alignment horizontal="center" vertical="center"/>
    </xf>
    <xf numFmtId="0" fontId="0" fillId="0" borderId="0" applyAlignment="1" pivotButton="0" quotePrefix="0" xfId="0">
      <alignment horizontal="right" vertical="center"/>
    </xf>
    <xf numFmtId="164" fontId="0" fillId="0" borderId="0" applyAlignment="1" pivotButton="0" quotePrefix="0" xfId="0">
      <alignment horizontal="center" vertical="center"/>
    </xf>
    <xf numFmtId="0" fontId="0" fillId="0" borderId="0" applyAlignment="1" pivotButton="0" quotePrefix="0" xfId="0">
      <alignment horizontal="center" vertical="center"/>
    </xf>
    <xf numFmtId="0" fontId="8" fillId="0" borderId="0" pivotButton="0" quotePrefix="0" xfId="0"/>
    <xf numFmtId="0" fontId="8" fillId="0" borderId="0" applyAlignment="1" pivotButton="0" quotePrefix="0" xfId="0">
      <alignment horizontal="right" vertical="center"/>
    </xf>
    <xf numFmtId="3" fontId="8" fillId="0" borderId="0" applyAlignment="1" pivotButton="0" quotePrefix="0" xfId="0">
      <alignment horizontal="right" vertical="center"/>
    </xf>
    <xf numFmtId="164" fontId="0" fillId="2" borderId="0" applyAlignment="1" applyProtection="1" pivotButton="0" quotePrefix="0" xfId="0">
      <alignment horizontal="center" vertical="center"/>
      <protection locked="0" hidden="0"/>
    </xf>
    <xf numFmtId="0" fontId="0" fillId="2" borderId="0" applyAlignment="1" applyProtection="1" pivotButton="0" quotePrefix="0" xfId="0">
      <alignment horizontal="center" vertical="center"/>
      <protection locked="0" hidden="0"/>
    </xf>
    <xf numFmtId="0" fontId="9" fillId="0" borderId="0" applyAlignment="1" pivotButton="0" quotePrefix="0" xfId="0">
      <alignment horizontal="center" vertical="center"/>
    </xf>
    <xf numFmtId="165" fontId="0" fillId="0" borderId="0" applyAlignment="1" pivotButton="0" quotePrefix="0" xfId="0">
      <alignment horizontal="center" vertical="center"/>
    </xf>
    <xf numFmtId="0" fontId="9" fillId="0" borderId="0" pivotButton="0" quotePrefix="0" xfId="0"/>
    <xf numFmtId="164" fontId="0" fillId="0" borderId="0" pivotButton="0" quotePrefix="0" xfId="0"/>
    <xf numFmtId="0" fontId="6" fillId="0" borderId="0" applyAlignment="1" pivotButton="0" quotePrefix="0" xfId="0">
      <alignment vertical="top" wrapText="1"/>
    </xf>
    <xf numFmtId="0" fontId="10" fillId="0" borderId="0" applyAlignment="1" pivotButton="0" quotePrefix="0" xfId="0">
      <alignment vertical="top"/>
    </xf>
  </cellXfs>
  <cellStyles count="1">
    <cellStyle name="Normal" xfId="0" builtinId="0" hidden="0"/>
  </cellStyles>
  <dxfs count="3">
    <dxf>
      <fill>
        <patternFill patternType="solid">
          <fgColor rgb="00e4f5f0"/>
          <bgColor rgb="00e4f5f0"/>
        </patternFill>
      </fill>
    </dxf>
    <dxf>
      <fill>
        <patternFill patternType="solid">
          <fgColor rgb="00fdeee0"/>
          <bgColor rgb="00fdeee0"/>
        </patternFill>
      </fill>
    </dxf>
    <dxf>
      <fill>
        <patternFill patternType="solid">
          <fgColor rgb="00fbe9ed"/>
          <bgColor rgb="00fbe9ed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styles" Target="styles.xml" Id="rId8"/><Relationship Type="http://schemas.openxmlformats.org/officeDocument/2006/relationships/theme" Target="theme/theme1.xml" Id="rId9"/></Relationships>
</file>

<file path=xl/comments/comment1.xml><?xml version="1.0" encoding="utf-8"?>
<comments xmlns="http://schemas.openxmlformats.org/spreadsheetml/2006/main">
  <authors>
    <author>System</author>
  </authors>
  <commentList>
    <comment ref="B20" authorId="0" shapeId="0">
      <text>
        <t>This deduction represents a double-payment: the promotion received both an off-invoice discount on the original invoice and a promo_billback deduction, resulting in Cinderhaven paying twice for the same promotion.</t>
      </text>
    </comment>
    <comment ref="B21" authorId="0" shapeId="0">
      <text>
        <t>This deduction represents a double-payment: the promotion received both an off-invoice discount on the original invoice and a promo_billback deduction, resulting in Cinderhaven paying twice for the same promotion.</t>
      </text>
    </comment>
    <comment ref="B22" authorId="0" shapeId="0">
      <text>
        <t>This deduction represents a double-payment: the promotion received both an off-invoice discount on the original invoice and a promo_billback deduction, resulting in Cinderhaven paying twice for the same promotion.</t>
      </text>
    </comment>
    <comment ref="C25" authorId="0" shapeId="0">
      <text>
        <t>Adjustable input: enter your target recovery rate (0%–100%). Cells below will recalculate automatically.</t>
      </text>
    </comment>
  </commentList>
</comments>
</file>

<file path=xl/comments/comment2.xml><?xml version="1.0" encoding="utf-8"?>
<comments xmlns="http://schemas.openxmlformats.org/spreadsheetml/2006/main">
  <authors>
    <author>System</author>
  </authors>
  <commentList>
    <comment ref="D5" authorId="0" shapeId="0">
      <text>
        <t>Number of weeks before and after the promotion used to calculate baseline volume. Changing this value recalculates all ROI figures below.</t>
      </text>
    </comment>
  </commentList>
</comments>
</file>

<file path=xl/comments/comment3.xml><?xml version="1.0" encoding="utf-8"?>
<comments xmlns="http://schemas.openxmlformats.org/spreadsheetml/2006/main">
  <authors>
    <author>System</author>
  </authors>
  <commentList>
    <comment ref="E29" authorId="0" shapeId="0">
      <text>
        <t>Enter a target all-in trade rate for this retailer. The savings and margin columns show the annual impact.</t>
      </text>
    </comment>
    <comment ref="E30" authorId="0" shapeId="0">
      <text>
        <t>Enter a target all-in trade rate for this retailer. The savings and margin columns show the annual impact.</t>
      </text>
    </comment>
    <comment ref="E31" authorId="0" shapeId="0">
      <text>
        <t>Enter a target all-in trade rate for this retailer. The savings and margin columns show the annual impact.</t>
      </text>
    </comment>
    <comment ref="E32" authorId="0" shapeId="0">
      <text>
        <t>Enter a target all-in trade rate for this retailer. The savings and margin columns show the annual impact.</t>
      </text>
    </comment>
    <comment ref="E33" authorId="0" shapeId="0">
      <text>
        <t>Enter a target all-in trade rate for this retailer. The savings and margin columns show the annual impact.</t>
      </text>
    </comment>
    <comment ref="E34" authorId="0" shapeId="0">
      <text>
        <t>Enter a target all-in trade rate for this retailer. The savings and margin columns show the annual impact.</t>
      </text>
    </comment>
  </commentList>
</comments>
</file>

<file path=xl/tables/table1.xml><?xml version="1.0" encoding="utf-8"?>
<table xmlns="http://schemas.openxmlformats.org/spreadsheetml/2006/main" id="1" name="tbl_AddressableImprovement" displayName="tbl_AddressableImprovement" ref="B23:C30" headerRowCount="1">
  <autoFilter ref="B23:C30"/>
  <tableColumns count="2">
    <tableColumn id="2" name="Metric"/>
    <tableColumn id="3" name="Value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id="2" name="tbl_ResponsibilityMatrix" displayName="tbl_ResponsibilityMatrix" ref="B33:E42" headerRowCount="1">
  <autoFilter ref="B33:E42"/>
  <tableColumns count="4">
    <tableColumn id="2" name="Deduction Type"/>
    <tableColumn id="3" name="Amount"/>
    <tableColumn id="4" name="Owner"/>
    <tableColumn id="5" name="Root Cause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3" name="tbl_WasteByCategory" displayName="tbl_WasteByCategory" ref="B5:G14" headerRowCount="1">
  <autoFilter ref="B5:G14"/>
  <tableColumns count="6">
    <tableColumn id="2" name="Category"/>
    <tableColumn id="3" name="Count"/>
    <tableColumn id="4" name="Total Amount"/>
    <tableColumn id="5" name="% of Waste"/>
    <tableColumn id="6" name="Avg Days to Resolve"/>
    <tableColumn id="7" name="Recoverability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id="4" name="tbl_DoubleDips" displayName="tbl_DoubleDips" ref="B19:F22" headerRowCount="1">
  <autoFilter ref="B19:F22"/>
  <tableColumns count="5">
    <tableColumn id="2" name="Deduction ID"/>
    <tableColumn id="3" name="Retailer"/>
    <tableColumn id="4" name="Amount"/>
    <tableColumn id="5" name="Date"/>
    <tableColumn id="6" name="Type"/>
  </tableColumns>
  <tableStyleInfo name="TableStyleLight1" showFirstColumn="0" showLastColumn="0" showRowStripes="1" showColumnStripes="0"/>
</table>
</file>

<file path=xl/tables/table5.xml><?xml version="1.0" encoding="utf-8"?>
<table xmlns="http://schemas.openxmlformats.org/spreadsheetml/2006/main" id="5" name="tbl_PromoEfficacy" displayName="tbl_PromoEfficacy" ref="B10:Q148" headerRowCount="1">
  <autoFilter ref="B10:Q148"/>
  <tableColumns count="16">
    <tableColumn id="2" name="Promo ID"/>
    <tableColumn id="3" name="Retailer"/>
    <tableColumn id="4" name="SKU"/>
    <tableColumn id="5" name="Type"/>
    <tableColumn id="6" name="Start"/>
    <tableColumn id="7" name="End"/>
    <tableColumn id="8" name="Planned $"/>
    <tableColumn id="9" name="Actual $"/>
    <tableColumn id="10" name="Pre Avg Vol"/>
    <tableColumn id="11" name="During Avg Vol"/>
    <tableColumn id="12" name="Post Avg Vol"/>
    <tableColumn id="13" name="Incr. Volume"/>
    <tableColumn id="14" name="Incr. Revenue"/>
    <tableColumn id="15" name="ROI"/>
    <tableColumn id="16" name="Funding"/>
    <tableColumn id="17" name="Quality"/>
  </tableColumns>
  <tableStyleInfo name="TableStyleLight1" showFirstColumn="0" showLastColumn="0" showRowStripes="1" showColumnStripes="0"/>
</table>
</file>

<file path=xl/tables/table6.xml><?xml version="1.0" encoding="utf-8"?>
<table xmlns="http://schemas.openxmlformats.org/spreadsheetml/2006/main" id="6" name="tbl_RetailerPnL" displayName="tbl_RetailerPnL" ref="B5:M14" headerRowCount="1">
  <autoFilter ref="B5:M14"/>
  <tableColumns count="12">
    <tableColumn id="2" name="Retailer"/>
    <tableColumn id="3" name="Revenue"/>
    <tableColumn id="4" name="Rev %"/>
    <tableColumn id="5" name="Structural $"/>
    <tableColumn id="6" name="Struct %"/>
    <tableColumn id="7" name="Op Deductions"/>
    <tableColumn id="8" name="Op Ded %"/>
    <tableColumn id="9" name="Promo BB"/>
    <tableColumn id="10" name="All-In Trade"/>
    <tableColumn id="11" name="All-In %"/>
    <tableColumn id="12" name="Gross Margin"/>
    <tableColumn id="13" name="Net-Net Margin"/>
  </tableColumns>
  <tableStyleInfo name="TableStyleLight1" showFirstColumn="0" showLastColumn="0" showRowStripes="1" showColumnStripes="0"/>
</table>
</file>

<file path=xl/tables/table7.xml><?xml version="1.0" encoding="utf-8"?>
<table xmlns="http://schemas.openxmlformats.org/spreadsheetml/2006/main" id="7" name="tbl_ConcentrationRisk" displayName="tbl_ConcentrationRisk" ref="B18:D24" headerRowCount="1">
  <autoFilter ref="B18:D24"/>
  <tableColumns count="3">
    <tableColumn id="2" name="Retailer"/>
    <tableColumn id="3" name="Revenue Share"/>
    <tableColumn id="4" name="Deduction Share"/>
  </tableColumns>
  <tableStyleInfo name="TableStyleLight1" showFirstColumn="0" showLastColumn="0" showRowStripes="1" showColumnStripes="0"/>
</table>
</file>

<file path=xl/tables/table8.xml><?xml version="1.0" encoding="utf-8"?>
<table xmlns="http://schemas.openxmlformats.org/spreadsheetml/2006/main" id="8" name="tbl_DeductionLedger" displayName="tbl_DeductionLedger" ref="A4:T5379" headerRowCount="1">
  <autoFilter ref="A4:T5379"/>
  <tableColumns count="20">
    <tableColumn id="1" name="Deduction ID"/>
    <tableColumn id="2" name="Date"/>
    <tableColumn id="3" name="Retailer"/>
    <tableColumn id="4" name="Raw Code"/>
    <tableColumn id="5" name="Translated Code"/>
    <tableColumn id="6" name="Category"/>
    <tableColumn id="7" name="Amount"/>
    <tableColumn id="8" name="Order Ref"/>
    <tableColumn id="9" name="Shipment Ref"/>
    <tableColumn id="10" name="Remittance ID"/>
    <tableColumn id="11" name="Remittance Desc"/>
    <tableColumn id="12" name="Dispute Status"/>
    <tableColumn id="13" name="Recovered"/>
    <tableColumn id="14" name="Dispute Filed"/>
    <tableColumn id="15" name="Dispute Closed"/>
    <tableColumn id="16" name="Days Outstanding"/>
    <tableColumn id="17" name="Deadline"/>
    <tableColumn id="18" name="Vague"/>
    <tableColumn id="19" name="Post-Audit"/>
    <tableColumn id="20" name="Double-Dip"/>
  </tableColumns>
  <tableStyleInfo name="TableStyleLight1" showFirstColumn="0" showLastColumn="0" showRowStripes="1" showColumnStripes="0"/>
</table>
</file>

<file path=xl/tables/table9.xml><?xml version="1.0" encoding="utf-8"?>
<table xmlns="http://schemas.openxmlformats.org/spreadsheetml/2006/main" id="9" name="tbl_CodeCrosswalk" displayName="tbl_CodeCrosswalk" ref="A4:E106" headerRowCount="1">
  <autoFilter ref="A4:E106"/>
  <tableColumns count="5">
    <tableColumn id="1" name="Retailer"/>
    <tableColumn id="2" name="Retailer Code"/>
    <tableColumn id="3" name="Description"/>
    <tableColumn id="4" name="Category"/>
    <tableColumn id="5" name="Status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#'Executive Pulse'!A1" TargetMode="External" Id="rId1"/><Relationship Type="http://schemas.openxmlformats.org/officeDocument/2006/relationships/hyperlink" Target="#'Leak Diagnostic'!A1" TargetMode="External" Id="rId2"/><Relationship Type="http://schemas.openxmlformats.org/officeDocument/2006/relationships/hyperlink" Target="#'Promo Efficacy'!A1" TargetMode="External" Id="rId3"/><Relationship Type="http://schemas.openxmlformats.org/officeDocument/2006/relationships/hyperlink" Target="#'Retailer Risk'!A1" TargetMode="External" Id="rId4"/><Relationship Type="http://schemas.openxmlformats.org/officeDocument/2006/relationships/hyperlink" Target="#'Deduction Ledger'!A1" TargetMode="External" Id="rId5"/><Relationship Type="http://schemas.openxmlformats.org/officeDocument/2006/relationships/hyperlink" Target="#'Deduction Code Crosswalk'!A1" TargetMode="External" Id="rId6"/><Relationship Type="http://schemas.openxmlformats.org/officeDocument/2006/relationships/hyperlink" Target="#'Methodology &amp; Logic'!A1" TargetMode="External" Id="rId7"/><Relationship Type="http://schemas.openxmlformats.org/officeDocument/2006/relationships/table" Target="/xl/tables/table1.xml" Id="rId8"/><Relationship Type="http://schemas.openxmlformats.org/officeDocument/2006/relationships/table" Target="/xl/tables/table2.xml" Id="rId9"/></Relationships>
</file>

<file path=xl/worksheets/_rels/sheet2.xml.rels><Relationships xmlns="http://schemas.openxmlformats.org/package/2006/relationships"><Relationship Type="http://schemas.openxmlformats.org/officeDocument/2006/relationships/table" Target="/xl/tables/table3.xml" Id="rId1"/><Relationship Type="http://schemas.openxmlformats.org/officeDocument/2006/relationships/table" Target="/xl/tables/table4.xml" Id="rId2"/><Relationship Type="http://schemas.openxmlformats.org/officeDocument/2006/relationships/comments" Target="/xl/comments/comment1.xml" Id="comments"/><Relationship Type="http://schemas.openxmlformats.org/officeDocument/2006/relationships/vmlDrawing" Target="/xl/drawings/commentsDrawing1.vml" Id="anysvml"/></Relationships>
</file>

<file path=xl/worksheets/_rels/sheet3.xml.rels><Relationships xmlns="http://schemas.openxmlformats.org/package/2006/relationships"><Relationship Type="http://schemas.openxmlformats.org/officeDocument/2006/relationships/table" Target="/xl/tables/table5.xml" Id="rId1"/><Relationship Type="http://schemas.openxmlformats.org/officeDocument/2006/relationships/comments" Target="/xl/comments/comment2.xml" Id="comments"/><Relationship Type="http://schemas.openxmlformats.org/officeDocument/2006/relationships/vmlDrawing" Target="/xl/drawings/commentsDrawing2.vml" Id="anysvml"/></Relationships>
</file>

<file path=xl/worksheets/_rels/sheet4.xml.rels><Relationships xmlns="http://schemas.openxmlformats.org/package/2006/relationships"><Relationship Type="http://schemas.openxmlformats.org/officeDocument/2006/relationships/table" Target="/xl/tables/table6.xml" Id="rId1"/><Relationship Type="http://schemas.openxmlformats.org/officeDocument/2006/relationships/table" Target="/xl/tables/table7.xml" Id="rId2"/><Relationship Type="http://schemas.openxmlformats.org/officeDocument/2006/relationships/comments" Target="/xl/comments/comment3.xml" Id="comments"/><Relationship Type="http://schemas.openxmlformats.org/officeDocument/2006/relationships/vmlDrawing" Target="/xl/drawings/commentsDrawing3.vml" Id="anysvml"/></Relationships>
</file>

<file path=xl/worksheets/_rels/sheet5.xml.rels><Relationships xmlns="http://schemas.openxmlformats.org/package/2006/relationships"><Relationship Type="http://schemas.openxmlformats.org/officeDocument/2006/relationships/table" Target="/xl/tables/table8.xml" Id="rId1"/></Relationships>
</file>

<file path=xl/worksheets/_rels/sheet6.xml.rels><Relationships xmlns="http://schemas.openxmlformats.org/package/2006/relationships"><Relationship Type="http://schemas.openxmlformats.org/officeDocument/2006/relationships/table" Target="/xl/tables/table9.xml" Id="rId1"/></Relationships>
</file>

<file path=xl/worksheets/sheet1.xml><?xml version="1.0" encoding="utf-8"?>
<worksheet xmlns="http://schemas.openxmlformats.org/spreadsheetml/2006/main">
  <sheetPr>
    <tabColor rgb="001f2e7a"/>
    <outlinePr summaryBelow="1" summaryRight="1"/>
    <pageSetUpPr/>
  </sheetPr>
  <dimension ref="B1:H47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22" customWidth="1" min="2" max="2"/>
    <col width="18" customWidth="1" min="3" max="3"/>
    <col width="18" customWidth="1" min="4" max="4"/>
    <col width="18" customWidth="1" min="5" max="5"/>
    <col width="18" customWidth="1" min="6" max="6"/>
    <col width="14" customWidth="1" min="7" max="7"/>
  </cols>
  <sheetData>
    <row r="1">
      <c r="B1" s="1" t="inlineStr">
        <is>
          <t>Cinderhaven Provisions</t>
        </is>
      </c>
    </row>
    <row r="2">
      <c r="B2" s="2" t="inlineStr">
        <is>
          <t>Executive Pulse — Trade Spend Diagnostic</t>
        </is>
      </c>
    </row>
    <row r="3">
      <c r="B3" s="3" t="inlineStr">
        <is>
          <t>Trailing 52 weeks (2026-01-10 to 2027-01-02)  |  Built 2026-06-05</t>
        </is>
      </c>
    </row>
    <row r="5">
      <c r="B5" s="4" t="n">
        <v>0.1224032878685482</v>
      </c>
      <c r="C5" s="4" t="n">
        <v>0.09236934166121351</v>
      </c>
      <c r="D5" s="4" t="n">
        <v>0.03003394620733467</v>
      </c>
    </row>
    <row r="6">
      <c r="B6" s="5" t="inlineStr">
        <is>
          <t>All-In Trade Rate</t>
        </is>
      </c>
      <c r="C6" s="5" t="inlineStr">
        <is>
          <t>Planned Trade Rate</t>
        </is>
      </c>
      <c r="D6" s="5" t="inlineStr">
        <is>
          <t>Operational Waste</t>
        </is>
      </c>
    </row>
    <row r="7">
      <c r="B7" s="6" t="inlineStr">
        <is>
          <t>Structural trade rate (9.2%) is competitive. ~$977,301 in operational waste is buried in the deductions — 43% of it vague with no clear basis.</t>
        </is>
      </c>
    </row>
    <row r="8">
      <c r="B8" s="7" t="n"/>
      <c r="C8" s="7" t="n"/>
      <c r="D8" s="7" t="n"/>
      <c r="E8" s="7" t="n"/>
      <c r="F8" s="7" t="n"/>
    </row>
    <row r="9">
      <c r="B9" s="2" t="inlineStr">
        <is>
          <t>Waterfall: Revenue to Net-After-Trade</t>
        </is>
      </c>
    </row>
    <row r="10" hidden="1">
      <c r="B10" s="8" t="inlineStr">
        <is>
          <t>Category</t>
        </is>
      </c>
      <c r="C10" s="8" t="inlineStr">
        <is>
          <t>Base</t>
        </is>
      </c>
      <c r="D10" s="8" t="inlineStr">
        <is>
          <t>Value</t>
        </is>
      </c>
    </row>
    <row r="11" hidden="1">
      <c r="B11" t="inlineStr">
        <is>
          <t>Revenue</t>
        </is>
      </c>
      <c r="C11" s="9" t="n">
        <v>0</v>
      </c>
      <c r="D11" s="9" t="n">
        <v>32539867.83</v>
      </c>
    </row>
    <row r="12" hidden="1">
      <c r="B12" t="inlineStr">
        <is>
          <t>Structural Trade</t>
        </is>
      </c>
      <c r="C12" s="9" t="n">
        <v>29534181.6608</v>
      </c>
      <c r="D12" s="9" t="n">
        <v>3005686.1692</v>
      </c>
    </row>
    <row r="13" hidden="1">
      <c r="B13" t="inlineStr">
        <is>
          <t>Operational Waste</t>
        </is>
      </c>
      <c r="C13" s="9" t="n">
        <v>28556881.0208</v>
      </c>
      <c r="D13" s="9" t="n">
        <v>977300.64</v>
      </c>
    </row>
    <row r="14" hidden="1">
      <c r="B14" t="inlineStr">
        <is>
          <t>Net After Trade</t>
        </is>
      </c>
      <c r="C14" s="9" t="n">
        <v>0</v>
      </c>
      <c r="D14" s="9" t="n">
        <v>28556881.0208</v>
      </c>
    </row>
    <row r="16">
      <c r="B16" s="8" t="inlineStr">
        <is>
          <t>Revenue</t>
        </is>
      </c>
      <c r="D16" s="10">
        <f>D11</f>
        <v/>
      </c>
    </row>
    <row r="17">
      <c r="B17" s="8" t="inlineStr">
        <is>
          <t>Structural Trade</t>
        </is>
      </c>
      <c r="D17" s="10">
        <f>D12</f>
        <v/>
      </c>
    </row>
    <row r="18">
      <c r="B18" s="8" t="inlineStr">
        <is>
          <t>Operational Waste</t>
        </is>
      </c>
      <c r="D18" s="10">
        <f>D13</f>
        <v/>
      </c>
    </row>
    <row r="19">
      <c r="B19" s="8" t="inlineStr">
        <is>
          <t>Net After Trade</t>
        </is>
      </c>
      <c r="D19" s="10">
        <f>D14</f>
        <v/>
      </c>
    </row>
    <row r="21">
      <c r="B21" s="7" t="n"/>
      <c r="C21" s="7" t="n"/>
      <c r="D21" s="7" t="n"/>
      <c r="E21" s="7" t="n"/>
      <c r="F21" s="7" t="n"/>
    </row>
    <row r="22">
      <c r="B22" s="2" t="inlineStr">
        <is>
          <t>Addressable Improvement</t>
        </is>
      </c>
    </row>
    <row r="23">
      <c r="B23" s="11" t="inlineStr">
        <is>
          <t>Metric</t>
        </is>
      </c>
      <c r="C23" s="11" t="inlineStr">
        <is>
          <t>Value</t>
        </is>
      </c>
    </row>
    <row r="24">
      <c r="B24" s="8" t="inlineStr">
        <is>
          <t>Operational waste (trailing 365d)</t>
        </is>
      </c>
      <c r="C24" s="12" t="n">
        <v>977300.64</v>
      </c>
    </row>
    <row r="25">
      <c r="B25" s="8" t="inlineStr">
        <is>
          <t>Current recovery rate</t>
        </is>
      </c>
      <c r="C25" s="13" t="n">
        <v>0.2091142667715289</v>
      </c>
    </row>
    <row r="26">
      <c r="B26" s="8" t="inlineStr">
        <is>
          <t>Currently recovered</t>
        </is>
      </c>
      <c r="C26" s="12" t="n">
        <v>231758.5</v>
      </c>
    </row>
    <row r="27">
      <c r="B27" s="8" t="inlineStr">
        <is>
          <t>At 30% recovery</t>
        </is>
      </c>
      <c r="C27" s="12" t="n">
        <v>293190.192</v>
      </c>
    </row>
    <row r="28">
      <c r="B28" s="8" t="inlineStr">
        <is>
          <t>At 50% recovery</t>
        </is>
      </c>
      <c r="C28" s="12" t="n">
        <v>488650.32</v>
      </c>
    </row>
    <row r="29">
      <c r="B29" s="8" t="inlineStr">
        <is>
          <t>Incremental at 30% vs. current</t>
        </is>
      </c>
      <c r="C29" s="12" t="n">
        <v>61431.69199999998</v>
      </c>
    </row>
    <row r="30">
      <c r="B30" s="8" t="inlineStr">
        <is>
          <t>Incremental at 50% vs. current</t>
        </is>
      </c>
      <c r="C30" s="12" t="n">
        <v>256891.82</v>
      </c>
    </row>
    <row r="31">
      <c r="B31" s="7" t="n"/>
      <c r="C31" s="7" t="n"/>
      <c r="D31" s="7" t="n"/>
      <c r="E31" s="7" t="n"/>
      <c r="F31" s="7" t="n"/>
    </row>
    <row r="32">
      <c r="B32" s="2" t="inlineStr">
        <is>
          <t>Responsibility Matrix — Who Owns the Waste</t>
        </is>
      </c>
    </row>
    <row r="33">
      <c r="B33" s="11" t="inlineStr">
        <is>
          <t>Deduction Type</t>
        </is>
      </c>
      <c r="C33" s="11" t="inlineStr">
        <is>
          <t>Amount</t>
        </is>
      </c>
      <c r="D33" s="11" t="inlineStr">
        <is>
          <t>Owner</t>
        </is>
      </c>
      <c r="E33" s="11" t="inlineStr">
        <is>
          <t>Root Cause</t>
        </is>
      </c>
    </row>
    <row r="34">
      <c r="B34" t="inlineStr">
        <is>
          <t>Vague</t>
        </is>
      </c>
      <c r="C34" s="10" t="n">
        <v>416967.18</v>
      </c>
      <c r="D34" t="inlineStr">
        <is>
          <t>Finance</t>
        </is>
      </c>
      <c r="E34" t="inlineStr">
        <is>
          <t>Unclear codes — investigate</t>
        </is>
      </c>
    </row>
    <row r="35">
      <c r="B35" t="inlineStr">
        <is>
          <t>Spoilage</t>
        </is>
      </c>
      <c r="C35" s="10" t="n">
        <v>153211.73</v>
      </c>
      <c r="D35" t="inlineStr">
        <is>
          <t>Operations</t>
        </is>
      </c>
      <c r="E35" t="inlineStr">
        <is>
          <t>Shelf-life/inventory management</t>
        </is>
      </c>
    </row>
    <row r="36">
      <c r="B36" t="inlineStr">
        <is>
          <t>Label Fine</t>
        </is>
      </c>
      <c r="C36" s="10" t="n">
        <v>105522.48</v>
      </c>
      <c r="D36" t="inlineStr">
        <is>
          <t>Operations</t>
        </is>
      </c>
      <c r="E36" t="inlineStr">
        <is>
          <t>Labeling/packaging compliance</t>
        </is>
      </c>
    </row>
    <row r="37">
      <c r="B37" t="inlineStr">
        <is>
          <t>Short Ship</t>
        </is>
      </c>
      <c r="C37" s="10" t="n">
        <v>96322.99000000001</v>
      </c>
      <c r="D37" t="inlineStr">
        <is>
          <t>Operations</t>
        </is>
      </c>
      <c r="E37" t="inlineStr">
        <is>
          <t>Fulfillment accuracy</t>
        </is>
      </c>
    </row>
    <row r="38">
      <c r="B38" t="inlineStr">
        <is>
          <t>Damaged</t>
        </is>
      </c>
      <c r="C38" s="10" t="n">
        <v>95527.47</v>
      </c>
      <c r="D38" t="inlineStr">
        <is>
          <t>Operations</t>
        </is>
      </c>
      <c r="E38" t="inlineStr">
        <is>
          <t>Packaging/handling</t>
        </is>
      </c>
    </row>
    <row r="39">
      <c r="B39" t="inlineStr">
        <is>
          <t>Pallet Fine</t>
        </is>
      </c>
      <c r="C39" s="10" t="n">
        <v>45439.62</v>
      </c>
      <c r="D39" t="inlineStr">
        <is>
          <t>Operations</t>
        </is>
      </c>
      <c r="E39" t="inlineStr">
        <is>
          <t>Compliance with retailer specs</t>
        </is>
      </c>
    </row>
    <row r="40">
      <c r="B40" t="inlineStr">
        <is>
          <t>Late Delivery</t>
        </is>
      </c>
      <c r="C40" s="10" t="n">
        <v>30925.2</v>
      </c>
      <c r="D40" t="inlineStr">
        <is>
          <t>Operations</t>
        </is>
      </c>
      <c r="E40" t="inlineStr">
        <is>
          <t>Logistics/carrier management</t>
        </is>
      </c>
    </row>
    <row r="41">
      <c r="B41" t="inlineStr">
        <is>
          <t>Slotting</t>
        </is>
      </c>
      <c r="C41" s="10" t="n">
        <v>27680.05</v>
      </c>
      <c r="D41" t="inlineStr">
        <is>
          <t>Sales</t>
        </is>
      </c>
      <c r="E41" t="inlineStr">
        <is>
          <t>Negotiated trade terms</t>
        </is>
      </c>
    </row>
    <row r="42">
      <c r="B42" t="inlineStr">
        <is>
          <t>Pricing Error</t>
        </is>
      </c>
      <c r="C42" s="10" t="n">
        <v>5703.92</v>
      </c>
      <c r="D42" t="inlineStr">
        <is>
          <t>Finance</t>
        </is>
      </c>
      <c r="E42" t="inlineStr">
        <is>
          <t>Invoice/price discrepancies</t>
        </is>
      </c>
    </row>
    <row r="44">
      <c r="B44" s="2" t="inlineStr">
        <is>
          <t>Navigate to:</t>
        </is>
      </c>
    </row>
    <row r="45">
      <c r="B45" s="14" t="inlineStr">
        <is>
          <t>Executive Pulse</t>
        </is>
      </c>
      <c r="C45" s="14" t="inlineStr">
        <is>
          <t>Leak Diagnostic</t>
        </is>
      </c>
      <c r="D45" s="14" t="inlineStr">
        <is>
          <t>Promo Efficacy</t>
        </is>
      </c>
      <c r="E45" s="14" t="inlineStr">
        <is>
          <t>Retailer Risk</t>
        </is>
      </c>
      <c r="F45" s="14" t="inlineStr">
        <is>
          <t>Deduction Ledger</t>
        </is>
      </c>
      <c r="G45" s="14" t="inlineStr">
        <is>
          <t>Deduction Code Crosswalk</t>
        </is>
      </c>
      <c r="H45" s="14" t="inlineStr">
        <is>
          <t>Methodology &amp; Logic</t>
        </is>
      </c>
    </row>
    <row r="47">
      <c r="B47" s="6" t="inlineStr">
        <is>
          <t>This workbook summarizes trailing-12-month trade spend for Cinderhaven Provisions. Green tabs are analysis. Blue tab is the full deduction ledger. Gray tabs are reference. Yellow cells are adjustable inputs.</t>
        </is>
      </c>
    </row>
  </sheetData>
  <mergeCells count="5">
    <mergeCell ref="B7:F7"/>
    <mergeCell ref="B47:F47"/>
    <mergeCell ref="B2:F2"/>
    <mergeCell ref="B3:F3"/>
    <mergeCell ref="B1:F1"/>
  </mergeCells>
  <conditionalFormatting sqref="D16">
    <cfRule type="dataBar" priority="1">
      <dataBar>
        <cfvo type="num" val="0"/>
        <cfvo type="num" val="32539867.83"/>
        <color rgb="001f2e7a"/>
      </dataBar>
    </cfRule>
  </conditionalFormatting>
  <conditionalFormatting sqref="D17">
    <cfRule type="dataBar" priority="2">
      <dataBar>
        <cfvo type="num" val="0"/>
        <cfvo type="num" val="32539867.83"/>
        <color rgb="00ee8a2a"/>
      </dataBar>
    </cfRule>
  </conditionalFormatting>
  <conditionalFormatting sqref="D18">
    <cfRule type="dataBar" priority="3">
      <dataBar>
        <cfvo type="num" val="0"/>
        <cfvo type="num" val="32539867.83"/>
        <color rgb="00b82d4a"/>
      </dataBar>
    </cfRule>
  </conditionalFormatting>
  <conditionalFormatting sqref="D19">
    <cfRule type="dataBar" priority="4">
      <dataBar>
        <cfvo type="num" val="0"/>
        <cfvo type="num" val="32539867.83"/>
        <color rgb="00158f75"/>
      </dataBar>
    </cfRule>
  </conditionalFormatting>
  <hyperlinks>
    <hyperlink xmlns:r="http://schemas.openxmlformats.org/officeDocument/2006/relationships" ref="B45" r:id="rId1"/>
    <hyperlink xmlns:r="http://schemas.openxmlformats.org/officeDocument/2006/relationships" ref="C45" r:id="rId2"/>
    <hyperlink xmlns:r="http://schemas.openxmlformats.org/officeDocument/2006/relationships" ref="D45" r:id="rId3"/>
    <hyperlink xmlns:r="http://schemas.openxmlformats.org/officeDocument/2006/relationships" ref="E45" r:id="rId4"/>
    <hyperlink xmlns:r="http://schemas.openxmlformats.org/officeDocument/2006/relationships" ref="F45" r:id="rId5"/>
    <hyperlink xmlns:r="http://schemas.openxmlformats.org/officeDocument/2006/relationships" ref="G45" r:id="rId6"/>
    <hyperlink xmlns:r="http://schemas.openxmlformats.org/officeDocument/2006/relationships" ref="H45" r:id="rId7"/>
  </hyperlinks>
  <pageMargins left="0.75" right="0.75" top="1" bottom="1" header="0.5" footer="0.5"/>
  <pageSetup orientation="landscape" paperSize="1"/>
  <tableParts count="2">
    <tablePart xmlns:r="http://schemas.openxmlformats.org/officeDocument/2006/relationships" r:id="rId8"/>
    <tablePart xmlns:r="http://schemas.openxmlformats.org/officeDocument/2006/relationships" r:id="rId9"/>
  </tableParts>
</worksheet>
</file>

<file path=xl/worksheets/sheet2.xml><?xml version="1.0" encoding="utf-8"?>
<worksheet xmlns="http://schemas.openxmlformats.org/spreadsheetml/2006/main">
  <sheetPr>
    <tabColor rgb="001f2e7a"/>
    <outlinePr summaryBelow="1" summaryRight="1"/>
    <pageSetUpPr/>
  </sheetPr>
  <dimension ref="B1:G29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22" customWidth="1" min="2" max="2"/>
    <col width="14" customWidth="1" min="3" max="3"/>
    <col width="16" customWidth="1" min="4" max="4"/>
    <col width="16" customWidth="1" min="5" max="5"/>
    <col width="20" customWidth="1" min="6" max="6"/>
    <col width="16" customWidth="1" min="7" max="7"/>
  </cols>
  <sheetData>
    <row r="1">
      <c r="B1" s="1" t="inlineStr">
        <is>
          <t>Leak Diagnostic</t>
        </is>
      </c>
    </row>
    <row r="2">
      <c r="B2" s="3" t="inlineStr">
        <is>
          <t>Trailing 365 days (2026-01-10 to 2027-01-02)  |  Built 2026-06-05</t>
        </is>
      </c>
    </row>
    <row r="4">
      <c r="B4" s="2" t="inlineStr">
        <is>
          <t>Operational Waste by Category</t>
        </is>
      </c>
    </row>
    <row r="5">
      <c r="B5" s="15" t="inlineStr">
        <is>
          <t>Category</t>
        </is>
      </c>
      <c r="C5" s="15" t="inlineStr">
        <is>
          <t>Count</t>
        </is>
      </c>
      <c r="D5" s="15" t="inlineStr">
        <is>
          <t>Total Amount</t>
        </is>
      </c>
      <c r="E5" s="15" t="inlineStr">
        <is>
          <t>% of Waste</t>
        </is>
      </c>
      <c r="F5" s="15" t="inlineStr">
        <is>
          <t>Avg Days to Resolve</t>
        </is>
      </c>
      <c r="G5" s="15" t="inlineStr">
        <is>
          <t>Recoverability</t>
        </is>
      </c>
    </row>
    <row r="6">
      <c r="B6" t="inlineStr">
        <is>
          <t>Vague</t>
        </is>
      </c>
      <c r="C6" s="16" t="n">
        <v>318</v>
      </c>
      <c r="D6" s="10" t="n">
        <v>416967.18</v>
      </c>
      <c r="E6" s="17" t="n">
        <v>0.4266519051906075</v>
      </c>
      <c r="F6" s="18" t="n">
        <v>68</v>
      </c>
      <c r="G6" s="18" t="inlineStr">
        <is>
          <t>Low</t>
        </is>
      </c>
    </row>
    <row r="7">
      <c r="B7" t="inlineStr">
        <is>
          <t>Spoilage</t>
        </is>
      </c>
      <c r="C7" s="16" t="n">
        <v>728</v>
      </c>
      <c r="D7" s="10" t="n">
        <v>153211.73</v>
      </c>
      <c r="E7" s="17" t="n">
        <v>0.1567703158364861</v>
      </c>
      <c r="F7" s="18" t="n">
        <v>66</v>
      </c>
      <c r="G7" s="18" t="inlineStr">
        <is>
          <t>Low</t>
        </is>
      </c>
    </row>
    <row r="8">
      <c r="B8" t="inlineStr">
        <is>
          <t>Label Fine</t>
        </is>
      </c>
      <c r="C8" s="16" t="n">
        <v>322</v>
      </c>
      <c r="D8" s="10" t="n">
        <v>105522.48</v>
      </c>
      <c r="E8" s="17" t="n">
        <v>0.1079734072413991</v>
      </c>
      <c r="F8" s="18" t="n">
        <v>69</v>
      </c>
      <c r="G8" s="18" t="inlineStr">
        <is>
          <t>Low</t>
        </is>
      </c>
    </row>
    <row r="9">
      <c r="B9" t="inlineStr">
        <is>
          <t>Short Ship</t>
        </is>
      </c>
      <c r="C9" s="16" t="n">
        <v>756</v>
      </c>
      <c r="D9" s="10" t="n">
        <v>96322.99000000001</v>
      </c>
      <c r="E9" s="17" t="n">
        <v>0.09856024447093374</v>
      </c>
      <c r="F9" s="18" t="n">
        <v>67</v>
      </c>
      <c r="G9" s="18" t="inlineStr">
        <is>
          <t>Medium</t>
        </is>
      </c>
    </row>
    <row r="10">
      <c r="B10" t="inlineStr">
        <is>
          <t>Damaged</t>
        </is>
      </c>
      <c r="C10" s="16" t="n">
        <v>734</v>
      </c>
      <c r="D10" s="10" t="n">
        <v>95527.47</v>
      </c>
      <c r="E10" s="17" t="n">
        <v>0.09774624725509236</v>
      </c>
      <c r="F10" s="18" t="n">
        <v>68</v>
      </c>
      <c r="G10" s="18" t="inlineStr">
        <is>
          <t>Medium</t>
        </is>
      </c>
    </row>
    <row r="11">
      <c r="B11" t="inlineStr">
        <is>
          <t>Pallet Fine</t>
        </is>
      </c>
      <c r="C11" s="16" t="n">
        <v>252</v>
      </c>
      <c r="D11" s="10" t="n">
        <v>45439.62</v>
      </c>
      <c r="E11" s="17" t="n">
        <v>0.04649502736435331</v>
      </c>
      <c r="F11" s="18" t="n">
        <v>64</v>
      </c>
      <c r="G11" s="18" t="inlineStr">
        <is>
          <t>Low</t>
        </is>
      </c>
    </row>
    <row r="12">
      <c r="B12" t="inlineStr">
        <is>
          <t>Late Delivery</t>
        </is>
      </c>
      <c r="C12" s="16" t="n">
        <v>607</v>
      </c>
      <c r="D12" s="10" t="n">
        <v>30925.2</v>
      </c>
      <c r="E12" s="17" t="n">
        <v>0.03164348690081693</v>
      </c>
      <c r="F12" s="18" t="n">
        <v>64</v>
      </c>
      <c r="G12" s="18" t="inlineStr">
        <is>
          <t>Medium</t>
        </is>
      </c>
    </row>
    <row r="13">
      <c r="B13" t="inlineStr">
        <is>
          <t>Slotting</t>
        </is>
      </c>
      <c r="C13" s="16" t="n">
        <v>6</v>
      </c>
      <c r="D13" s="10" t="n">
        <v>27680.05</v>
      </c>
      <c r="E13" s="17" t="n">
        <v>0.02832296313650219</v>
      </c>
      <c r="F13" s="18" t="n"/>
      <c r="G13" s="18" t="inlineStr">
        <is>
          <t>Low</t>
        </is>
      </c>
    </row>
    <row r="14">
      <c r="B14" t="inlineStr">
        <is>
          <t>Pricing Error</t>
        </is>
      </c>
      <c r="C14" s="16" t="n">
        <v>157</v>
      </c>
      <c r="D14" s="10" t="n">
        <v>5703.92</v>
      </c>
      <c r="E14" s="17" t="n">
        <v>0.005836402603808793</v>
      </c>
      <c r="F14" s="18" t="n">
        <v>63</v>
      </c>
      <c r="G14" s="18" t="inlineStr">
        <is>
          <t>Medium</t>
        </is>
      </c>
    </row>
    <row r="15">
      <c r="B15" s="19" t="inlineStr">
        <is>
          <t>Total</t>
        </is>
      </c>
      <c r="C15" s="20" t="n">
        <v>3880</v>
      </c>
      <c r="D15" s="21" t="n">
        <v>977300.64</v>
      </c>
    </row>
    <row r="17">
      <c r="B17" s="2" t="inlineStr">
        <is>
          <t>Double-Dip Alert</t>
        </is>
      </c>
    </row>
    <row r="18">
      <c r="B18" s="8" t="inlineStr">
        <is>
          <t>3 events detected — $19,062 total double-payment</t>
        </is>
      </c>
    </row>
    <row r="19">
      <c r="B19" s="19" t="inlineStr">
        <is>
          <t>Deduction ID</t>
        </is>
      </c>
      <c r="C19" s="19" t="inlineStr">
        <is>
          <t>Retailer</t>
        </is>
      </c>
      <c r="D19" s="19" t="inlineStr">
        <is>
          <t>Amount</t>
        </is>
      </c>
      <c r="E19" s="19" t="inlineStr">
        <is>
          <t>Date</t>
        </is>
      </c>
      <c r="F19" s="19" t="inlineStr">
        <is>
          <t>Type</t>
        </is>
      </c>
    </row>
    <row r="20">
      <c r="B20" t="inlineStr">
        <is>
          <t>DIST-016694</t>
        </is>
      </c>
      <c r="C20" t="inlineStr">
        <is>
          <t>Ret-Wholefoods</t>
        </is>
      </c>
      <c r="D20" s="10" t="n">
        <v>6916.38</v>
      </c>
      <c r="E20" t="inlineStr">
        <is>
          <t>2024-03-12</t>
        </is>
      </c>
      <c r="F20" t="inlineStr">
        <is>
          <t>Promo Billback</t>
        </is>
      </c>
    </row>
    <row r="21">
      <c r="B21" t="inlineStr">
        <is>
          <t>DIST-016693</t>
        </is>
      </c>
      <c r="C21" t="inlineStr">
        <is>
          <t>Ret-Costco</t>
        </is>
      </c>
      <c r="D21" s="10" t="n">
        <v>6182.64</v>
      </c>
      <c r="E21" t="inlineStr">
        <is>
          <t>2024-02-23</t>
        </is>
      </c>
      <c r="F21" t="inlineStr">
        <is>
          <t>Promo Billback</t>
        </is>
      </c>
    </row>
    <row r="22">
      <c r="B22" t="inlineStr">
        <is>
          <t>DIST-016695</t>
        </is>
      </c>
      <c r="C22" t="inlineStr">
        <is>
          <t>Ret-Walmart</t>
        </is>
      </c>
      <c r="D22" s="10" t="n">
        <v>5963.24</v>
      </c>
      <c r="E22" t="inlineStr">
        <is>
          <t>2024-05-21</t>
        </is>
      </c>
      <c r="F22" t="inlineStr">
        <is>
          <t>Promo Billback</t>
        </is>
      </c>
    </row>
    <row r="24">
      <c r="B24" s="2" t="inlineStr">
        <is>
          <t>Recovery Opportunity Model</t>
        </is>
      </c>
    </row>
    <row r="25">
      <c r="B25" s="8" t="inlineStr">
        <is>
          <t>Target recovery rate:</t>
        </is>
      </c>
      <c r="C25" s="22" t="n">
        <v>0.3</v>
      </c>
    </row>
    <row r="26">
      <c r="B26" s="8" t="inlineStr">
        <is>
          <t>Operational waste (base):</t>
        </is>
      </c>
      <c r="C26" s="9" t="n">
        <v>977300.64</v>
      </c>
    </row>
    <row r="27">
      <c r="B27" s="8" t="inlineStr">
        <is>
          <t>Current recovery (23.7%):</t>
        </is>
      </c>
      <c r="C27" s="9" t="n">
        <v>231758.5</v>
      </c>
    </row>
    <row r="28">
      <c r="B28" s="8" t="inlineStr">
        <is>
          <t>Recovery at target rate:</t>
        </is>
      </c>
      <c r="C28" s="9">
        <f>$C$26*$C$25</f>
        <v/>
      </c>
    </row>
    <row r="29">
      <c r="B29" s="8" t="inlineStr">
        <is>
          <t>Incremental opportunity:</t>
        </is>
      </c>
      <c r="C29" s="9">
        <f>C28-C27</f>
        <v/>
      </c>
    </row>
  </sheetData>
  <mergeCells count="3">
    <mergeCell ref="B2:F2"/>
    <mergeCell ref="B18:F18"/>
    <mergeCell ref="B1:F1"/>
  </mergeCells>
  <conditionalFormatting sqref="G6:G14">
    <cfRule type="cellIs" priority="1" operator="equal" dxfId="0">
      <formula>"High"</formula>
    </cfRule>
    <cfRule type="cellIs" priority="2" operator="equal" dxfId="1">
      <formula>"Medium"</formula>
    </cfRule>
    <cfRule type="cellIs" priority="3" operator="equal" dxfId="2">
      <formula>"Low"</formula>
    </cfRule>
  </conditionalFormatting>
  <dataValidations count="1">
    <dataValidation sqref="C25" showDropDown="0" showInputMessage="0" showErrorMessage="0" allowBlank="0" errorTitle="Invalid recovery rate" error="Please enter a value between 0% and 100%" type="decimal" operator="between">
      <formula1>0</formula1>
      <formula2>1</formula2>
    </dataValidation>
  </dataValidations>
  <pageMargins left="0.75" right="0.75" top="1" bottom="1" header="0.5" footer="0.5"/>
  <pageSetup orientation="landscape" paperSize="1"/>
  <legacyDrawing xmlns:r="http://schemas.openxmlformats.org/officeDocument/2006/relationships" r:id="anysvml"/>
  <tableParts count="2">
    <tablePart xmlns:r="http://schemas.openxmlformats.org/officeDocument/2006/relationships" r:id="rId1"/>
    <tablePart xmlns:r="http://schemas.openxmlformats.org/officeDocument/2006/relationships" r:id="rId2"/>
  </tableParts>
</worksheet>
</file>

<file path=xl/worksheets/sheet3.xml><?xml version="1.0" encoding="utf-8"?>
<worksheet xmlns="http://schemas.openxmlformats.org/spreadsheetml/2006/main">
  <sheetPr>
    <tabColor rgb="001f2e7a"/>
    <outlinePr summaryBelow="1" summaryRight="1"/>
    <pageSetUpPr/>
  </sheetPr>
  <dimension ref="B1:BJ173"/>
  <sheetViews>
    <sheetView showGridLines="0" workbookViewId="0">
      <pane xSplit="1" ySplit="10" topLeftCell="B11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3" customWidth="1" min="1" max="1"/>
    <col width="14" customWidth="1" min="2" max="2"/>
    <col width="16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  <col width="12" customWidth="1" min="9" max="9"/>
    <col width="12" customWidth="1" min="10" max="10"/>
    <col width="12" customWidth="1" min="11" max="11"/>
    <col width="12" customWidth="1" min="12" max="12"/>
    <col width="13" customWidth="1" min="13" max="13"/>
    <col width="12" customWidth="1" min="14" max="14"/>
    <col width="10" customWidth="1" min="15" max="15"/>
    <col width="12" customWidth="1" min="16" max="16"/>
    <col width="10" customWidth="1" min="17" max="17"/>
    <col hidden="1" width="13" customWidth="1" min="27" max="27"/>
    <col hidden="1" width="13" customWidth="1" min="28" max="28"/>
    <col hidden="1" width="13" customWidth="1" min="29" max="29"/>
    <col hidden="1" width="13" customWidth="1" min="30" max="30"/>
    <col hidden="1" width="13" customWidth="1" min="31" max="31"/>
    <col hidden="1" width="13" customWidth="1" min="32" max="32"/>
    <col hidden="1" width="13" customWidth="1" min="33" max="33"/>
    <col hidden="1" width="13" customWidth="1" min="34" max="34"/>
    <col hidden="1" width="13" customWidth="1" min="35" max="35"/>
    <col hidden="1" width="13" customWidth="1" min="36" max="36"/>
    <col hidden="1" width="13" customWidth="1" min="37" max="37"/>
    <col hidden="1" width="13" customWidth="1" min="38" max="38"/>
    <col hidden="1" width="13" customWidth="1" min="39" max="39"/>
    <col hidden="1" width="13" customWidth="1" min="40" max="40"/>
    <col hidden="1" width="13" customWidth="1" min="41" max="41"/>
    <col hidden="1" width="13" customWidth="1" min="42" max="42"/>
    <col hidden="1" width="13" customWidth="1" min="43" max="43"/>
    <col hidden="1" width="13" customWidth="1" min="44" max="44"/>
    <col hidden="1" width="13" customWidth="1" min="45" max="45"/>
    <col hidden="1" width="13" customWidth="1" min="46" max="46"/>
    <col hidden="1" width="13" customWidth="1" min="47" max="47"/>
    <col hidden="1" width="13" customWidth="1" min="48" max="48"/>
    <col hidden="1" width="13" customWidth="1" min="49" max="49"/>
    <col hidden="1" width="13" customWidth="1" min="50" max="50"/>
    <col hidden="1" width="13" customWidth="1" min="51" max="51"/>
    <col hidden="1" width="13" customWidth="1" min="52" max="52"/>
    <col hidden="1" width="13" customWidth="1" min="53" max="53"/>
    <col hidden="1" width="13" customWidth="1" min="54" max="54"/>
    <col hidden="1" width="13" customWidth="1" min="55" max="55"/>
    <col hidden="1" width="13" customWidth="1" min="56" max="56"/>
    <col hidden="1" width="13" customWidth="1" min="57" max="57"/>
    <col hidden="1" width="13" customWidth="1" min="58" max="58"/>
    <col hidden="1" width="13" customWidth="1" min="59" max="59"/>
    <col hidden="1" width="13" customWidth="1" min="60" max="60"/>
    <col hidden="1" width="13" customWidth="1" min="61" max="61"/>
    <col hidden="1" width="13" customWidth="1" min="62" max="62"/>
  </cols>
  <sheetData>
    <row r="1">
      <c r="B1" s="1" t="inlineStr">
        <is>
          <t>Promo Efficacy</t>
        </is>
      </c>
    </row>
    <row r="2">
      <c r="B2" s="3" t="inlineStr">
        <is>
          <t>ROI calculated as simple pre/during/post volume comparison. This is not a causal model — see Methodology tab for assumptions and limitations.</t>
        </is>
      </c>
    </row>
    <row r="3">
      <c r="B3" s="3" t="inlineStr">
        <is>
          <t>Built 2026-06-05</t>
        </is>
      </c>
    </row>
    <row r="5">
      <c r="B5" s="8" t="inlineStr">
        <is>
          <t>Pre/post comparison window (weeks):</t>
        </is>
      </c>
      <c r="D5" s="23" t="n">
        <v>4</v>
      </c>
    </row>
    <row r="7">
      <c r="B7" s="2" t="inlineStr">
        <is>
          <t>Coverage Summary</t>
        </is>
      </c>
    </row>
    <row r="8">
      <c r="B8" s="8" t="inlineStr">
        <is>
          <t>Full POS data: 128/138 promo-rows (92% of planned spend covered)  |  Partial: 10  |  No POS: 0</t>
        </is>
      </c>
    </row>
    <row r="10">
      <c r="B10" s="24" t="inlineStr">
        <is>
          <t>Promo ID</t>
        </is>
      </c>
      <c r="C10" s="24" t="inlineStr">
        <is>
          <t>Retailer</t>
        </is>
      </c>
      <c r="D10" s="24" t="inlineStr">
        <is>
          <t>SKU</t>
        </is>
      </c>
      <c r="E10" s="24" t="inlineStr">
        <is>
          <t>Type</t>
        </is>
      </c>
      <c r="F10" s="24" t="inlineStr">
        <is>
          <t>Start</t>
        </is>
      </c>
      <c r="G10" s="24" t="inlineStr">
        <is>
          <t>End</t>
        </is>
      </c>
      <c r="H10" s="24" t="inlineStr">
        <is>
          <t>Planned $</t>
        </is>
      </c>
      <c r="I10" s="24" t="inlineStr">
        <is>
          <t>Actual $</t>
        </is>
      </c>
      <c r="J10" s="24" t="inlineStr">
        <is>
          <t>Pre Avg Vol</t>
        </is>
      </c>
      <c r="K10" s="24" t="inlineStr">
        <is>
          <t>During Avg Vol</t>
        </is>
      </c>
      <c r="L10" s="24" t="inlineStr">
        <is>
          <t>Post Avg Vol</t>
        </is>
      </c>
      <c r="M10" s="24" t="inlineStr">
        <is>
          <t>Incr. Volume</t>
        </is>
      </c>
      <c r="N10" s="24" t="inlineStr">
        <is>
          <t>Incr. Revenue</t>
        </is>
      </c>
      <c r="O10" s="24" t="inlineStr">
        <is>
          <t>ROI</t>
        </is>
      </c>
      <c r="P10" s="24" t="inlineStr">
        <is>
          <t>Funding</t>
        </is>
      </c>
      <c r="Q10" s="24" t="inlineStr">
        <is>
          <t>Quality</t>
        </is>
      </c>
    </row>
    <row r="11">
      <c r="B11" t="inlineStr">
        <is>
          <t>PROMO-0001</t>
        </is>
      </c>
      <c r="C11" t="inlineStr">
        <is>
          <t>Kroger</t>
        </is>
      </c>
      <c r="D11" t="inlineStr">
        <is>
          <t>CHP-AS-001</t>
        </is>
      </c>
      <c r="E11" t="inlineStr">
        <is>
          <t>TPR</t>
        </is>
      </c>
      <c r="F11" t="inlineStr">
        <is>
          <t>2024-12-16</t>
        </is>
      </c>
      <c r="G11" t="inlineStr">
        <is>
          <t>2024-12-29</t>
        </is>
      </c>
      <c r="H11" s="10" t="n">
        <v>4980.21</v>
      </c>
      <c r="I11" s="10" t="n"/>
      <c r="J11" s="10">
        <f>AVERAGE(OFFSET(AL11,0,1-$D$5,1,$D$5))</f>
        <v/>
      </c>
      <c r="K11" s="10">
        <f>AVERAGE(AM11:AN11)</f>
        <v/>
      </c>
      <c r="L11" s="10">
        <f>AVERAGE(OFFSET(AY11,0,0,1,$D$5))</f>
        <v/>
      </c>
      <c r="M11" s="10">
        <f>(K11-J11)*2</f>
        <v/>
      </c>
      <c r="N11" s="10">
        <f>M11*8.54</f>
        <v/>
      </c>
      <c r="O11" s="25">
        <f>IFERROR(N11/H11,"")</f>
        <v/>
      </c>
      <c r="P11" t="inlineStr">
        <is>
          <t>billback</t>
        </is>
      </c>
      <c r="Q11" s="18" t="inlineStr">
        <is>
          <t>Full</t>
        </is>
      </c>
      <c r="AA11" t="n">
        <v>405</v>
      </c>
      <c r="AB11" t="n">
        <v>376</v>
      </c>
      <c r="AC11" t="n">
        <v>407</v>
      </c>
      <c r="AD11" t="n">
        <v>380</v>
      </c>
      <c r="AE11" t="n">
        <v>416</v>
      </c>
      <c r="AF11" t="n">
        <v>423</v>
      </c>
      <c r="AG11" t="n">
        <v>519</v>
      </c>
      <c r="AH11" t="n">
        <v>502</v>
      </c>
      <c r="AI11" t="n">
        <v>516</v>
      </c>
      <c r="AJ11" t="n">
        <v>469</v>
      </c>
      <c r="AK11" t="n">
        <v>484</v>
      </c>
      <c r="AL11" t="n">
        <v>486</v>
      </c>
      <c r="AM11" t="n">
        <v>498</v>
      </c>
      <c r="AN11" t="n">
        <v>523</v>
      </c>
      <c r="AO11" t="n">
        <v>491</v>
      </c>
      <c r="AY11" t="n">
        <v>219</v>
      </c>
      <c r="AZ11" t="n">
        <v>238</v>
      </c>
      <c r="BA11" t="n">
        <v>255</v>
      </c>
      <c r="BB11" t="n">
        <v>248</v>
      </c>
      <c r="BC11" t="n">
        <v>243</v>
      </c>
      <c r="BD11" t="n">
        <v>265</v>
      </c>
      <c r="BE11" t="n">
        <v>247</v>
      </c>
      <c r="BF11" t="n">
        <v>259</v>
      </c>
      <c r="BG11" t="n">
        <v>253</v>
      </c>
      <c r="BH11" t="n">
        <v>288</v>
      </c>
      <c r="BI11" t="n">
        <v>298</v>
      </c>
      <c r="BJ11" t="n">
        <v>285</v>
      </c>
    </row>
    <row r="12">
      <c r="B12" t="inlineStr">
        <is>
          <t>PROMO-0002</t>
        </is>
      </c>
      <c r="C12" t="inlineStr">
        <is>
          <t>Sprouts</t>
        </is>
      </c>
      <c r="D12" t="inlineStr">
        <is>
          <t>CHP-AS-002</t>
        </is>
      </c>
      <c r="E12" t="inlineStr">
        <is>
          <t>TPR</t>
        </is>
      </c>
      <c r="F12" t="inlineStr">
        <is>
          <t>2025-05-12</t>
        </is>
      </c>
      <c r="G12" t="inlineStr">
        <is>
          <t>2025-05-25</t>
        </is>
      </c>
      <c r="H12" s="10" t="n">
        <v>3117.47</v>
      </c>
      <c r="I12" s="10" t="n"/>
      <c r="J12" s="10">
        <f>AVERAGE(OFFSET(AL12,0,1-$D$5,1,$D$5))</f>
        <v/>
      </c>
      <c r="K12" s="10">
        <f>AVERAGE(AM12:AN12)</f>
        <v/>
      </c>
      <c r="L12" s="10">
        <f>AVERAGE(OFFSET(AY12,0,0,1,$D$5))</f>
        <v/>
      </c>
      <c r="M12" s="10">
        <f>(K12-J12)*2</f>
        <v/>
      </c>
      <c r="N12" s="10">
        <f>M12*7.12</f>
        <v/>
      </c>
      <c r="O12" s="25">
        <f>IFERROR(N12/H12,"")</f>
        <v/>
      </c>
      <c r="P12" t="inlineStr">
        <is>
          <t>MCB</t>
        </is>
      </c>
      <c r="Q12" s="18" t="inlineStr">
        <is>
          <t>Full</t>
        </is>
      </c>
      <c r="AA12" t="n">
        <v>248</v>
      </c>
      <c r="AB12" t="n">
        <v>296</v>
      </c>
      <c r="AC12" t="n">
        <v>289</v>
      </c>
      <c r="AD12" t="n">
        <v>278</v>
      </c>
      <c r="AE12" t="n">
        <v>300</v>
      </c>
      <c r="AF12" t="n">
        <v>317</v>
      </c>
      <c r="AG12" t="n">
        <v>333</v>
      </c>
      <c r="AH12" t="n">
        <v>337</v>
      </c>
      <c r="AI12" t="n">
        <v>359</v>
      </c>
      <c r="AJ12" t="n">
        <v>315</v>
      </c>
      <c r="AK12" t="n">
        <v>345</v>
      </c>
      <c r="AL12" t="n">
        <v>358</v>
      </c>
      <c r="AM12" t="n">
        <v>365</v>
      </c>
      <c r="AN12" t="n">
        <v>375</v>
      </c>
      <c r="AO12" t="n">
        <v>355</v>
      </c>
      <c r="AY12" t="n">
        <v>383</v>
      </c>
      <c r="AZ12" t="n">
        <v>360</v>
      </c>
      <c r="BA12" t="n">
        <v>353</v>
      </c>
      <c r="BB12" t="n">
        <v>373</v>
      </c>
      <c r="BC12" t="n">
        <v>328</v>
      </c>
      <c r="BD12" t="n">
        <v>334</v>
      </c>
      <c r="BE12" t="n">
        <v>326</v>
      </c>
      <c r="BF12" t="n">
        <v>367</v>
      </c>
      <c r="BG12" t="n">
        <v>345</v>
      </c>
      <c r="BH12" t="n">
        <v>319</v>
      </c>
      <c r="BI12" t="n">
        <v>348</v>
      </c>
      <c r="BJ12" t="n">
        <v>358</v>
      </c>
    </row>
    <row r="13">
      <c r="B13" t="inlineStr">
        <is>
          <t>PROMO-0003</t>
        </is>
      </c>
      <c r="C13" t="inlineStr">
        <is>
          <t>Sprouts</t>
        </is>
      </c>
      <c r="D13" t="inlineStr">
        <is>
          <t>CHP-AS-002</t>
        </is>
      </c>
      <c r="E13" t="inlineStr">
        <is>
          <t>TPR</t>
        </is>
      </c>
      <c r="F13" t="inlineStr">
        <is>
          <t>2024-04-22</t>
        </is>
      </c>
      <c r="G13" t="inlineStr">
        <is>
          <t>2024-05-05</t>
        </is>
      </c>
      <c r="H13" s="10" t="n">
        <v>359.16</v>
      </c>
      <c r="I13" s="10" t="n"/>
      <c r="J13" s="10">
        <f>AVERAGE(OFFSET(AL13,0,1-$D$5,1,$D$5))</f>
        <v/>
      </c>
      <c r="K13" s="10">
        <f>AVERAGE(AM13:AN13)</f>
        <v/>
      </c>
      <c r="L13" s="10">
        <f>AVERAGE(OFFSET(AY13,0,0,1,$D$5))</f>
        <v/>
      </c>
      <c r="M13" s="10">
        <f>(K13-J13)*2</f>
        <v/>
      </c>
      <c r="N13" s="10">
        <f>M13*7.12</f>
        <v/>
      </c>
      <c r="O13" s="25">
        <f>IFERROR(N13/H13,"")</f>
        <v/>
      </c>
      <c r="P13" t="inlineStr">
        <is>
          <t>scan_based</t>
        </is>
      </c>
      <c r="Q13" s="18" t="inlineStr">
        <is>
          <t>Full</t>
        </is>
      </c>
      <c r="AA13" t="n">
        <v>33</v>
      </c>
      <c r="AB13" t="n">
        <v>55</v>
      </c>
      <c r="AC13" t="n">
        <v>79</v>
      </c>
      <c r="AD13" t="n">
        <v>95</v>
      </c>
      <c r="AE13" t="n">
        <v>88</v>
      </c>
      <c r="AF13" t="n">
        <v>129</v>
      </c>
      <c r="AG13" t="n">
        <v>142</v>
      </c>
      <c r="AH13" t="n">
        <v>134</v>
      </c>
      <c r="AI13" t="n">
        <v>178</v>
      </c>
      <c r="AJ13" t="n">
        <v>201</v>
      </c>
      <c r="AK13" t="n">
        <v>190</v>
      </c>
      <c r="AL13" t="n">
        <v>166</v>
      </c>
      <c r="AM13" t="n">
        <v>227</v>
      </c>
      <c r="AN13" t="n">
        <v>235</v>
      </c>
      <c r="AO13" t="n">
        <v>299</v>
      </c>
      <c r="AY13" t="n">
        <v>275</v>
      </c>
      <c r="AZ13" t="n">
        <v>298</v>
      </c>
      <c r="BA13" t="n">
        <v>317</v>
      </c>
      <c r="BB13" t="n">
        <v>312</v>
      </c>
      <c r="BC13" t="n">
        <v>301</v>
      </c>
      <c r="BD13" t="n">
        <v>363</v>
      </c>
      <c r="BE13" t="n">
        <v>350</v>
      </c>
      <c r="BF13" t="n">
        <v>347</v>
      </c>
      <c r="BG13" t="n">
        <v>350</v>
      </c>
      <c r="BH13" t="n">
        <v>377</v>
      </c>
      <c r="BI13" t="n">
        <v>353</v>
      </c>
      <c r="BJ13" t="n">
        <v>363</v>
      </c>
    </row>
    <row r="14">
      <c r="B14" t="inlineStr">
        <is>
          <t>PROMO-0004</t>
        </is>
      </c>
      <c r="C14" t="inlineStr">
        <is>
          <t>Kroger</t>
        </is>
      </c>
      <c r="D14" t="inlineStr">
        <is>
          <t>CHP-AS-003</t>
        </is>
      </c>
      <c r="E14" t="inlineStr">
        <is>
          <t>endcap</t>
        </is>
      </c>
      <c r="F14" t="inlineStr">
        <is>
          <t>2024-04-15</t>
        </is>
      </c>
      <c r="G14" t="inlineStr">
        <is>
          <t>2024-04-28</t>
        </is>
      </c>
      <c r="H14" s="10" t="n">
        <v>4841.68</v>
      </c>
      <c r="I14" s="10" t="n"/>
      <c r="J14" s="10">
        <f>AVERAGE(OFFSET(AL14,0,1-$D$5,1,$D$5))</f>
        <v/>
      </c>
      <c r="K14" s="10">
        <f>AVERAGE(AM14:AN14)</f>
        <v/>
      </c>
      <c r="L14" s="10">
        <f>AVERAGE(OFFSET(AY14,0,0,1,$D$5))</f>
        <v/>
      </c>
      <c r="M14" s="10">
        <f>(K14-J14)*2</f>
        <v/>
      </c>
      <c r="N14" s="10">
        <f>M14*6.65</f>
        <v/>
      </c>
      <c r="O14" s="25">
        <f>IFERROR(N14/H14,"")</f>
        <v/>
      </c>
      <c r="P14" t="inlineStr">
        <is>
          <t>billback</t>
        </is>
      </c>
      <c r="Q14" s="18" t="inlineStr">
        <is>
          <t>Full</t>
        </is>
      </c>
      <c r="AA14" t="n">
        <v>37</v>
      </c>
      <c r="AB14" t="n">
        <v>63</v>
      </c>
      <c r="AC14" t="n">
        <v>113</v>
      </c>
      <c r="AD14" t="n">
        <v>121</v>
      </c>
      <c r="AE14" t="n">
        <v>121</v>
      </c>
      <c r="AF14" t="n">
        <v>110</v>
      </c>
      <c r="AG14" t="n">
        <v>150</v>
      </c>
      <c r="AH14" t="n">
        <v>188</v>
      </c>
      <c r="AI14" t="n">
        <v>171</v>
      </c>
      <c r="AJ14" t="n">
        <v>208</v>
      </c>
      <c r="AK14" t="n">
        <v>258</v>
      </c>
      <c r="AL14" t="n">
        <v>293</v>
      </c>
      <c r="AM14" t="n">
        <v>250</v>
      </c>
      <c r="AN14" t="n">
        <v>295</v>
      </c>
      <c r="AO14" t="n">
        <v>266</v>
      </c>
      <c r="AY14" t="n">
        <v>350</v>
      </c>
      <c r="AZ14" t="n">
        <v>359</v>
      </c>
      <c r="BA14" t="n">
        <v>335</v>
      </c>
      <c r="BB14" t="n">
        <v>378</v>
      </c>
      <c r="BC14" t="n">
        <v>384</v>
      </c>
      <c r="BD14" t="n">
        <v>401</v>
      </c>
      <c r="BE14" t="n">
        <v>455</v>
      </c>
      <c r="BF14" t="n">
        <v>454</v>
      </c>
      <c r="BG14" t="n">
        <v>472</v>
      </c>
      <c r="BH14" t="n">
        <v>432</v>
      </c>
      <c r="BI14" t="n">
        <v>426</v>
      </c>
      <c r="BJ14" t="n">
        <v>475</v>
      </c>
    </row>
    <row r="15">
      <c r="B15" t="inlineStr">
        <is>
          <t>PROMO-0005</t>
        </is>
      </c>
      <c r="C15" t="inlineStr">
        <is>
          <t>Costco</t>
        </is>
      </c>
      <c r="D15" t="inlineStr">
        <is>
          <t>CHP-AS-003</t>
        </is>
      </c>
      <c r="E15" t="inlineStr">
        <is>
          <t>BOGO</t>
        </is>
      </c>
      <c r="F15" t="inlineStr">
        <is>
          <t>2024-07-22</t>
        </is>
      </c>
      <c r="G15" t="inlineStr">
        <is>
          <t>2024-08-18</t>
        </is>
      </c>
      <c r="H15" s="10" t="n">
        <v>2597.08</v>
      </c>
      <c r="I15" s="10" t="n"/>
      <c r="J15" s="10">
        <f>AVERAGE(OFFSET(AL15,0,1-$D$5,1,$D$5))</f>
        <v/>
      </c>
      <c r="K15" s="10">
        <f>AVERAGE(AM15:AP15)</f>
        <v/>
      </c>
      <c r="L15" s="10">
        <f>AVERAGE(OFFSET(AY15,0,0,1,$D$5))</f>
        <v/>
      </c>
      <c r="M15" s="10">
        <f>(K15-J15)*4</f>
        <v/>
      </c>
      <c r="N15" s="10">
        <f>M15*6.29</f>
        <v/>
      </c>
      <c r="O15" s="25">
        <f>IFERROR(N15/H15,"")</f>
        <v/>
      </c>
      <c r="P15" t="inlineStr">
        <is>
          <t>scan_based</t>
        </is>
      </c>
      <c r="Q15" s="18" t="inlineStr">
        <is>
          <t>Full</t>
        </is>
      </c>
      <c r="AA15" t="n">
        <v>32</v>
      </c>
      <c r="AB15" t="n">
        <v>35</v>
      </c>
      <c r="AC15" t="n">
        <v>63</v>
      </c>
      <c r="AD15" t="n">
        <v>70</v>
      </c>
      <c r="AE15" t="n">
        <v>56</v>
      </c>
      <c r="AF15" t="n">
        <v>51</v>
      </c>
      <c r="AG15" t="n">
        <v>62</v>
      </c>
      <c r="AH15" t="n">
        <v>54</v>
      </c>
      <c r="AI15" t="n">
        <v>55</v>
      </c>
      <c r="AJ15" t="n">
        <v>54</v>
      </c>
      <c r="AK15" t="n">
        <v>56</v>
      </c>
      <c r="AL15" t="n">
        <v>54</v>
      </c>
      <c r="AM15" t="n">
        <v>52</v>
      </c>
      <c r="AN15" t="n">
        <v>54</v>
      </c>
      <c r="AO15" t="n">
        <v>46</v>
      </c>
      <c r="AP15" t="n">
        <v>41</v>
      </c>
      <c r="AQ15" t="n">
        <v>53</v>
      </c>
      <c r="AY15" t="n">
        <v>48</v>
      </c>
      <c r="AZ15" t="n">
        <v>54</v>
      </c>
      <c r="BA15" t="n">
        <v>61</v>
      </c>
      <c r="BB15" t="n">
        <v>56</v>
      </c>
      <c r="BC15" t="n">
        <v>61</v>
      </c>
      <c r="BD15" t="n">
        <v>62</v>
      </c>
      <c r="BE15" t="n">
        <v>44</v>
      </c>
      <c r="BF15" t="n">
        <v>66</v>
      </c>
      <c r="BG15" t="n">
        <v>54</v>
      </c>
      <c r="BH15" t="n">
        <v>75</v>
      </c>
      <c r="BI15" t="n">
        <v>86</v>
      </c>
      <c r="BJ15" t="n">
        <v>79</v>
      </c>
    </row>
    <row r="16">
      <c r="B16" t="inlineStr">
        <is>
          <t>PROMO-0006</t>
        </is>
      </c>
      <c r="C16" t="inlineStr">
        <is>
          <t>Kroger</t>
        </is>
      </c>
      <c r="D16" t="inlineStr">
        <is>
          <t>CHP-AS-004</t>
        </is>
      </c>
      <c r="E16" t="inlineStr">
        <is>
          <t>digital_coupon</t>
        </is>
      </c>
      <c r="F16" t="inlineStr">
        <is>
          <t>2025-09-08</t>
        </is>
      </c>
      <c r="G16" t="inlineStr">
        <is>
          <t>2025-09-14</t>
        </is>
      </c>
      <c r="H16" s="10" t="n">
        <v>4347.23</v>
      </c>
      <c r="I16" s="10" t="n"/>
      <c r="J16" s="10">
        <f>AVERAGE(OFFSET(AL16,0,1-$D$5,1,$D$5))</f>
        <v/>
      </c>
      <c r="K16" s="10">
        <f>AVERAGE(AM16:AM16)</f>
        <v/>
      </c>
      <c r="L16" s="10">
        <f>AVERAGE(OFFSET(AY16,0,0,1,$D$5))</f>
        <v/>
      </c>
      <c r="M16" s="10">
        <f>(K16-J16)*1</f>
        <v/>
      </c>
      <c r="N16" s="10">
        <f>M16*7.19</f>
        <v/>
      </c>
      <c r="O16" s="25">
        <f>IFERROR(N16/H16,"")</f>
        <v/>
      </c>
      <c r="P16" t="inlineStr">
        <is>
          <t>MCB</t>
        </is>
      </c>
      <c r="Q16" s="18" t="inlineStr">
        <is>
          <t>Full</t>
        </is>
      </c>
      <c r="AA16" t="n">
        <v>44</v>
      </c>
      <c r="AB16" t="n">
        <v>43</v>
      </c>
      <c r="AC16" t="n">
        <v>43</v>
      </c>
      <c r="AD16" t="n">
        <v>33</v>
      </c>
      <c r="AE16" t="n">
        <v>43</v>
      </c>
      <c r="AF16" t="n">
        <v>39</v>
      </c>
      <c r="AG16" t="n">
        <v>38</v>
      </c>
      <c r="AH16" t="n">
        <v>40</v>
      </c>
      <c r="AI16" t="n">
        <v>33</v>
      </c>
      <c r="AJ16" t="n">
        <v>34</v>
      </c>
      <c r="AK16" t="n">
        <v>36</v>
      </c>
      <c r="AL16" t="n">
        <v>30</v>
      </c>
      <c r="AM16" t="n">
        <v>39</v>
      </c>
      <c r="AN16" t="n">
        <v>39</v>
      </c>
      <c r="AY16" t="n">
        <v>48</v>
      </c>
      <c r="AZ16" t="n">
        <v>47</v>
      </c>
      <c r="BA16" t="n">
        <v>36</v>
      </c>
      <c r="BB16" t="n">
        <v>34</v>
      </c>
      <c r="BC16" t="n">
        <v>42</v>
      </c>
      <c r="BD16" t="n">
        <v>39</v>
      </c>
      <c r="BE16" t="n">
        <v>45</v>
      </c>
      <c r="BF16" t="n">
        <v>55</v>
      </c>
      <c r="BG16" t="n">
        <v>59</v>
      </c>
      <c r="BH16" t="n">
        <v>60</v>
      </c>
      <c r="BI16" t="n">
        <v>46</v>
      </c>
      <c r="BJ16" t="n">
        <v>47</v>
      </c>
    </row>
    <row r="17">
      <c r="B17" t="inlineStr">
        <is>
          <t>PROMO-0007</t>
        </is>
      </c>
      <c r="C17" t="inlineStr">
        <is>
          <t>Walmart</t>
        </is>
      </c>
      <c r="D17" t="inlineStr">
        <is>
          <t>CHP-AS-004</t>
        </is>
      </c>
      <c r="E17" t="inlineStr">
        <is>
          <t>TPR</t>
        </is>
      </c>
      <c r="F17" t="inlineStr">
        <is>
          <t>2025-01-27</t>
        </is>
      </c>
      <c r="G17" t="inlineStr">
        <is>
          <t>2025-02-09</t>
        </is>
      </c>
      <c r="H17" s="10" t="n">
        <v>3579.37</v>
      </c>
      <c r="I17" s="10" t="n"/>
      <c r="J17" s="10">
        <f>AVERAGE(OFFSET(AL17,0,1-$D$5,1,$D$5))</f>
        <v/>
      </c>
      <c r="K17" s="10">
        <f>AVERAGE(AM17:AN17)</f>
        <v/>
      </c>
      <c r="L17" s="10">
        <f>AVERAGE(OFFSET(AY17,0,0,1,$D$5))</f>
        <v/>
      </c>
      <c r="M17" s="10">
        <f>(K17-J17)*2</f>
        <v/>
      </c>
      <c r="N17" s="10">
        <f>M17*7.59</f>
        <v/>
      </c>
      <c r="O17" s="25">
        <f>IFERROR(N17/H17,"")</f>
        <v/>
      </c>
      <c r="P17" t="inlineStr">
        <is>
          <t>billback</t>
        </is>
      </c>
      <c r="Q17" s="18" t="inlineStr">
        <is>
          <t>Full</t>
        </is>
      </c>
      <c r="AA17" t="n">
        <v>746</v>
      </c>
      <c r="AB17" t="n">
        <v>760</v>
      </c>
      <c r="AC17" t="n">
        <v>721</v>
      </c>
      <c r="AD17" t="n">
        <v>744</v>
      </c>
      <c r="AE17" t="n">
        <v>751</v>
      </c>
      <c r="AF17" t="n">
        <v>796</v>
      </c>
      <c r="AG17" t="n">
        <v>768</v>
      </c>
      <c r="AH17" t="n">
        <v>802</v>
      </c>
      <c r="AI17" t="n">
        <v>774</v>
      </c>
      <c r="AJ17" t="n">
        <v>368</v>
      </c>
      <c r="AK17" t="n">
        <v>360</v>
      </c>
      <c r="AL17" t="n">
        <v>400</v>
      </c>
      <c r="AM17" t="n">
        <v>355</v>
      </c>
      <c r="AN17" t="n">
        <v>444</v>
      </c>
      <c r="AO17" t="n">
        <v>412</v>
      </c>
      <c r="AY17" t="n">
        <v>436</v>
      </c>
      <c r="AZ17" t="n">
        <v>425</v>
      </c>
      <c r="BA17" t="n">
        <v>503</v>
      </c>
      <c r="BB17" t="n">
        <v>495</v>
      </c>
      <c r="BC17" t="n">
        <v>461</v>
      </c>
      <c r="BD17" t="n">
        <v>489</v>
      </c>
      <c r="BE17" t="n">
        <v>507</v>
      </c>
      <c r="BF17" t="n">
        <v>506</v>
      </c>
      <c r="BG17" t="n">
        <v>551</v>
      </c>
      <c r="BH17" t="n">
        <v>499</v>
      </c>
      <c r="BI17" t="n">
        <v>490</v>
      </c>
      <c r="BJ17" t="n">
        <v>566</v>
      </c>
    </row>
    <row r="18">
      <c r="B18" t="inlineStr">
        <is>
          <t>PROMO-0008</t>
        </is>
      </c>
      <c r="C18" t="inlineStr">
        <is>
          <t>Regional Group</t>
        </is>
      </c>
      <c r="D18" t="inlineStr">
        <is>
          <t>CHP-AS-004</t>
        </is>
      </c>
      <c r="E18" t="inlineStr">
        <is>
          <t>ad_circular</t>
        </is>
      </c>
      <c r="F18" t="inlineStr">
        <is>
          <t>2025-09-08</t>
        </is>
      </c>
      <c r="G18" t="inlineStr">
        <is>
          <t>2025-10-05</t>
        </is>
      </c>
      <c r="H18" s="10" t="n">
        <v>1844.61</v>
      </c>
      <c r="I18" s="10" t="n"/>
      <c r="J18" s="10">
        <f>AVERAGE(OFFSET(AL18,0,1-$D$5,1,$D$5))</f>
        <v/>
      </c>
      <c r="K18" s="10">
        <f>AVERAGE(AM18:AP18)</f>
        <v/>
      </c>
      <c r="L18" s="10">
        <f>AVERAGE(OFFSET(AY18,0,0,1,$D$5))</f>
        <v/>
      </c>
      <c r="M18" s="10">
        <f>(K18-J18)*4</f>
        <v/>
      </c>
      <c r="N18" s="10">
        <f>M18*7.59</f>
        <v/>
      </c>
      <c r="O18" s="25">
        <f>IFERROR(N18/H18,"")</f>
        <v/>
      </c>
      <c r="P18" t="inlineStr">
        <is>
          <t>off_invoice</t>
        </is>
      </c>
      <c r="Q18" s="18" t="inlineStr">
        <is>
          <t>Full</t>
        </is>
      </c>
      <c r="AA18" t="n">
        <v>103</v>
      </c>
      <c r="AB18" t="n">
        <v>112</v>
      </c>
      <c r="AC18" t="n">
        <v>126</v>
      </c>
      <c r="AD18" t="n">
        <v>124</v>
      </c>
      <c r="AE18" t="n">
        <v>122</v>
      </c>
      <c r="AF18" t="n">
        <v>132</v>
      </c>
      <c r="AG18" t="n">
        <v>110</v>
      </c>
      <c r="AH18" t="n">
        <v>121</v>
      </c>
      <c r="AI18" t="n">
        <v>104</v>
      </c>
      <c r="AJ18" t="n">
        <v>111</v>
      </c>
      <c r="AK18" t="n">
        <v>121</v>
      </c>
      <c r="AL18" t="n">
        <v>138</v>
      </c>
      <c r="AM18" t="n">
        <v>141</v>
      </c>
      <c r="AN18" t="n">
        <v>146</v>
      </c>
      <c r="AO18" t="n">
        <v>132</v>
      </c>
      <c r="AP18" t="n">
        <v>136</v>
      </c>
      <c r="AQ18" t="n">
        <v>150</v>
      </c>
      <c r="AY18" t="n">
        <v>146</v>
      </c>
      <c r="AZ18" t="n">
        <v>146</v>
      </c>
      <c r="BA18" t="n">
        <v>128</v>
      </c>
      <c r="BB18" t="n">
        <v>169</v>
      </c>
      <c r="BC18" t="n">
        <v>191</v>
      </c>
      <c r="BD18" t="n">
        <v>169</v>
      </c>
      <c r="BE18" t="n">
        <v>185</v>
      </c>
      <c r="BF18" t="n">
        <v>173</v>
      </c>
      <c r="BG18" t="n">
        <v>184</v>
      </c>
      <c r="BH18" t="n">
        <v>191</v>
      </c>
      <c r="BI18" t="n">
        <v>179</v>
      </c>
      <c r="BJ18" t="n">
        <v>192</v>
      </c>
    </row>
    <row r="19">
      <c r="B19" t="inlineStr">
        <is>
          <t>PROMO-0009</t>
        </is>
      </c>
      <c r="C19" t="inlineStr">
        <is>
          <t>Sprouts</t>
        </is>
      </c>
      <c r="D19" t="inlineStr">
        <is>
          <t>CHP-AS-005</t>
        </is>
      </c>
      <c r="E19" t="inlineStr">
        <is>
          <t>BOGO</t>
        </is>
      </c>
      <c r="F19" t="inlineStr">
        <is>
          <t>2025-04-07</t>
        </is>
      </c>
      <c r="G19" t="inlineStr">
        <is>
          <t>2025-05-04</t>
        </is>
      </c>
      <c r="H19" s="10" t="n">
        <v>2028.27</v>
      </c>
      <c r="I19" s="10" t="n"/>
      <c r="J19" s="10">
        <f>AVERAGE(OFFSET(AL19,0,1-$D$5,1,$D$5))</f>
        <v/>
      </c>
      <c r="K19" s="10">
        <f>AVERAGE(AM19:AP19)</f>
        <v/>
      </c>
      <c r="L19" s="10">
        <f>AVERAGE(OFFSET(AY19,0,0,1,$D$5))</f>
        <v/>
      </c>
      <c r="M19" s="10">
        <f>(K19-J19)*4</f>
        <v/>
      </c>
      <c r="N19" s="10">
        <f>M19*6.17</f>
        <v/>
      </c>
      <c r="O19" s="25">
        <f>IFERROR(N19/H19,"")</f>
        <v/>
      </c>
      <c r="P19" t="inlineStr">
        <is>
          <t>MCB</t>
        </is>
      </c>
      <c r="Q19" s="18" t="inlineStr">
        <is>
          <t>Full</t>
        </is>
      </c>
      <c r="AA19" t="n">
        <v>150</v>
      </c>
      <c r="AB19" t="n">
        <v>196</v>
      </c>
      <c r="AC19" t="n">
        <v>219</v>
      </c>
      <c r="AD19" t="n">
        <v>231</v>
      </c>
      <c r="AE19" t="n">
        <v>209</v>
      </c>
      <c r="AF19" t="n">
        <v>214</v>
      </c>
      <c r="AG19" t="n">
        <v>207</v>
      </c>
      <c r="AH19" t="n">
        <v>241</v>
      </c>
      <c r="AI19" t="n">
        <v>238</v>
      </c>
      <c r="AJ19" t="n">
        <v>249</v>
      </c>
      <c r="AK19" t="n">
        <v>254</v>
      </c>
      <c r="AL19" t="n">
        <v>238</v>
      </c>
      <c r="AM19" t="n">
        <v>271</v>
      </c>
      <c r="AN19" t="n">
        <v>289</v>
      </c>
      <c r="AO19" t="n">
        <v>255</v>
      </c>
      <c r="AP19" t="n">
        <v>263</v>
      </c>
      <c r="AQ19" t="n">
        <v>277</v>
      </c>
      <c r="AY19" t="n">
        <v>274</v>
      </c>
      <c r="AZ19" t="n">
        <v>276</v>
      </c>
      <c r="BA19" t="n">
        <v>251</v>
      </c>
      <c r="BB19" t="n">
        <v>258</v>
      </c>
      <c r="BC19" t="n">
        <v>265</v>
      </c>
      <c r="BD19" t="n">
        <v>259</v>
      </c>
      <c r="BE19" t="n">
        <v>273</v>
      </c>
      <c r="BF19" t="n">
        <v>244</v>
      </c>
      <c r="BG19" t="n">
        <v>264</v>
      </c>
      <c r="BH19" t="n">
        <v>253</v>
      </c>
      <c r="BI19" t="n">
        <v>250</v>
      </c>
      <c r="BJ19" t="n">
        <v>268</v>
      </c>
    </row>
    <row r="20">
      <c r="B20" t="inlineStr">
        <is>
          <t>PROMO-0011</t>
        </is>
      </c>
      <c r="C20" t="inlineStr">
        <is>
          <t>Sprouts</t>
        </is>
      </c>
      <c r="D20" t="inlineStr">
        <is>
          <t>CHP-AS-006</t>
        </is>
      </c>
      <c r="E20" t="inlineStr">
        <is>
          <t>TPR</t>
        </is>
      </c>
      <c r="F20" t="inlineStr">
        <is>
          <t>2024-07-01</t>
        </is>
      </c>
      <c r="G20" t="inlineStr">
        <is>
          <t>2024-07-28</t>
        </is>
      </c>
      <c r="H20" s="10" t="n">
        <v>3438.21</v>
      </c>
      <c r="I20" s="10" t="n"/>
      <c r="J20" s="10">
        <f>AVERAGE(OFFSET(AL20,0,1-$D$5,1,$D$5))</f>
        <v/>
      </c>
      <c r="K20" s="10">
        <f>AVERAGE(AM20:AP20)</f>
        <v/>
      </c>
      <c r="L20" s="10">
        <f>AVERAGE(OFFSET(AY20,0,0,1,$D$5))</f>
        <v/>
      </c>
      <c r="M20" s="10">
        <f>(K20-J20)*4</f>
        <v/>
      </c>
      <c r="N20" s="10">
        <f>M20*8.99</f>
        <v/>
      </c>
      <c r="O20" s="25">
        <f>IFERROR(N20/H20,"")</f>
        <v/>
      </c>
      <c r="P20" t="inlineStr">
        <is>
          <t>billback</t>
        </is>
      </c>
      <c r="Q20" s="18" t="inlineStr">
        <is>
          <t>Full</t>
        </is>
      </c>
      <c r="AA20" t="n">
        <v>24</v>
      </c>
      <c r="AB20" t="n">
        <v>29</v>
      </c>
      <c r="AC20" t="n">
        <v>23</v>
      </c>
      <c r="AD20" t="n">
        <v>37</v>
      </c>
      <c r="AE20" t="n">
        <v>42</v>
      </c>
      <c r="AF20" t="n">
        <v>31</v>
      </c>
      <c r="AG20" t="n">
        <v>32</v>
      </c>
      <c r="AH20" t="n">
        <v>38</v>
      </c>
      <c r="AI20" t="n">
        <v>50</v>
      </c>
      <c r="AJ20" t="n">
        <v>42</v>
      </c>
      <c r="AK20" t="n">
        <v>53</v>
      </c>
      <c r="AL20" t="n">
        <v>43</v>
      </c>
      <c r="AM20" t="n">
        <v>41</v>
      </c>
      <c r="AN20" t="n">
        <v>40</v>
      </c>
      <c r="AO20" t="n">
        <v>47</v>
      </c>
      <c r="AP20" t="n">
        <v>50</v>
      </c>
      <c r="AQ20" t="n">
        <v>40</v>
      </c>
      <c r="AY20" t="n">
        <v>42</v>
      </c>
      <c r="AZ20" t="n">
        <v>31</v>
      </c>
      <c r="BA20" t="n">
        <v>31</v>
      </c>
      <c r="BB20" t="n">
        <v>29</v>
      </c>
      <c r="BC20" t="n">
        <v>31</v>
      </c>
      <c r="BD20" t="n">
        <v>39</v>
      </c>
      <c r="BE20" t="n">
        <v>40</v>
      </c>
      <c r="BF20" t="n">
        <v>38</v>
      </c>
      <c r="BG20" t="n">
        <v>47</v>
      </c>
      <c r="BH20" t="n">
        <v>38</v>
      </c>
      <c r="BI20" t="n">
        <v>40</v>
      </c>
      <c r="BJ20" t="n">
        <v>45</v>
      </c>
    </row>
    <row r="21">
      <c r="B21" t="inlineStr">
        <is>
          <t>PROMO-0012</t>
        </is>
      </c>
      <c r="C21" t="inlineStr">
        <is>
          <t>Kroger</t>
        </is>
      </c>
      <c r="D21" t="inlineStr">
        <is>
          <t>CHP-AS-006</t>
        </is>
      </c>
      <c r="E21" t="inlineStr">
        <is>
          <t>endcap</t>
        </is>
      </c>
      <c r="F21" t="inlineStr">
        <is>
          <t>2025-01-27</t>
        </is>
      </c>
      <c r="G21" t="inlineStr">
        <is>
          <t>2025-02-23</t>
        </is>
      </c>
      <c r="H21" s="10" t="n">
        <v>4908.4</v>
      </c>
      <c r="I21" s="10" t="n"/>
      <c r="J21" s="10">
        <f>AVERAGE(OFFSET(AL21,0,1-$D$5,1,$D$5))</f>
        <v/>
      </c>
      <c r="K21" s="10">
        <f>AVERAGE(AM21:AP21)</f>
        <v/>
      </c>
      <c r="L21" s="10">
        <f>AVERAGE(OFFSET(AY21,0,0,1,$D$5))</f>
        <v/>
      </c>
      <c r="M21" s="10">
        <f>(K21-J21)*4</f>
        <v/>
      </c>
      <c r="N21" s="10">
        <f>M21*9.49</f>
        <v/>
      </c>
      <c r="O21" s="25">
        <f>IFERROR(N21/H21,"")</f>
        <v/>
      </c>
      <c r="P21" t="inlineStr">
        <is>
          <t>billback</t>
        </is>
      </c>
      <c r="Q21" s="18" t="inlineStr">
        <is>
          <t>Full</t>
        </is>
      </c>
      <c r="AA21" t="n">
        <v>635</v>
      </c>
      <c r="AB21" t="n">
        <v>602</v>
      </c>
      <c r="AC21" t="n">
        <v>623</v>
      </c>
      <c r="AD21" t="n">
        <v>647</v>
      </c>
      <c r="AE21" t="n">
        <v>629</v>
      </c>
      <c r="AF21" t="n">
        <v>697</v>
      </c>
      <c r="AG21" t="n">
        <v>666</v>
      </c>
      <c r="AH21" t="n">
        <v>678</v>
      </c>
      <c r="AI21" t="n">
        <v>670</v>
      </c>
      <c r="AJ21" t="n">
        <v>350</v>
      </c>
      <c r="AK21" t="n">
        <v>310</v>
      </c>
      <c r="AL21" t="n">
        <v>320</v>
      </c>
      <c r="AM21" t="n">
        <v>328</v>
      </c>
      <c r="AN21" t="n">
        <v>363</v>
      </c>
      <c r="AO21" t="n">
        <v>329</v>
      </c>
      <c r="AP21" t="n">
        <v>362</v>
      </c>
      <c r="AQ21" t="n">
        <v>324</v>
      </c>
      <c r="AY21" t="n">
        <v>435</v>
      </c>
      <c r="AZ21" t="n">
        <v>403</v>
      </c>
      <c r="BA21" t="n">
        <v>448</v>
      </c>
      <c r="BB21" t="n">
        <v>435</v>
      </c>
      <c r="BC21" t="n">
        <v>417</v>
      </c>
      <c r="BD21" t="n">
        <v>449</v>
      </c>
      <c r="BE21" t="n">
        <v>496</v>
      </c>
      <c r="BF21" t="n">
        <v>427</v>
      </c>
      <c r="BG21" t="n">
        <v>444</v>
      </c>
      <c r="BH21" t="n">
        <v>428</v>
      </c>
      <c r="BI21" t="n">
        <v>445</v>
      </c>
      <c r="BJ21" t="n">
        <v>509</v>
      </c>
    </row>
    <row r="22">
      <c r="B22" t="inlineStr">
        <is>
          <t>PROMO-0013</t>
        </is>
      </c>
      <c r="C22" t="inlineStr">
        <is>
          <t>Kroger</t>
        </is>
      </c>
      <c r="D22" t="inlineStr">
        <is>
          <t>CHP-AS-006</t>
        </is>
      </c>
      <c r="E22" t="inlineStr">
        <is>
          <t>endcap</t>
        </is>
      </c>
      <c r="F22" t="inlineStr">
        <is>
          <t>2025-04-21</t>
        </is>
      </c>
      <c r="G22" t="inlineStr">
        <is>
          <t>2025-04-27</t>
        </is>
      </c>
      <c r="H22" s="10" t="n">
        <v>3814.02</v>
      </c>
      <c r="I22" s="10" t="n"/>
      <c r="J22" s="10">
        <f>AVERAGE(OFFSET(AL22,0,1-$D$5,1,$D$5))</f>
        <v/>
      </c>
      <c r="K22" s="10">
        <f>AVERAGE(AM22:AM22)</f>
        <v/>
      </c>
      <c r="L22" s="10">
        <f>AVERAGE(OFFSET(AY22,0,0,1,$D$5))</f>
        <v/>
      </c>
      <c r="M22" s="10">
        <f>(K22-J22)*1</f>
        <v/>
      </c>
      <c r="N22" s="10">
        <f>M22*9.49</f>
        <v/>
      </c>
      <c r="O22" s="25">
        <f>IFERROR(N22/H22,"")</f>
        <v/>
      </c>
      <c r="P22" t="inlineStr">
        <is>
          <t>billback</t>
        </is>
      </c>
      <c r="Q22" s="18" t="inlineStr">
        <is>
          <t>Full</t>
        </is>
      </c>
      <c r="AA22" t="n">
        <v>328</v>
      </c>
      <c r="AB22" t="n">
        <v>363</v>
      </c>
      <c r="AC22" t="n">
        <v>329</v>
      </c>
      <c r="AD22" t="n">
        <v>362</v>
      </c>
      <c r="AE22" t="n">
        <v>324</v>
      </c>
      <c r="AF22" t="n">
        <v>435</v>
      </c>
      <c r="AG22" t="n">
        <v>403</v>
      </c>
      <c r="AH22" t="n">
        <v>448</v>
      </c>
      <c r="AI22" t="n">
        <v>435</v>
      </c>
      <c r="AJ22" t="n">
        <v>417</v>
      </c>
      <c r="AK22" t="n">
        <v>449</v>
      </c>
      <c r="AL22" t="n">
        <v>496</v>
      </c>
      <c r="AM22" t="n">
        <v>427</v>
      </c>
      <c r="AN22" t="n">
        <v>444</v>
      </c>
      <c r="AY22" t="n">
        <v>428</v>
      </c>
      <c r="AZ22" t="n">
        <v>445</v>
      </c>
      <c r="BA22" t="n">
        <v>509</v>
      </c>
      <c r="BB22" t="n">
        <v>426</v>
      </c>
      <c r="BC22" t="n">
        <v>418</v>
      </c>
      <c r="BD22" t="n">
        <v>440</v>
      </c>
      <c r="BE22" t="n">
        <v>433</v>
      </c>
      <c r="BF22" t="n">
        <v>483</v>
      </c>
      <c r="BG22" t="n">
        <v>415</v>
      </c>
      <c r="BH22" t="n">
        <v>434</v>
      </c>
      <c r="BI22" t="n">
        <v>430</v>
      </c>
      <c r="BJ22" t="n">
        <v>424</v>
      </c>
    </row>
    <row r="23">
      <c r="B23" t="inlineStr">
        <is>
          <t>PROMO-0014</t>
        </is>
      </c>
      <c r="C23" t="inlineStr">
        <is>
          <t>Kroger</t>
        </is>
      </c>
      <c r="D23" t="inlineStr">
        <is>
          <t>CHP-AS-007</t>
        </is>
      </c>
      <c r="E23" t="inlineStr">
        <is>
          <t>TPR</t>
        </is>
      </c>
      <c r="F23" t="inlineStr">
        <is>
          <t>2024-07-15</t>
        </is>
      </c>
      <c r="G23" t="inlineStr">
        <is>
          <t>2024-07-28</t>
        </is>
      </c>
      <c r="H23" s="10" t="n">
        <v>2546.68</v>
      </c>
      <c r="I23" s="10" t="n"/>
      <c r="J23" s="10">
        <f>AVERAGE(OFFSET(AL23,0,1-$D$5,1,$D$5))</f>
        <v/>
      </c>
      <c r="K23" s="10">
        <f>AVERAGE(AM23:AN23)</f>
        <v/>
      </c>
      <c r="L23" s="10">
        <f>AVERAGE(OFFSET(AY23,0,0,1,$D$5))</f>
        <v/>
      </c>
      <c r="M23" s="10">
        <f>(K23-J23)*2</f>
        <v/>
      </c>
      <c r="N23" s="10">
        <f>M23*8.06</f>
        <v/>
      </c>
      <c r="O23" s="25">
        <f>IFERROR(N23/H23,"")</f>
        <v/>
      </c>
      <c r="P23" t="inlineStr">
        <is>
          <t>scan_based</t>
        </is>
      </c>
      <c r="Q23" s="18" t="inlineStr">
        <is>
          <t>Full</t>
        </is>
      </c>
      <c r="AA23" t="n">
        <v>255</v>
      </c>
      <c r="AB23" t="n">
        <v>250</v>
      </c>
      <c r="AC23" t="n">
        <v>315</v>
      </c>
      <c r="AD23" t="n">
        <v>343</v>
      </c>
      <c r="AE23" t="n">
        <v>361</v>
      </c>
      <c r="AF23" t="n">
        <v>405</v>
      </c>
      <c r="AG23" t="n">
        <v>373</v>
      </c>
      <c r="AH23" t="n">
        <v>447</v>
      </c>
      <c r="AI23" t="n">
        <v>465</v>
      </c>
      <c r="AJ23" t="n">
        <v>441</v>
      </c>
      <c r="AK23" t="n">
        <v>499</v>
      </c>
      <c r="AL23" t="n">
        <v>453</v>
      </c>
      <c r="AM23" t="n">
        <v>440</v>
      </c>
      <c r="AN23" t="n">
        <v>423</v>
      </c>
      <c r="AO23" t="n">
        <v>463</v>
      </c>
      <c r="AY23" t="n">
        <v>460</v>
      </c>
      <c r="AZ23" t="n">
        <v>444</v>
      </c>
      <c r="BA23" t="n">
        <v>405</v>
      </c>
      <c r="BB23" t="n">
        <v>450</v>
      </c>
      <c r="BC23" t="n">
        <v>441</v>
      </c>
      <c r="BD23" t="n">
        <v>470</v>
      </c>
      <c r="BE23" t="n">
        <v>474</v>
      </c>
      <c r="BF23" t="n">
        <v>458</v>
      </c>
      <c r="BG23" t="n">
        <v>487</v>
      </c>
      <c r="BH23" t="n">
        <v>478</v>
      </c>
      <c r="BI23" t="n">
        <v>494</v>
      </c>
      <c r="BJ23" t="n">
        <v>521</v>
      </c>
    </row>
    <row r="24">
      <c r="B24" t="inlineStr">
        <is>
          <t>PROMO-0015</t>
        </is>
      </c>
      <c r="C24" t="inlineStr">
        <is>
          <t>Walmart</t>
        </is>
      </c>
      <c r="D24" t="inlineStr">
        <is>
          <t>CHP-AS-007</t>
        </is>
      </c>
      <c r="E24" t="inlineStr">
        <is>
          <t>ad_circular</t>
        </is>
      </c>
      <c r="F24" t="inlineStr">
        <is>
          <t>2024-12-09</t>
        </is>
      </c>
      <c r="G24" t="inlineStr">
        <is>
          <t>2024-12-22</t>
        </is>
      </c>
      <c r="H24" s="10" t="n">
        <v>660.2</v>
      </c>
      <c r="I24" s="10" t="n"/>
      <c r="J24" s="10">
        <f>AVERAGE(OFFSET(AL24,0,1-$D$5,1,$D$5))</f>
        <v/>
      </c>
      <c r="K24" s="10">
        <f>AVERAGE(AM24:AN24)</f>
        <v/>
      </c>
      <c r="L24" s="10">
        <f>AVERAGE(OFFSET(AY24,0,0,1,$D$5))</f>
        <v/>
      </c>
      <c r="M24" s="10">
        <f>(K24-J24)*2</f>
        <v/>
      </c>
      <c r="N24" s="10">
        <f>M24*8.08</f>
        <v/>
      </c>
      <c r="O24" s="25">
        <f>IFERROR(N24/H24,"")</f>
        <v/>
      </c>
      <c r="P24" t="inlineStr">
        <is>
          <t>MCB</t>
        </is>
      </c>
      <c r="Q24" s="18" t="inlineStr">
        <is>
          <t>Full</t>
        </is>
      </c>
      <c r="AA24" t="n">
        <v>710</v>
      </c>
      <c r="AB24" t="n">
        <v>684</v>
      </c>
      <c r="AC24" t="n">
        <v>629</v>
      </c>
      <c r="AD24" t="n">
        <v>666</v>
      </c>
      <c r="AE24" t="n">
        <v>673</v>
      </c>
      <c r="AF24" t="n">
        <v>664</v>
      </c>
      <c r="AG24" t="n">
        <v>655</v>
      </c>
      <c r="AH24" t="n">
        <v>858</v>
      </c>
      <c r="AI24" t="n">
        <v>817</v>
      </c>
      <c r="AJ24" t="n">
        <v>843</v>
      </c>
      <c r="AK24" t="n">
        <v>837</v>
      </c>
      <c r="AL24" t="n">
        <v>851</v>
      </c>
      <c r="AM24" t="n">
        <v>913</v>
      </c>
      <c r="AN24" t="n">
        <v>893</v>
      </c>
      <c r="AO24" t="n">
        <v>937</v>
      </c>
      <c r="AY24" t="n">
        <v>943</v>
      </c>
      <c r="AZ24" t="n">
        <v>499</v>
      </c>
      <c r="BA24" t="n">
        <v>483</v>
      </c>
      <c r="BB24" t="n">
        <v>421</v>
      </c>
      <c r="BC24" t="n">
        <v>440</v>
      </c>
      <c r="BD24" t="n">
        <v>498</v>
      </c>
      <c r="BE24" t="n">
        <v>481</v>
      </c>
      <c r="BF24" t="n">
        <v>522</v>
      </c>
      <c r="BG24" t="n">
        <v>477</v>
      </c>
      <c r="BH24" t="n">
        <v>549</v>
      </c>
      <c r="BI24" t="n">
        <v>547</v>
      </c>
      <c r="BJ24" t="n">
        <v>558</v>
      </c>
    </row>
    <row r="25">
      <c r="B25" t="inlineStr">
        <is>
          <t>PROMO-0016</t>
        </is>
      </c>
      <c r="C25" t="inlineStr">
        <is>
          <t>Costco</t>
        </is>
      </c>
      <c r="D25" t="inlineStr">
        <is>
          <t>CHP-AS-007</t>
        </is>
      </c>
      <c r="E25" t="inlineStr">
        <is>
          <t>TPR</t>
        </is>
      </c>
      <c r="F25" t="inlineStr">
        <is>
          <t>2025-09-29</t>
        </is>
      </c>
      <c r="G25" t="inlineStr">
        <is>
          <t>2025-10-12</t>
        </is>
      </c>
      <c r="H25" s="10" t="n">
        <v>4280.23</v>
      </c>
      <c r="I25" s="10" t="n"/>
      <c r="J25" s="10">
        <f>AVERAGE(OFFSET(AL25,0,1-$D$5,1,$D$5))</f>
        <v/>
      </c>
      <c r="K25" s="10">
        <f>AVERAGE(AM25:AN25)</f>
        <v/>
      </c>
      <c r="L25" s="10">
        <f>AVERAGE(OFFSET(AY25,0,0,1,$D$5))</f>
        <v/>
      </c>
      <c r="M25" s="10">
        <f>(K25-J25)*2</f>
        <v/>
      </c>
      <c r="N25" s="10">
        <f>M25*8.07</f>
        <v/>
      </c>
      <c r="O25" s="25">
        <f>IFERROR(N25/H25,"")</f>
        <v/>
      </c>
      <c r="P25" t="inlineStr">
        <is>
          <t>MCB</t>
        </is>
      </c>
      <c r="Q25" s="18" t="inlineStr">
        <is>
          <t>Full</t>
        </is>
      </c>
      <c r="AA25" t="n">
        <v>478</v>
      </c>
      <c r="AB25" t="n">
        <v>498</v>
      </c>
      <c r="AC25" t="n">
        <v>425</v>
      </c>
      <c r="AD25" t="n">
        <v>471</v>
      </c>
      <c r="AE25" t="n">
        <v>370</v>
      </c>
      <c r="AF25" t="n">
        <v>408</v>
      </c>
      <c r="AG25" t="n">
        <v>440</v>
      </c>
      <c r="AH25" t="n">
        <v>475</v>
      </c>
      <c r="AI25" t="n">
        <v>456</v>
      </c>
      <c r="AJ25" t="n">
        <v>516</v>
      </c>
      <c r="AK25" t="n">
        <v>506</v>
      </c>
      <c r="AL25" t="n">
        <v>584</v>
      </c>
      <c r="AM25" t="n">
        <v>517</v>
      </c>
      <c r="AN25" t="n">
        <v>516</v>
      </c>
      <c r="AO25" t="n">
        <v>576</v>
      </c>
      <c r="AY25" t="n">
        <v>557</v>
      </c>
      <c r="AZ25" t="n">
        <v>551</v>
      </c>
      <c r="BA25" t="n">
        <v>690</v>
      </c>
      <c r="BB25" t="n">
        <v>683</v>
      </c>
      <c r="BC25" t="n">
        <v>645</v>
      </c>
      <c r="BD25" t="n">
        <v>670</v>
      </c>
      <c r="BE25" t="n">
        <v>640</v>
      </c>
      <c r="BF25" t="n">
        <v>759</v>
      </c>
      <c r="BG25" t="n">
        <v>730</v>
      </c>
      <c r="BH25" t="n">
        <v>772</v>
      </c>
      <c r="BI25" t="n">
        <v>725</v>
      </c>
      <c r="BJ25" t="n">
        <v>339</v>
      </c>
    </row>
    <row r="26">
      <c r="B26" t="inlineStr">
        <is>
          <t>PROMO-0017</t>
        </is>
      </c>
      <c r="C26" t="inlineStr">
        <is>
          <t>Kroger</t>
        </is>
      </c>
      <c r="D26" t="inlineStr">
        <is>
          <t>CHP-AS-007</t>
        </is>
      </c>
      <c r="E26" t="inlineStr">
        <is>
          <t>digital_coupon</t>
        </is>
      </c>
      <c r="F26" t="inlineStr">
        <is>
          <t>2024-12-09</t>
        </is>
      </c>
      <c r="G26" t="inlineStr">
        <is>
          <t>2025-01-05</t>
        </is>
      </c>
      <c r="H26" s="10" t="n">
        <v>3501.73</v>
      </c>
      <c r="I26" s="10" t="n"/>
      <c r="J26" s="10">
        <f>AVERAGE(OFFSET(AL26,0,1-$D$5,1,$D$5))</f>
        <v/>
      </c>
      <c r="K26" s="10">
        <f>AVERAGE(AM26:AP26)</f>
        <v/>
      </c>
      <c r="L26" s="10">
        <f>AVERAGE(OFFSET(AY26,0,0,1,$D$5))</f>
        <v/>
      </c>
      <c r="M26" s="10">
        <f>(K26-J26)*4</f>
        <v/>
      </c>
      <c r="N26" s="10">
        <f>M26*8.06</f>
        <v/>
      </c>
      <c r="O26" s="25">
        <f>IFERROR(N26/H26,"")</f>
        <v/>
      </c>
      <c r="P26" t="inlineStr">
        <is>
          <t>MCB</t>
        </is>
      </c>
      <c r="Q26" s="18" t="inlineStr">
        <is>
          <t>Full</t>
        </is>
      </c>
      <c r="AA26" t="n">
        <v>474</v>
      </c>
      <c r="AB26" t="n">
        <v>458</v>
      </c>
      <c r="AC26" t="n">
        <v>487</v>
      </c>
      <c r="AD26" t="n">
        <v>478</v>
      </c>
      <c r="AE26" t="n">
        <v>494</v>
      </c>
      <c r="AF26" t="n">
        <v>521</v>
      </c>
      <c r="AG26" t="n">
        <v>553</v>
      </c>
      <c r="AH26" t="n">
        <v>640</v>
      </c>
      <c r="AI26" t="n">
        <v>638</v>
      </c>
      <c r="AJ26" t="n">
        <v>664</v>
      </c>
      <c r="AK26" t="n">
        <v>628</v>
      </c>
      <c r="AL26" t="n">
        <v>604</v>
      </c>
      <c r="AM26" t="n">
        <v>695</v>
      </c>
      <c r="AN26" t="n">
        <v>713</v>
      </c>
      <c r="AO26" t="n">
        <v>681</v>
      </c>
      <c r="AP26" t="n">
        <v>663</v>
      </c>
      <c r="AQ26" t="n">
        <v>350</v>
      </c>
      <c r="AY26" t="n">
        <v>349</v>
      </c>
      <c r="AZ26" t="n">
        <v>358</v>
      </c>
      <c r="BA26" t="n">
        <v>332</v>
      </c>
      <c r="BB26" t="n">
        <v>335</v>
      </c>
      <c r="BC26" t="n">
        <v>349</v>
      </c>
      <c r="BD26" t="n">
        <v>364</v>
      </c>
      <c r="BE26" t="n">
        <v>356</v>
      </c>
      <c r="BF26" t="n">
        <v>405</v>
      </c>
      <c r="BG26" t="n">
        <v>408</v>
      </c>
      <c r="BH26" t="n">
        <v>365</v>
      </c>
      <c r="BI26" t="n">
        <v>404</v>
      </c>
      <c r="BJ26" t="n">
        <v>369</v>
      </c>
    </row>
    <row r="27">
      <c r="B27" t="inlineStr">
        <is>
          <t>PROMO-0018</t>
        </is>
      </c>
      <c r="C27" t="inlineStr">
        <is>
          <t>Walmart</t>
        </is>
      </c>
      <c r="D27" t="inlineStr">
        <is>
          <t>CHP-AS-008</t>
        </is>
      </c>
      <c r="E27" t="inlineStr">
        <is>
          <t>endcap</t>
        </is>
      </c>
      <c r="F27" t="inlineStr">
        <is>
          <t>2025-06-16</t>
        </is>
      </c>
      <c r="G27" t="inlineStr">
        <is>
          <t>2025-06-29</t>
        </is>
      </c>
      <c r="H27" s="10" t="n">
        <v>2476.56</v>
      </c>
      <c r="I27" s="10" t="n"/>
      <c r="J27" s="10">
        <f>AVERAGE(OFFSET(AL27,0,1-$D$5,1,$D$5))</f>
        <v/>
      </c>
      <c r="K27" s="10">
        <f>AVERAGE(AM27:AN27)</f>
        <v/>
      </c>
      <c r="L27" s="10">
        <f>AVERAGE(OFFSET(AY27,0,0,1,$D$5))</f>
        <v/>
      </c>
      <c r="M27" s="10">
        <f>(K27-J27)*2</f>
        <v/>
      </c>
      <c r="N27" s="10">
        <f>M27*6.64</f>
        <v/>
      </c>
      <c r="O27" s="25">
        <f>IFERROR(N27/H27,"")</f>
        <v/>
      </c>
      <c r="P27" t="inlineStr">
        <is>
          <t>MCB</t>
        </is>
      </c>
      <c r="Q27" s="18" t="inlineStr">
        <is>
          <t>Full</t>
        </is>
      </c>
      <c r="AA27" t="n">
        <v>470</v>
      </c>
      <c r="AB27" t="n">
        <v>446</v>
      </c>
      <c r="AC27" t="n">
        <v>510</v>
      </c>
      <c r="AD27" t="n">
        <v>477</v>
      </c>
      <c r="AE27" t="n">
        <v>509</v>
      </c>
      <c r="AF27" t="n">
        <v>511</v>
      </c>
      <c r="AG27" t="n">
        <v>523</v>
      </c>
      <c r="AH27" t="n">
        <v>495</v>
      </c>
      <c r="AI27" t="n">
        <v>472</v>
      </c>
      <c r="AJ27" t="n">
        <v>511</v>
      </c>
      <c r="AK27" t="n">
        <v>491</v>
      </c>
      <c r="AL27" t="n">
        <v>521</v>
      </c>
      <c r="AM27" t="n">
        <v>455</v>
      </c>
      <c r="AN27" t="n">
        <v>498</v>
      </c>
      <c r="AO27" t="n">
        <v>509</v>
      </c>
      <c r="AY27" t="n">
        <v>455</v>
      </c>
      <c r="AZ27" t="n">
        <v>483</v>
      </c>
      <c r="BA27" t="n">
        <v>449</v>
      </c>
      <c r="BB27" t="n">
        <v>444</v>
      </c>
      <c r="BC27" t="n">
        <v>486</v>
      </c>
      <c r="BD27" t="n">
        <v>423</v>
      </c>
      <c r="BE27" t="n">
        <v>425</v>
      </c>
      <c r="BF27" t="n">
        <v>414</v>
      </c>
      <c r="BG27" t="n">
        <v>460</v>
      </c>
      <c r="BH27" t="n">
        <v>523</v>
      </c>
      <c r="BI27" t="n">
        <v>504</v>
      </c>
      <c r="BJ27" t="n">
        <v>543</v>
      </c>
    </row>
    <row r="28">
      <c r="B28" t="inlineStr">
        <is>
          <t>PROMO-0019</t>
        </is>
      </c>
      <c r="C28" t="inlineStr">
        <is>
          <t>Kroger</t>
        </is>
      </c>
      <c r="D28" t="inlineStr">
        <is>
          <t>CHP-AS-009</t>
        </is>
      </c>
      <c r="E28" t="inlineStr">
        <is>
          <t>ad_circular</t>
        </is>
      </c>
      <c r="F28" t="inlineStr">
        <is>
          <t>2024-10-21</t>
        </is>
      </c>
      <c r="G28" t="inlineStr">
        <is>
          <t>2024-11-03</t>
        </is>
      </c>
      <c r="H28" s="10" t="n">
        <v>4595.87</v>
      </c>
      <c r="I28" s="10" t="n"/>
      <c r="J28" s="10">
        <f>AVERAGE(OFFSET(AL28,0,1-$D$5,1,$D$5))</f>
        <v/>
      </c>
      <c r="K28" s="10">
        <f>AVERAGE(AM28:AN28)</f>
        <v/>
      </c>
      <c r="L28" s="10">
        <f>AVERAGE(OFFSET(AY28,0,0,1,$D$5))</f>
        <v/>
      </c>
      <c r="M28" s="10">
        <f>(K28-J28)*2</f>
        <v/>
      </c>
      <c r="N28" s="10">
        <f>M28*11.39</f>
        <v/>
      </c>
      <c r="O28" s="25">
        <f>IFERROR(N28/H28,"")</f>
        <v/>
      </c>
      <c r="P28" t="inlineStr">
        <is>
          <t>billback</t>
        </is>
      </c>
      <c r="Q28" s="18" t="inlineStr">
        <is>
          <t>Full</t>
        </is>
      </c>
      <c r="AA28" t="n">
        <v>520</v>
      </c>
      <c r="AB28" t="n">
        <v>540</v>
      </c>
      <c r="AC28" t="n">
        <v>585</v>
      </c>
      <c r="AD28" t="n">
        <v>534</v>
      </c>
      <c r="AE28" t="n">
        <v>528</v>
      </c>
      <c r="AF28" t="n">
        <v>550</v>
      </c>
      <c r="AG28" t="n">
        <v>656</v>
      </c>
      <c r="AH28" t="n">
        <v>663</v>
      </c>
      <c r="AI28" t="n">
        <v>655</v>
      </c>
      <c r="AJ28" t="n">
        <v>627</v>
      </c>
      <c r="AK28" t="n">
        <v>627</v>
      </c>
      <c r="AL28" t="n">
        <v>655</v>
      </c>
      <c r="AM28" t="n">
        <v>681</v>
      </c>
      <c r="AN28" t="n">
        <v>655</v>
      </c>
      <c r="AO28" t="n">
        <v>822</v>
      </c>
      <c r="AY28" t="n">
        <v>796</v>
      </c>
      <c r="AZ28" t="n">
        <v>813</v>
      </c>
      <c r="BA28" t="n">
        <v>809</v>
      </c>
      <c r="BB28" t="n">
        <v>838</v>
      </c>
      <c r="BC28" t="n">
        <v>896</v>
      </c>
      <c r="BD28" t="n">
        <v>866</v>
      </c>
      <c r="BE28" t="n">
        <v>866</v>
      </c>
      <c r="BF28" t="n">
        <v>936</v>
      </c>
      <c r="BG28" t="n">
        <v>426</v>
      </c>
      <c r="BH28" t="n">
        <v>428</v>
      </c>
      <c r="BI28" t="n">
        <v>416</v>
      </c>
      <c r="BJ28" t="n">
        <v>397</v>
      </c>
    </row>
    <row r="29">
      <c r="B29" t="inlineStr">
        <is>
          <t>PROMO-0020</t>
        </is>
      </c>
      <c r="C29" t="inlineStr">
        <is>
          <t>Whole Foods</t>
        </is>
      </c>
      <c r="D29" t="inlineStr">
        <is>
          <t>CHP-AS-009</t>
        </is>
      </c>
      <c r="E29" t="inlineStr">
        <is>
          <t>ad_circular</t>
        </is>
      </c>
      <c r="F29" t="inlineStr">
        <is>
          <t>2025-05-19</t>
        </is>
      </c>
      <c r="G29" t="inlineStr">
        <is>
          <t>2025-05-25</t>
        </is>
      </c>
      <c r="H29" s="10" t="n">
        <v>1163.67</v>
      </c>
      <c r="I29" s="10" t="n"/>
      <c r="J29" s="10">
        <f>AVERAGE(OFFSET(AL29,0,1-$D$5,1,$D$5))</f>
        <v/>
      </c>
      <c r="K29" s="10">
        <f>AVERAGE(AM29:AM29)</f>
        <v/>
      </c>
      <c r="L29" s="10">
        <f>AVERAGE(OFFSET(AY29,0,0,1,$D$5))</f>
        <v/>
      </c>
      <c r="M29" s="10">
        <f>(K29-J29)*1</f>
        <v/>
      </c>
      <c r="N29" s="10">
        <f>M29*11.38</f>
        <v/>
      </c>
      <c r="O29" s="25">
        <f>IFERROR(N29/H29,"")</f>
        <v/>
      </c>
      <c r="P29" t="inlineStr">
        <is>
          <t>MCB</t>
        </is>
      </c>
      <c r="Q29" s="18" t="inlineStr">
        <is>
          <t>Full</t>
        </is>
      </c>
      <c r="AA29" t="n">
        <v>317</v>
      </c>
      <c r="AB29" t="n">
        <v>403</v>
      </c>
      <c r="AC29" t="n">
        <v>443</v>
      </c>
      <c r="AD29" t="n">
        <v>376</v>
      </c>
      <c r="AE29" t="n">
        <v>396</v>
      </c>
      <c r="AF29" t="n">
        <v>401</v>
      </c>
      <c r="AG29" t="n">
        <v>430</v>
      </c>
      <c r="AH29" t="n">
        <v>449</v>
      </c>
      <c r="AI29" t="n">
        <v>450</v>
      </c>
      <c r="AJ29" t="n">
        <v>428</v>
      </c>
      <c r="AK29" t="n">
        <v>434</v>
      </c>
      <c r="AL29" t="n">
        <v>449</v>
      </c>
      <c r="AM29" t="n">
        <v>484</v>
      </c>
      <c r="AN29" t="n">
        <v>454</v>
      </c>
      <c r="AY29" t="n">
        <v>419</v>
      </c>
      <c r="AZ29" t="n">
        <v>429</v>
      </c>
      <c r="BA29" t="n">
        <v>430</v>
      </c>
      <c r="BB29" t="n">
        <v>426</v>
      </c>
      <c r="BC29" t="n">
        <v>448</v>
      </c>
      <c r="BD29" t="n">
        <v>416</v>
      </c>
      <c r="BE29" t="n">
        <v>431</v>
      </c>
      <c r="BF29" t="n">
        <v>416</v>
      </c>
      <c r="BG29" t="n">
        <v>437</v>
      </c>
      <c r="BH29" t="n">
        <v>372</v>
      </c>
      <c r="BI29" t="n">
        <v>400</v>
      </c>
      <c r="BJ29" t="n">
        <v>388</v>
      </c>
    </row>
    <row r="30">
      <c r="B30" t="inlineStr">
        <is>
          <t>PROMO-0021</t>
        </is>
      </c>
      <c r="C30" t="inlineStr">
        <is>
          <t>Sprouts</t>
        </is>
      </c>
      <c r="D30" t="inlineStr">
        <is>
          <t>CHP-AS-009</t>
        </is>
      </c>
      <c r="E30" t="inlineStr">
        <is>
          <t>endcap</t>
        </is>
      </c>
      <c r="F30" t="inlineStr">
        <is>
          <t>2025-03-10</t>
        </is>
      </c>
      <c r="G30" t="inlineStr">
        <is>
          <t>2025-03-23</t>
        </is>
      </c>
      <c r="H30" s="10" t="n">
        <v>4080.68</v>
      </c>
      <c r="I30" s="10" t="n"/>
      <c r="J30" s="10">
        <f>AVERAGE(OFFSET(AL30,0,1-$D$5,1,$D$5))</f>
        <v/>
      </c>
      <c r="K30" s="10">
        <f>AVERAGE(AM30:AN30)</f>
        <v/>
      </c>
      <c r="L30" s="10">
        <f>AVERAGE(OFFSET(AY30,0,0,1,$D$5))</f>
        <v/>
      </c>
      <c r="M30" s="10">
        <f>(K30-J30)*2</f>
        <v/>
      </c>
      <c r="N30" s="10">
        <f>M30*11.40</f>
        <v/>
      </c>
      <c r="O30" s="25">
        <f>IFERROR(N30/H30,"")</f>
        <v/>
      </c>
      <c r="P30" t="inlineStr">
        <is>
          <t>billback</t>
        </is>
      </c>
      <c r="Q30" s="18" t="inlineStr">
        <is>
          <t>Full</t>
        </is>
      </c>
      <c r="AA30" t="n">
        <v>458</v>
      </c>
      <c r="AB30" t="n">
        <v>435</v>
      </c>
      <c r="AC30" t="n">
        <v>470</v>
      </c>
      <c r="AD30" t="n">
        <v>209</v>
      </c>
      <c r="AE30" t="n">
        <v>234</v>
      </c>
      <c r="AF30" t="n">
        <v>203</v>
      </c>
      <c r="AG30" t="n">
        <v>217</v>
      </c>
      <c r="AH30" t="n">
        <v>230</v>
      </c>
      <c r="AI30" t="n">
        <v>221</v>
      </c>
      <c r="AJ30" t="n">
        <v>222</v>
      </c>
      <c r="AK30" t="n">
        <v>256</v>
      </c>
      <c r="AL30" t="n">
        <v>272</v>
      </c>
      <c r="AM30" t="n">
        <v>273</v>
      </c>
      <c r="AN30" t="n">
        <v>271</v>
      </c>
      <c r="AO30" t="n">
        <v>252</v>
      </c>
      <c r="AY30" t="n">
        <v>260</v>
      </c>
      <c r="AZ30" t="n">
        <v>304</v>
      </c>
      <c r="BA30" t="n">
        <v>301</v>
      </c>
      <c r="BB30" t="n">
        <v>286</v>
      </c>
      <c r="BC30" t="n">
        <v>286</v>
      </c>
      <c r="BD30" t="n">
        <v>320</v>
      </c>
      <c r="BE30" t="n">
        <v>308</v>
      </c>
      <c r="BF30" t="n">
        <v>287</v>
      </c>
      <c r="BG30" t="n">
        <v>306</v>
      </c>
      <c r="BH30" t="n">
        <v>322</v>
      </c>
      <c r="BI30" t="n">
        <v>306</v>
      </c>
      <c r="BJ30" t="n">
        <v>305</v>
      </c>
    </row>
    <row r="31">
      <c r="B31" t="inlineStr">
        <is>
          <t>PROMO-0022</t>
        </is>
      </c>
      <c r="C31" t="inlineStr">
        <is>
          <t>Kroger</t>
        </is>
      </c>
      <c r="D31" t="inlineStr">
        <is>
          <t>CHP-AS-009</t>
        </is>
      </c>
      <c r="E31" t="inlineStr">
        <is>
          <t>digital_coupon</t>
        </is>
      </c>
      <c r="F31" t="inlineStr">
        <is>
          <t>2025-03-31</t>
        </is>
      </c>
      <c r="G31" t="inlineStr">
        <is>
          <t>2025-04-27</t>
        </is>
      </c>
      <c r="H31" s="10" t="n">
        <v>1444.56</v>
      </c>
      <c r="I31" s="10" t="n"/>
      <c r="J31" s="10">
        <f>AVERAGE(OFFSET(AL31,0,1-$D$5,1,$D$5))</f>
        <v/>
      </c>
      <c r="K31" s="10">
        <f>AVERAGE(AM31:AP31)</f>
        <v/>
      </c>
      <c r="L31" s="10">
        <f>AVERAGE(OFFSET(AY31,0,0,1,$D$5))</f>
        <v/>
      </c>
      <c r="M31" s="10">
        <f>(K31-J31)*4</f>
        <v/>
      </c>
      <c r="N31" s="10">
        <f>M31*11.39</f>
        <v/>
      </c>
      <c r="O31" s="25">
        <f>IFERROR(N31/H31,"")</f>
        <v/>
      </c>
      <c r="P31" t="inlineStr">
        <is>
          <t>billback</t>
        </is>
      </c>
      <c r="Q31" s="18" t="inlineStr">
        <is>
          <t>Full</t>
        </is>
      </c>
      <c r="AA31" t="n">
        <v>426</v>
      </c>
      <c r="AB31" t="n">
        <v>428</v>
      </c>
      <c r="AC31" t="n">
        <v>416</v>
      </c>
      <c r="AD31" t="n">
        <v>397</v>
      </c>
      <c r="AE31" t="n">
        <v>523</v>
      </c>
      <c r="AF31" t="n">
        <v>464</v>
      </c>
      <c r="AG31" t="n">
        <v>479</v>
      </c>
      <c r="AH31" t="n">
        <v>460</v>
      </c>
      <c r="AI31" t="n">
        <v>574</v>
      </c>
      <c r="AJ31" t="n">
        <v>535</v>
      </c>
      <c r="AK31" t="n">
        <v>559</v>
      </c>
      <c r="AL31" t="n">
        <v>493</v>
      </c>
      <c r="AM31" t="n">
        <v>562</v>
      </c>
      <c r="AN31" t="n">
        <v>527</v>
      </c>
      <c r="AO31" t="n">
        <v>537</v>
      </c>
      <c r="AP31" t="n">
        <v>553</v>
      </c>
      <c r="AQ31" t="n">
        <v>540</v>
      </c>
      <c r="AY31" t="n">
        <v>628</v>
      </c>
      <c r="AZ31" t="n">
        <v>644</v>
      </c>
      <c r="BA31" t="n">
        <v>643</v>
      </c>
      <c r="BB31" t="n">
        <v>583</v>
      </c>
      <c r="BC31" t="n">
        <v>574</v>
      </c>
      <c r="BD31" t="n">
        <v>570</v>
      </c>
      <c r="BE31" t="n">
        <v>587</v>
      </c>
      <c r="BF31" t="n">
        <v>572</v>
      </c>
      <c r="BG31" t="n">
        <v>591</v>
      </c>
      <c r="BH31" t="n">
        <v>551</v>
      </c>
      <c r="BI31" t="n">
        <v>497</v>
      </c>
      <c r="BJ31" t="n">
        <v>553</v>
      </c>
    </row>
    <row r="32">
      <c r="B32" t="inlineStr">
        <is>
          <t>PROMO-0024</t>
        </is>
      </c>
      <c r="C32" t="inlineStr">
        <is>
          <t>Sprouts</t>
        </is>
      </c>
      <c r="D32" t="inlineStr">
        <is>
          <t>CHP-AS-010</t>
        </is>
      </c>
      <c r="E32" t="inlineStr">
        <is>
          <t>BOGO</t>
        </is>
      </c>
      <c r="F32" t="inlineStr">
        <is>
          <t>2024-09-09</t>
        </is>
      </c>
      <c r="G32" t="inlineStr">
        <is>
          <t>2024-09-22</t>
        </is>
      </c>
      <c r="H32" s="10" t="n">
        <v>3641.13</v>
      </c>
      <c r="I32" s="10" t="n"/>
      <c r="J32" s="10">
        <f>AVERAGE(OFFSET(AL32,0,1-$D$5,1,$D$5))</f>
        <v/>
      </c>
      <c r="K32" s="10">
        <f>AVERAGE(AM32:AN32)</f>
        <v/>
      </c>
      <c r="L32" s="10">
        <f>AVERAGE(OFFSET(AY32,0,0,1,$D$5))</f>
        <v/>
      </c>
      <c r="M32" s="10">
        <f>(K32-J32)*2</f>
        <v/>
      </c>
      <c r="N32" s="10">
        <f>M32*8.06</f>
        <v/>
      </c>
      <c r="O32" s="25">
        <f>IFERROR(N32/H32,"")</f>
        <v/>
      </c>
      <c r="P32" t="inlineStr">
        <is>
          <t>billback</t>
        </is>
      </c>
      <c r="Q32" s="18" t="inlineStr">
        <is>
          <t>Full</t>
        </is>
      </c>
      <c r="AA32" t="n">
        <v>334</v>
      </c>
      <c r="AB32" t="n">
        <v>373</v>
      </c>
      <c r="AC32" t="n">
        <v>355</v>
      </c>
      <c r="AD32" t="n">
        <v>340</v>
      </c>
      <c r="AE32" t="n">
        <v>377</v>
      </c>
      <c r="AF32" t="n">
        <v>373</v>
      </c>
      <c r="AG32" t="n">
        <v>346</v>
      </c>
      <c r="AH32" t="n">
        <v>329</v>
      </c>
      <c r="AI32" t="n">
        <v>314</v>
      </c>
      <c r="AJ32" t="n">
        <v>312</v>
      </c>
      <c r="AK32" t="n">
        <v>336</v>
      </c>
      <c r="AL32" t="n">
        <v>292</v>
      </c>
      <c r="AM32" t="n">
        <v>379</v>
      </c>
      <c r="AN32" t="n">
        <v>388</v>
      </c>
      <c r="AO32" t="n">
        <v>401</v>
      </c>
      <c r="AY32" t="n">
        <v>400</v>
      </c>
      <c r="AZ32" t="n">
        <v>379</v>
      </c>
      <c r="BA32" t="n">
        <v>433</v>
      </c>
      <c r="BB32" t="n">
        <v>422</v>
      </c>
      <c r="BC32" t="n">
        <v>404</v>
      </c>
      <c r="BD32" t="n">
        <v>515</v>
      </c>
      <c r="BE32" t="n">
        <v>512</v>
      </c>
      <c r="BF32" t="n">
        <v>482</v>
      </c>
      <c r="BG32" t="n">
        <v>494</v>
      </c>
      <c r="BH32" t="n">
        <v>538</v>
      </c>
      <c r="BI32" t="n">
        <v>536</v>
      </c>
      <c r="BJ32" t="n">
        <v>552</v>
      </c>
    </row>
    <row r="33">
      <c r="B33" t="inlineStr">
        <is>
          <t>PROMO-0025</t>
        </is>
      </c>
      <c r="C33" t="inlineStr">
        <is>
          <t>Walmart</t>
        </is>
      </c>
      <c r="D33" t="inlineStr">
        <is>
          <t>CHP-AS-010</t>
        </is>
      </c>
      <c r="E33" t="inlineStr">
        <is>
          <t>TPR</t>
        </is>
      </c>
      <c r="F33" t="inlineStr">
        <is>
          <t>2025-01-06</t>
        </is>
      </c>
      <c r="G33" t="inlineStr">
        <is>
          <t>2025-01-19</t>
        </is>
      </c>
      <c r="H33" s="10" t="n">
        <v>1014.33</v>
      </c>
      <c r="I33" s="10" t="n"/>
      <c r="J33" s="10">
        <f>AVERAGE(OFFSET(AL33,0,1-$D$5,1,$D$5))</f>
        <v/>
      </c>
      <c r="K33" s="10">
        <f>AVERAGE(AM33:AN33)</f>
        <v/>
      </c>
      <c r="L33" s="10">
        <f>AVERAGE(OFFSET(AY33,0,0,1,$D$5))</f>
        <v/>
      </c>
      <c r="M33" s="10">
        <f>(K33-J33)*2</f>
        <v/>
      </c>
      <c r="N33" s="10">
        <f>M33*8.06</f>
        <v/>
      </c>
      <c r="O33" s="25">
        <f>IFERROR(N33/H33,"")</f>
        <v/>
      </c>
      <c r="P33" t="inlineStr">
        <is>
          <t>billback</t>
        </is>
      </c>
      <c r="Q33" s="18" t="inlineStr">
        <is>
          <t>Full</t>
        </is>
      </c>
      <c r="AA33" t="n">
        <v>707</v>
      </c>
      <c r="AB33" t="n">
        <v>694</v>
      </c>
      <c r="AC33" t="n">
        <v>653</v>
      </c>
      <c r="AD33" t="n">
        <v>832</v>
      </c>
      <c r="AE33" t="n">
        <v>815</v>
      </c>
      <c r="AF33" t="n">
        <v>839</v>
      </c>
      <c r="AG33" t="n">
        <v>849</v>
      </c>
      <c r="AH33" t="n">
        <v>823</v>
      </c>
      <c r="AI33" t="n">
        <v>885</v>
      </c>
      <c r="AJ33" t="n">
        <v>930</v>
      </c>
      <c r="AK33" t="n">
        <v>928</v>
      </c>
      <c r="AL33" t="n">
        <v>899</v>
      </c>
      <c r="AM33" t="n">
        <v>504</v>
      </c>
      <c r="AN33" t="n">
        <v>478</v>
      </c>
      <c r="AO33" t="n">
        <v>443</v>
      </c>
      <c r="AY33" t="n">
        <v>481</v>
      </c>
      <c r="AZ33" t="n">
        <v>526</v>
      </c>
      <c r="BA33" t="n">
        <v>490</v>
      </c>
      <c r="BB33" t="n">
        <v>489</v>
      </c>
      <c r="BC33" t="n">
        <v>481</v>
      </c>
      <c r="BD33" t="n">
        <v>544</v>
      </c>
      <c r="BE33" t="n">
        <v>518</v>
      </c>
      <c r="BF33" t="n">
        <v>509</v>
      </c>
      <c r="BG33" t="n">
        <v>543</v>
      </c>
      <c r="BH33" t="n">
        <v>549</v>
      </c>
      <c r="BI33" t="n">
        <v>616</v>
      </c>
      <c r="BJ33" t="n">
        <v>596</v>
      </c>
    </row>
    <row r="34">
      <c r="B34" t="inlineStr">
        <is>
          <t>PROMO-0026</t>
        </is>
      </c>
      <c r="C34" t="inlineStr">
        <is>
          <t>Regional Group</t>
        </is>
      </c>
      <c r="D34" t="inlineStr">
        <is>
          <t>CHP-AS-010</t>
        </is>
      </c>
      <c r="E34" t="inlineStr">
        <is>
          <t>digital_coupon</t>
        </is>
      </c>
      <c r="F34" t="inlineStr">
        <is>
          <t>2025-06-16</t>
        </is>
      </c>
      <c r="G34" t="inlineStr">
        <is>
          <t>2025-07-13</t>
        </is>
      </c>
      <c r="H34" s="10" t="n">
        <v>4416.78</v>
      </c>
      <c r="I34" s="10" t="n"/>
      <c r="J34" s="10">
        <f>AVERAGE(OFFSET(AL34,0,1-$D$5,1,$D$5))</f>
        <v/>
      </c>
      <c r="K34" s="10">
        <f>AVERAGE(AM34:AP34)</f>
        <v/>
      </c>
      <c r="L34" s="10">
        <f>AVERAGE(OFFSET(AY34,0,0,1,$D$5))</f>
        <v/>
      </c>
      <c r="M34" s="10">
        <f>(K34-J34)*4</f>
        <v/>
      </c>
      <c r="N34" s="10">
        <f>M34*8.05</f>
        <v/>
      </c>
      <c r="O34" s="25">
        <f>IFERROR(N34/H34,"")</f>
        <v/>
      </c>
      <c r="P34" t="inlineStr">
        <is>
          <t>billback</t>
        </is>
      </c>
      <c r="Q34" s="18" t="inlineStr">
        <is>
          <t>Full</t>
        </is>
      </c>
      <c r="AA34" t="n">
        <v>99</v>
      </c>
      <c r="AB34" t="n">
        <v>91</v>
      </c>
      <c r="AC34" t="n">
        <v>115</v>
      </c>
      <c r="AD34" t="n">
        <v>112</v>
      </c>
      <c r="AE34" t="n">
        <v>114</v>
      </c>
      <c r="AF34" t="n">
        <v>101</v>
      </c>
      <c r="AG34" t="n">
        <v>118</v>
      </c>
      <c r="AH34" t="n">
        <v>129</v>
      </c>
      <c r="AI34" t="n">
        <v>103</v>
      </c>
      <c r="AJ34" t="n">
        <v>112</v>
      </c>
      <c r="AK34" t="n">
        <v>113</v>
      </c>
      <c r="AL34" t="n">
        <v>107</v>
      </c>
      <c r="AM34" t="n">
        <v>130</v>
      </c>
      <c r="AN34" t="n">
        <v>111</v>
      </c>
      <c r="AO34" t="n">
        <v>112</v>
      </c>
      <c r="AP34" t="n">
        <v>115</v>
      </c>
      <c r="AQ34" t="n">
        <v>117</v>
      </c>
      <c r="AY34" t="n">
        <v>115</v>
      </c>
      <c r="AZ34" t="n">
        <v>102</v>
      </c>
      <c r="BA34" t="n">
        <v>98</v>
      </c>
      <c r="BB34" t="n">
        <v>110</v>
      </c>
      <c r="BC34" t="n">
        <v>93</v>
      </c>
      <c r="BD34" t="n">
        <v>94</v>
      </c>
      <c r="BE34" t="n">
        <v>97</v>
      </c>
      <c r="BF34" t="n">
        <v>134</v>
      </c>
      <c r="BG34" t="n">
        <v>105</v>
      </c>
      <c r="BH34" t="n">
        <v>135</v>
      </c>
      <c r="BI34" t="n">
        <v>105</v>
      </c>
      <c r="BJ34" t="n">
        <v>127</v>
      </c>
    </row>
    <row r="35">
      <c r="B35" t="inlineStr">
        <is>
          <t>PROMO-0027</t>
        </is>
      </c>
      <c r="C35" t="inlineStr">
        <is>
          <t>Walmart</t>
        </is>
      </c>
      <c r="D35" t="inlineStr">
        <is>
          <t>CHP-PS-001</t>
        </is>
      </c>
      <c r="E35" t="inlineStr">
        <is>
          <t>digital_coupon</t>
        </is>
      </c>
      <c r="F35" t="inlineStr">
        <is>
          <t>2024-08-26</t>
        </is>
      </c>
      <c r="G35" t="inlineStr">
        <is>
          <t>2024-09-22</t>
        </is>
      </c>
      <c r="H35" s="10" t="n">
        <v>1877.11</v>
      </c>
      <c r="I35" s="10" t="n"/>
      <c r="J35" s="10">
        <f>AVERAGE(OFFSET(AL35,0,1-$D$5,1,$D$5))</f>
        <v/>
      </c>
      <c r="K35" s="10">
        <f>AVERAGE(AM35:AP35)</f>
        <v/>
      </c>
      <c r="L35" s="10">
        <f>AVERAGE(OFFSET(AY35,0,0,1,$D$5))</f>
        <v/>
      </c>
      <c r="M35" s="10">
        <f>(K35-J35)*4</f>
        <v/>
      </c>
      <c r="N35" s="10">
        <f>M35*5.70</f>
        <v/>
      </c>
      <c r="O35" s="25">
        <f>IFERROR(N35/H35,"")</f>
        <v/>
      </c>
      <c r="P35" t="inlineStr">
        <is>
          <t>scan_based</t>
        </is>
      </c>
      <c r="Q35" s="18" t="inlineStr">
        <is>
          <t>Full</t>
        </is>
      </c>
      <c r="AA35" t="n">
        <v>237</v>
      </c>
      <c r="AB35" t="n">
        <v>235</v>
      </c>
      <c r="AC35" t="n">
        <v>286</v>
      </c>
      <c r="AD35" t="n">
        <v>280</v>
      </c>
      <c r="AE35" t="n">
        <v>279</v>
      </c>
      <c r="AF35" t="n">
        <v>317</v>
      </c>
      <c r="AG35" t="n">
        <v>297</v>
      </c>
      <c r="AH35" t="n">
        <v>251</v>
      </c>
      <c r="AI35" t="n">
        <v>284</v>
      </c>
      <c r="AJ35" t="n">
        <v>284</v>
      </c>
      <c r="AK35" t="n">
        <v>278</v>
      </c>
      <c r="AL35" t="n">
        <v>275</v>
      </c>
      <c r="AM35" t="n">
        <v>275</v>
      </c>
      <c r="AN35" t="n">
        <v>270</v>
      </c>
      <c r="AO35" t="n">
        <v>312</v>
      </c>
      <c r="AP35" t="n">
        <v>362</v>
      </c>
      <c r="AQ35" t="n">
        <v>315</v>
      </c>
      <c r="AY35" t="n">
        <v>334</v>
      </c>
      <c r="AZ35" t="n">
        <v>362</v>
      </c>
      <c r="BA35" t="n">
        <v>351</v>
      </c>
      <c r="BB35" t="n">
        <v>334</v>
      </c>
      <c r="BC35" t="n">
        <v>374</v>
      </c>
      <c r="BD35" t="n">
        <v>428</v>
      </c>
      <c r="BE35" t="n">
        <v>410</v>
      </c>
      <c r="BF35" t="n">
        <v>426</v>
      </c>
      <c r="BG35" t="n">
        <v>451</v>
      </c>
      <c r="BH35" t="n">
        <v>425</v>
      </c>
      <c r="BI35" t="n">
        <v>467</v>
      </c>
      <c r="BJ35" t="n">
        <v>492</v>
      </c>
    </row>
    <row r="36">
      <c r="B36" t="inlineStr">
        <is>
          <t>PROMO-0028</t>
        </is>
      </c>
      <c r="C36" t="inlineStr">
        <is>
          <t>Sprouts</t>
        </is>
      </c>
      <c r="D36" t="inlineStr">
        <is>
          <t>CHP-PS-001</t>
        </is>
      </c>
      <c r="E36" t="inlineStr">
        <is>
          <t>BOGO</t>
        </is>
      </c>
      <c r="F36" t="inlineStr">
        <is>
          <t>2025-06-16</t>
        </is>
      </c>
      <c r="G36" t="inlineStr">
        <is>
          <t>2025-06-22</t>
        </is>
      </c>
      <c r="H36" s="10" t="n">
        <v>2754.06</v>
      </c>
      <c r="I36" s="10" t="n"/>
      <c r="J36" s="10">
        <f>AVERAGE(OFFSET(AL36,0,1-$D$5,1,$D$5))</f>
        <v/>
      </c>
      <c r="K36" s="10">
        <f>AVERAGE(AM36:AM36)</f>
        <v/>
      </c>
      <c r="L36" s="10">
        <f>AVERAGE(OFFSET(AY36,0,0,1,$D$5))</f>
        <v/>
      </c>
      <c r="M36" s="10">
        <f>(K36-J36)*1</f>
        <v/>
      </c>
      <c r="N36" s="10">
        <f>M36*5.69</f>
        <v/>
      </c>
      <c r="O36" s="25">
        <f>IFERROR(N36/H36,"")</f>
        <v/>
      </c>
      <c r="P36" t="inlineStr">
        <is>
          <t>billback</t>
        </is>
      </c>
      <c r="Q36" s="18" t="inlineStr">
        <is>
          <t>Full</t>
        </is>
      </c>
      <c r="AA36" t="n">
        <v>262</v>
      </c>
      <c r="AB36" t="n">
        <v>251</v>
      </c>
      <c r="AC36" t="n">
        <v>274</v>
      </c>
      <c r="AD36" t="n">
        <v>283</v>
      </c>
      <c r="AE36" t="n">
        <v>271</v>
      </c>
      <c r="AF36" t="n">
        <v>270</v>
      </c>
      <c r="AG36" t="n">
        <v>289</v>
      </c>
      <c r="AH36" t="n">
        <v>270</v>
      </c>
      <c r="AI36" t="n">
        <v>309</v>
      </c>
      <c r="AJ36" t="n">
        <v>304</v>
      </c>
      <c r="AK36" t="n">
        <v>291</v>
      </c>
      <c r="AL36" t="n">
        <v>261</v>
      </c>
      <c r="AM36" t="n">
        <v>311</v>
      </c>
      <c r="AN36" t="n">
        <v>275</v>
      </c>
      <c r="AY36" t="n">
        <v>282</v>
      </c>
      <c r="AZ36" t="n">
        <v>268</v>
      </c>
      <c r="BA36" t="n">
        <v>275</v>
      </c>
      <c r="BB36" t="n">
        <v>265</v>
      </c>
      <c r="BC36" t="n">
        <v>237</v>
      </c>
      <c r="BD36" t="n">
        <v>260</v>
      </c>
      <c r="BE36" t="n">
        <v>230</v>
      </c>
      <c r="BF36" t="n">
        <v>262</v>
      </c>
      <c r="BG36" t="n">
        <v>249</v>
      </c>
      <c r="BH36" t="n">
        <v>277</v>
      </c>
      <c r="BI36" t="n">
        <v>301</v>
      </c>
      <c r="BJ36" t="n">
        <v>305</v>
      </c>
    </row>
    <row r="37">
      <c r="B37" t="inlineStr">
        <is>
          <t>PROMO-0029</t>
        </is>
      </c>
      <c r="C37" t="inlineStr">
        <is>
          <t>Sprouts</t>
        </is>
      </c>
      <c r="D37" t="inlineStr">
        <is>
          <t>CHP-PS-001</t>
        </is>
      </c>
      <c r="E37" t="inlineStr">
        <is>
          <t>BOGO</t>
        </is>
      </c>
      <c r="F37" t="inlineStr">
        <is>
          <t>2025-08-11</t>
        </is>
      </c>
      <c r="G37" t="inlineStr">
        <is>
          <t>2025-08-24</t>
        </is>
      </c>
      <c r="H37" s="10" t="n">
        <v>3114.38</v>
      </c>
      <c r="I37" s="10" t="n"/>
      <c r="J37" s="10">
        <f>AVERAGE(OFFSET(AL37,0,1-$D$5,1,$D$5))</f>
        <v/>
      </c>
      <c r="K37" s="10">
        <f>AVERAGE(AM37:AN37)</f>
        <v/>
      </c>
      <c r="L37" s="10">
        <f>AVERAGE(OFFSET(AY37,0,0,1,$D$5))</f>
        <v/>
      </c>
      <c r="M37" s="10">
        <f>(K37-J37)*2</f>
        <v/>
      </c>
      <c r="N37" s="10">
        <f>M37*5.69</f>
        <v/>
      </c>
      <c r="O37" s="25">
        <f>IFERROR(N37/H37,"")</f>
        <v/>
      </c>
      <c r="P37" t="inlineStr">
        <is>
          <t>MCB</t>
        </is>
      </c>
      <c r="Q37" s="18" t="inlineStr">
        <is>
          <t>Full</t>
        </is>
      </c>
      <c r="AA37" t="n">
        <v>309</v>
      </c>
      <c r="AB37" t="n">
        <v>304</v>
      </c>
      <c r="AC37" t="n">
        <v>291</v>
      </c>
      <c r="AD37" t="n">
        <v>261</v>
      </c>
      <c r="AE37" t="n">
        <v>311</v>
      </c>
      <c r="AF37" t="n">
        <v>275</v>
      </c>
      <c r="AG37" t="n">
        <v>282</v>
      </c>
      <c r="AH37" t="n">
        <v>268</v>
      </c>
      <c r="AI37" t="n">
        <v>275</v>
      </c>
      <c r="AJ37" t="n">
        <v>265</v>
      </c>
      <c r="AK37" t="n">
        <v>237</v>
      </c>
      <c r="AL37" t="n">
        <v>260</v>
      </c>
      <c r="AM37" t="n">
        <v>230</v>
      </c>
      <c r="AN37" t="n">
        <v>262</v>
      </c>
      <c r="AO37" t="n">
        <v>249</v>
      </c>
      <c r="AY37" t="n">
        <v>277</v>
      </c>
      <c r="AZ37" t="n">
        <v>301</v>
      </c>
      <c r="BA37" t="n">
        <v>305</v>
      </c>
      <c r="BB37" t="n">
        <v>297</v>
      </c>
      <c r="BC37" t="n">
        <v>310</v>
      </c>
      <c r="BD37" t="n">
        <v>338</v>
      </c>
      <c r="BE37" t="n">
        <v>313</v>
      </c>
      <c r="BF37" t="n">
        <v>322</v>
      </c>
      <c r="BG37" t="n">
        <v>301</v>
      </c>
      <c r="BH37" t="n">
        <v>372</v>
      </c>
      <c r="BI37" t="n">
        <v>387</v>
      </c>
      <c r="BJ37" t="n">
        <v>406</v>
      </c>
    </row>
    <row r="38">
      <c r="B38" t="inlineStr">
        <is>
          <t>PROMO-0030</t>
        </is>
      </c>
      <c r="C38" t="inlineStr">
        <is>
          <t>Whole Foods</t>
        </is>
      </c>
      <c r="D38" t="inlineStr">
        <is>
          <t>CHP-PS-002</t>
        </is>
      </c>
      <c r="E38" t="inlineStr">
        <is>
          <t>TPR</t>
        </is>
      </c>
      <c r="F38" t="inlineStr">
        <is>
          <t>2025-06-16</t>
        </is>
      </c>
      <c r="G38" t="inlineStr">
        <is>
          <t>2025-06-22</t>
        </is>
      </c>
      <c r="H38" s="10" t="n">
        <v>1528.14</v>
      </c>
      <c r="I38" s="10" t="n"/>
      <c r="J38" s="10">
        <f>AVERAGE(OFFSET(AL38,0,1-$D$5,1,$D$5))</f>
        <v/>
      </c>
      <c r="K38" s="10">
        <f>AVERAGE(AM38:AM38)</f>
        <v/>
      </c>
      <c r="L38" s="10">
        <f>AVERAGE(OFFSET(AY38,0,0,1,$D$5))</f>
        <v/>
      </c>
      <c r="M38" s="10">
        <f>(K38-J38)*1</f>
        <v/>
      </c>
      <c r="N38" s="10">
        <f>M38*9.49</f>
        <v/>
      </c>
      <c r="O38" s="25">
        <f>IFERROR(N38/H38,"")</f>
        <v/>
      </c>
      <c r="P38" t="inlineStr">
        <is>
          <t>MCB</t>
        </is>
      </c>
      <c r="Q38" s="18" t="inlineStr">
        <is>
          <t>Full</t>
        </is>
      </c>
      <c r="AA38" t="n">
        <v>221</v>
      </c>
      <c r="AB38" t="n">
        <v>227</v>
      </c>
      <c r="AC38" t="n">
        <v>268</v>
      </c>
      <c r="AD38" t="n">
        <v>231</v>
      </c>
      <c r="AE38" t="n">
        <v>247</v>
      </c>
      <c r="AF38" t="n">
        <v>253</v>
      </c>
      <c r="AG38" t="n">
        <v>264</v>
      </c>
      <c r="AH38" t="n">
        <v>268</v>
      </c>
      <c r="AI38" t="n">
        <v>278</v>
      </c>
      <c r="AJ38" t="n">
        <v>241</v>
      </c>
      <c r="AK38" t="n">
        <v>286</v>
      </c>
      <c r="AL38" t="n">
        <v>276</v>
      </c>
      <c r="AM38" t="n">
        <v>266</v>
      </c>
      <c r="AN38" t="n">
        <v>283</v>
      </c>
      <c r="AY38" t="n">
        <v>264</v>
      </c>
      <c r="AZ38" t="n">
        <v>238</v>
      </c>
      <c r="BA38" t="n">
        <v>239</v>
      </c>
      <c r="BB38" t="n">
        <v>233</v>
      </c>
      <c r="BC38" t="n">
        <v>244</v>
      </c>
      <c r="BD38" t="n">
        <v>253</v>
      </c>
      <c r="BE38" t="n">
        <v>233</v>
      </c>
      <c r="BF38" t="n">
        <v>208</v>
      </c>
      <c r="BG38" t="n">
        <v>261</v>
      </c>
      <c r="BH38" t="n">
        <v>236</v>
      </c>
      <c r="BI38" t="n">
        <v>267</v>
      </c>
      <c r="BJ38" t="n">
        <v>245</v>
      </c>
    </row>
    <row r="39">
      <c r="B39" t="inlineStr">
        <is>
          <t>PROMO-0031</t>
        </is>
      </c>
      <c r="C39" t="inlineStr">
        <is>
          <t>Costco</t>
        </is>
      </c>
      <c r="D39" t="inlineStr">
        <is>
          <t>CHP-PS-002</t>
        </is>
      </c>
      <c r="E39" t="inlineStr">
        <is>
          <t>endcap</t>
        </is>
      </c>
      <c r="F39" t="inlineStr">
        <is>
          <t>2025-04-14</t>
        </is>
      </c>
      <c r="G39" t="inlineStr">
        <is>
          <t>2025-04-27</t>
        </is>
      </c>
      <c r="H39" s="10" t="n">
        <v>4054.07</v>
      </c>
      <c r="I39" s="10" t="n"/>
      <c r="J39" s="10">
        <f>AVERAGE(OFFSET(AL39,0,1-$D$5,1,$D$5))</f>
        <v/>
      </c>
      <c r="K39" s="10">
        <f>AVERAGE(AM39:AN39)</f>
        <v/>
      </c>
      <c r="L39" s="10">
        <f>AVERAGE(OFFSET(AY39,0,0,1,$D$5))</f>
        <v/>
      </c>
      <c r="M39" s="10">
        <f>(K39-J39)*2</f>
        <v/>
      </c>
      <c r="N39" s="10">
        <f>M39*9.51</f>
        <v/>
      </c>
      <c r="O39" s="25">
        <f>IFERROR(N39/H39,"")</f>
        <v/>
      </c>
      <c r="P39" t="inlineStr">
        <is>
          <t>scan_based</t>
        </is>
      </c>
      <c r="Q39" s="18" t="inlineStr">
        <is>
          <t>Full</t>
        </is>
      </c>
      <c r="AA39" t="n">
        <v>418</v>
      </c>
      <c r="AB39" t="n">
        <v>412</v>
      </c>
      <c r="AC39" t="n">
        <v>445</v>
      </c>
      <c r="AD39" t="n">
        <v>474</v>
      </c>
      <c r="AE39" t="n">
        <v>444</v>
      </c>
      <c r="AF39" t="n">
        <v>442</v>
      </c>
      <c r="AG39" t="n">
        <v>572</v>
      </c>
      <c r="AH39" t="n">
        <v>431</v>
      </c>
      <c r="AI39" t="n">
        <v>467</v>
      </c>
      <c r="AJ39" t="n">
        <v>529</v>
      </c>
      <c r="AK39" t="n">
        <v>542</v>
      </c>
      <c r="AL39" t="n">
        <v>576</v>
      </c>
      <c r="AM39" t="n">
        <v>540</v>
      </c>
      <c r="AN39" t="n">
        <v>503</v>
      </c>
      <c r="AO39" t="n">
        <v>587</v>
      </c>
      <c r="AY39" t="n">
        <v>590</v>
      </c>
      <c r="AZ39" t="n">
        <v>550</v>
      </c>
      <c r="BA39" t="n">
        <v>551</v>
      </c>
      <c r="BB39" t="n">
        <v>536</v>
      </c>
      <c r="BC39" t="n">
        <v>539</v>
      </c>
      <c r="BD39" t="n">
        <v>597</v>
      </c>
      <c r="BE39" t="n">
        <v>547</v>
      </c>
      <c r="BF39" t="n">
        <v>547</v>
      </c>
      <c r="BG39" t="n">
        <v>530</v>
      </c>
      <c r="BH39" t="n">
        <v>571</v>
      </c>
      <c r="BI39" t="n">
        <v>480</v>
      </c>
      <c r="BJ39" t="n">
        <v>452</v>
      </c>
    </row>
    <row r="40">
      <c r="B40" t="inlineStr">
        <is>
          <t>PROMO-0033</t>
        </is>
      </c>
      <c r="C40" t="inlineStr">
        <is>
          <t>Whole Foods</t>
        </is>
      </c>
      <c r="D40" t="inlineStr">
        <is>
          <t>CHP-PS-002</t>
        </is>
      </c>
      <c r="E40" t="inlineStr">
        <is>
          <t>ad_circular</t>
        </is>
      </c>
      <c r="F40" t="inlineStr">
        <is>
          <t>2024-04-15</t>
        </is>
      </c>
      <c r="G40" t="inlineStr">
        <is>
          <t>2024-04-21</t>
        </is>
      </c>
      <c r="H40" s="10" t="n">
        <v>4421.6</v>
      </c>
      <c r="I40" s="10" t="n"/>
      <c r="J40" s="10">
        <f>AVERAGE(OFFSET(AL40,0,1-$D$5,1,$D$5))</f>
        <v/>
      </c>
      <c r="K40" s="10">
        <f>AVERAGE(AM40:AM40)</f>
        <v/>
      </c>
      <c r="L40" s="10">
        <f>AVERAGE(OFFSET(AY40,0,0,1,$D$5))</f>
        <v/>
      </c>
      <c r="M40" s="10">
        <f>(K40-J40)*1</f>
        <v/>
      </c>
      <c r="N40" s="10">
        <f>M40*9.49</f>
        <v/>
      </c>
      <c r="O40" s="25">
        <f>IFERROR(N40/H40,"")</f>
        <v/>
      </c>
      <c r="P40" t="inlineStr">
        <is>
          <t>billback</t>
        </is>
      </c>
      <c r="Q40" s="18" t="inlineStr">
        <is>
          <t>Full</t>
        </is>
      </c>
      <c r="AA40" t="n">
        <v>31</v>
      </c>
      <c r="AB40" t="n">
        <v>28</v>
      </c>
      <c r="AC40" t="n">
        <v>67</v>
      </c>
      <c r="AD40" t="n">
        <v>76</v>
      </c>
      <c r="AE40" t="n">
        <v>90</v>
      </c>
      <c r="AF40" t="n">
        <v>107</v>
      </c>
      <c r="AG40" t="n">
        <v>111</v>
      </c>
      <c r="AH40" t="n">
        <v>106</v>
      </c>
      <c r="AI40" t="n">
        <v>157</v>
      </c>
      <c r="AJ40" t="n">
        <v>169</v>
      </c>
      <c r="AK40" t="n">
        <v>170</v>
      </c>
      <c r="AL40" t="n">
        <v>160</v>
      </c>
      <c r="AM40" t="n">
        <v>219</v>
      </c>
      <c r="AN40" t="n">
        <v>193</v>
      </c>
      <c r="AY40" t="n">
        <v>180</v>
      </c>
      <c r="AZ40" t="n">
        <v>203</v>
      </c>
      <c r="BA40" t="n">
        <v>210</v>
      </c>
      <c r="BB40" t="n">
        <v>203</v>
      </c>
      <c r="BC40" t="n">
        <v>252</v>
      </c>
      <c r="BD40" t="n">
        <v>302</v>
      </c>
      <c r="BE40" t="n">
        <v>262</v>
      </c>
      <c r="BF40" t="n">
        <v>293</v>
      </c>
      <c r="BG40" t="n">
        <v>267</v>
      </c>
      <c r="BH40" t="n">
        <v>273</v>
      </c>
      <c r="BI40" t="n">
        <v>285</v>
      </c>
      <c r="BJ40" t="n">
        <v>274</v>
      </c>
    </row>
    <row r="41">
      <c r="B41" t="inlineStr">
        <is>
          <t>PROMO-0034</t>
        </is>
      </c>
      <c r="C41" t="inlineStr">
        <is>
          <t>Kroger</t>
        </is>
      </c>
      <c r="D41" t="inlineStr">
        <is>
          <t>CHP-PS-003</t>
        </is>
      </c>
      <c r="E41" t="inlineStr">
        <is>
          <t>endcap</t>
        </is>
      </c>
      <c r="F41" t="inlineStr">
        <is>
          <t>2025-04-07</t>
        </is>
      </c>
      <c r="G41" t="inlineStr">
        <is>
          <t>2025-05-04</t>
        </is>
      </c>
      <c r="H41" s="10" t="n">
        <v>1170.04</v>
      </c>
      <c r="I41" s="10" t="n"/>
      <c r="J41" s="10">
        <f>AVERAGE(OFFSET(AL41,0,1-$D$5,1,$D$5))</f>
        <v/>
      </c>
      <c r="K41" s="10">
        <f>AVERAGE(AM41:AP41)</f>
        <v/>
      </c>
      <c r="L41" s="10">
        <f>AVERAGE(OFFSET(AY41,0,0,1,$D$5))</f>
        <v/>
      </c>
      <c r="M41" s="10">
        <f>(K41-J41)*4</f>
        <v/>
      </c>
      <c r="N41" s="10">
        <f>M41*6.17</f>
        <v/>
      </c>
      <c r="O41" s="25">
        <f>IFERROR(N41/H41,"")</f>
        <v/>
      </c>
      <c r="P41" t="inlineStr">
        <is>
          <t>MCB</t>
        </is>
      </c>
      <c r="Q41" s="18" t="inlineStr">
        <is>
          <t>Full</t>
        </is>
      </c>
      <c r="AA41" t="n">
        <v>314</v>
      </c>
      <c r="AB41" t="n">
        <v>306</v>
      </c>
      <c r="AC41" t="n">
        <v>314</v>
      </c>
      <c r="AD41" t="n">
        <v>322</v>
      </c>
      <c r="AE41" t="n">
        <v>346</v>
      </c>
      <c r="AF41" t="n">
        <v>345</v>
      </c>
      <c r="AG41" t="n">
        <v>342</v>
      </c>
      <c r="AH41" t="n">
        <v>375</v>
      </c>
      <c r="AI41" t="n">
        <v>366</v>
      </c>
      <c r="AJ41" t="n">
        <v>441</v>
      </c>
      <c r="AK41" t="n">
        <v>361</v>
      </c>
      <c r="AL41" t="n">
        <v>406</v>
      </c>
      <c r="AM41" t="n">
        <v>416</v>
      </c>
      <c r="AN41" t="n">
        <v>360</v>
      </c>
      <c r="AO41" t="n">
        <v>399</v>
      </c>
      <c r="AP41" t="n">
        <v>359</v>
      </c>
      <c r="AQ41" t="n">
        <v>414</v>
      </c>
      <c r="AY41" t="n">
        <v>415</v>
      </c>
      <c r="AZ41" t="n">
        <v>426</v>
      </c>
      <c r="BA41" t="n">
        <v>413</v>
      </c>
      <c r="BB41" t="n">
        <v>406</v>
      </c>
      <c r="BC41" t="n">
        <v>418</v>
      </c>
      <c r="BD41" t="n">
        <v>404</v>
      </c>
      <c r="BE41" t="n">
        <v>424</v>
      </c>
      <c r="BF41" t="n">
        <v>437</v>
      </c>
      <c r="BG41" t="n">
        <v>397</v>
      </c>
      <c r="BH41" t="n">
        <v>394</v>
      </c>
      <c r="BI41" t="n">
        <v>365</v>
      </c>
      <c r="BJ41" t="n">
        <v>331</v>
      </c>
    </row>
    <row r="42">
      <c r="B42" t="inlineStr">
        <is>
          <t>PROMO-0035</t>
        </is>
      </c>
      <c r="C42" t="inlineStr">
        <is>
          <t>Sprouts</t>
        </is>
      </c>
      <c r="D42" t="inlineStr">
        <is>
          <t>CHP-PS-003</t>
        </is>
      </c>
      <c r="E42" t="inlineStr">
        <is>
          <t>ad_circular</t>
        </is>
      </c>
      <c r="F42" t="inlineStr">
        <is>
          <t>2024-10-14</t>
        </is>
      </c>
      <c r="G42" t="inlineStr">
        <is>
          <t>2024-11-10</t>
        </is>
      </c>
      <c r="H42" s="10" t="n">
        <v>4920.56</v>
      </c>
      <c r="I42" s="10" t="n"/>
      <c r="J42" s="10">
        <f>AVERAGE(OFFSET(AL42,0,1-$D$5,1,$D$5))</f>
        <v/>
      </c>
      <c r="K42" s="10">
        <f>AVERAGE(AM42:AP42)</f>
        <v/>
      </c>
      <c r="L42" s="10">
        <f>AVERAGE(OFFSET(AY42,0,0,1,$D$5))</f>
        <v/>
      </c>
      <c r="M42" s="10">
        <f>(K42-J42)*4</f>
        <v/>
      </c>
      <c r="N42" s="10">
        <f>M42*6.17</f>
        <v/>
      </c>
      <c r="O42" s="25">
        <f>IFERROR(N42/H42,"")</f>
        <v/>
      </c>
      <c r="P42" t="inlineStr">
        <is>
          <t>MCB</t>
        </is>
      </c>
      <c r="Q42" s="18" t="inlineStr">
        <is>
          <t>Full</t>
        </is>
      </c>
      <c r="AA42" t="n">
        <v>155</v>
      </c>
      <c r="AB42" t="n">
        <v>146</v>
      </c>
      <c r="AC42" t="n">
        <v>148</v>
      </c>
      <c r="AD42" t="n">
        <v>150</v>
      </c>
      <c r="AE42" t="n">
        <v>145</v>
      </c>
      <c r="AF42" t="n">
        <v>149</v>
      </c>
      <c r="AG42" t="n">
        <v>148</v>
      </c>
      <c r="AH42" t="n">
        <v>145</v>
      </c>
      <c r="AI42" t="n">
        <v>146</v>
      </c>
      <c r="AJ42" t="n">
        <v>141</v>
      </c>
      <c r="AK42" t="n">
        <v>142</v>
      </c>
      <c r="AL42" t="n">
        <v>140</v>
      </c>
      <c r="AM42" t="n">
        <v>142</v>
      </c>
      <c r="AN42" t="n">
        <v>147</v>
      </c>
      <c r="AO42" t="n">
        <v>145</v>
      </c>
      <c r="AP42" t="n">
        <v>142</v>
      </c>
      <c r="AQ42" t="n">
        <v>137</v>
      </c>
      <c r="AY42" t="n">
        <v>134</v>
      </c>
      <c r="AZ42" t="n">
        <v>134</v>
      </c>
      <c r="BA42" t="n">
        <v>140</v>
      </c>
      <c r="BB42" t="n">
        <v>134</v>
      </c>
      <c r="BC42" t="n">
        <v>135</v>
      </c>
      <c r="BD42" t="n">
        <v>134</v>
      </c>
      <c r="BE42" t="n">
        <v>132</v>
      </c>
      <c r="BF42" t="n">
        <v>133</v>
      </c>
      <c r="BG42" t="n">
        <v>129</v>
      </c>
      <c r="BH42" t="n">
        <v>130</v>
      </c>
      <c r="BI42" t="n">
        <v>132</v>
      </c>
      <c r="BJ42" t="n">
        <v>125</v>
      </c>
    </row>
    <row r="43">
      <c r="B43" t="inlineStr">
        <is>
          <t>PROMO-0036</t>
        </is>
      </c>
      <c r="C43" t="inlineStr">
        <is>
          <t>Costco</t>
        </is>
      </c>
      <c r="D43" t="inlineStr">
        <is>
          <t>CHP-PS-004</t>
        </is>
      </c>
      <c r="E43" t="inlineStr">
        <is>
          <t>digital_coupon</t>
        </is>
      </c>
      <c r="F43" t="inlineStr">
        <is>
          <t>2024-08-05</t>
        </is>
      </c>
      <c r="G43" t="inlineStr">
        <is>
          <t>2024-08-18</t>
        </is>
      </c>
      <c r="H43" s="10" t="n">
        <v>1143.52</v>
      </c>
      <c r="I43" s="10" t="n"/>
      <c r="J43" s="10">
        <f>AVERAGE(OFFSET(AL43,0,1-$D$5,1,$D$5))</f>
        <v/>
      </c>
      <c r="K43" s="10">
        <f>AVERAGE(AM43:AN43)</f>
        <v/>
      </c>
      <c r="L43" s="10">
        <f>AVERAGE(OFFSET(AY43,0,0,1,$D$5))</f>
        <v/>
      </c>
      <c r="M43" s="10">
        <f>(K43-J43)*2</f>
        <v/>
      </c>
      <c r="N43" s="10">
        <f>M43*12.35</f>
        <v/>
      </c>
      <c r="O43" s="25">
        <f>IFERROR(N43/H43,"")</f>
        <v/>
      </c>
      <c r="P43" t="inlineStr">
        <is>
          <t>MCB</t>
        </is>
      </c>
      <c r="Q43" s="18" t="inlineStr">
        <is>
          <t>Full</t>
        </is>
      </c>
      <c r="AA43" t="n">
        <v>394</v>
      </c>
      <c r="AB43" t="n">
        <v>447</v>
      </c>
      <c r="AC43" t="n">
        <v>386</v>
      </c>
      <c r="AD43" t="n">
        <v>441</v>
      </c>
      <c r="AE43" t="n">
        <v>438</v>
      </c>
      <c r="AF43" t="n">
        <v>438</v>
      </c>
      <c r="AG43" t="n">
        <v>496</v>
      </c>
      <c r="AH43" t="n">
        <v>469</v>
      </c>
      <c r="AI43" t="n">
        <v>503</v>
      </c>
      <c r="AJ43" t="n">
        <v>462</v>
      </c>
      <c r="AK43" t="n">
        <v>489</v>
      </c>
      <c r="AL43" t="n">
        <v>476</v>
      </c>
      <c r="AM43" t="n">
        <v>404</v>
      </c>
      <c r="AN43" t="n">
        <v>418</v>
      </c>
      <c r="AO43" t="n">
        <v>440</v>
      </c>
      <c r="AY43" t="n">
        <v>466</v>
      </c>
      <c r="AZ43" t="n">
        <v>384</v>
      </c>
      <c r="BA43" t="n">
        <v>500</v>
      </c>
      <c r="BB43" t="n">
        <v>497</v>
      </c>
      <c r="BC43" t="n">
        <v>480</v>
      </c>
      <c r="BD43" t="n">
        <v>565</v>
      </c>
      <c r="BE43" t="n">
        <v>535</v>
      </c>
      <c r="BF43" t="n">
        <v>481</v>
      </c>
      <c r="BG43" t="n">
        <v>508</v>
      </c>
      <c r="BH43" t="n">
        <v>526</v>
      </c>
      <c r="BI43" t="n">
        <v>657</v>
      </c>
      <c r="BJ43" t="n">
        <v>662</v>
      </c>
    </row>
    <row r="44">
      <c r="B44" t="inlineStr">
        <is>
          <t>PROMO-0037</t>
        </is>
      </c>
      <c r="C44" t="inlineStr">
        <is>
          <t>Walmart</t>
        </is>
      </c>
      <c r="D44" t="inlineStr">
        <is>
          <t>CHP-PS-005</t>
        </is>
      </c>
      <c r="E44" t="inlineStr">
        <is>
          <t>digital_coupon</t>
        </is>
      </c>
      <c r="F44" t="inlineStr">
        <is>
          <t>2024-12-09</t>
        </is>
      </c>
      <c r="G44" t="inlineStr">
        <is>
          <t>2025-01-05</t>
        </is>
      </c>
      <c r="H44" s="10" t="n">
        <v>457.69</v>
      </c>
      <c r="I44" s="10" t="n"/>
      <c r="J44" s="10">
        <f>AVERAGE(OFFSET(AL44,0,1-$D$5,1,$D$5))</f>
        <v/>
      </c>
      <c r="K44" s="10">
        <f>AVERAGE(AM44:AP44)</f>
        <v/>
      </c>
      <c r="L44" s="10">
        <f>AVERAGE(OFFSET(AY44,0,0,1,$D$5))</f>
        <v/>
      </c>
      <c r="M44" s="10">
        <f>(K44-J44)*4</f>
        <v/>
      </c>
      <c r="N44" s="10">
        <f>M44*4.74</f>
        <v/>
      </c>
      <c r="O44" s="25">
        <f>IFERROR(N44/H44,"")</f>
        <v/>
      </c>
      <c r="P44" t="inlineStr">
        <is>
          <t>billback</t>
        </is>
      </c>
      <c r="Q44" s="18" t="inlineStr">
        <is>
          <t>Full</t>
        </is>
      </c>
      <c r="AA44" t="n">
        <v>467</v>
      </c>
      <c r="AB44" t="n">
        <v>468</v>
      </c>
      <c r="AC44" t="n">
        <v>499</v>
      </c>
      <c r="AD44" t="n">
        <v>490</v>
      </c>
      <c r="AE44" t="n">
        <v>499</v>
      </c>
      <c r="AF44" t="n">
        <v>484</v>
      </c>
      <c r="AG44" t="n">
        <v>482</v>
      </c>
      <c r="AH44" t="n">
        <v>600</v>
      </c>
      <c r="AI44" t="n">
        <v>598</v>
      </c>
      <c r="AJ44" t="n">
        <v>616</v>
      </c>
      <c r="AK44" t="n">
        <v>581</v>
      </c>
      <c r="AL44" t="n">
        <v>578</v>
      </c>
      <c r="AM44" t="n">
        <v>653</v>
      </c>
      <c r="AN44" t="n">
        <v>623</v>
      </c>
      <c r="AO44" t="n">
        <v>650</v>
      </c>
      <c r="AP44" t="n">
        <v>649</v>
      </c>
      <c r="AQ44" t="n">
        <v>329</v>
      </c>
      <c r="AY44" t="n">
        <v>308</v>
      </c>
      <c r="AZ44" t="n">
        <v>310</v>
      </c>
      <c r="BA44" t="n">
        <v>315</v>
      </c>
      <c r="BB44" t="n">
        <v>351</v>
      </c>
      <c r="BC44" t="n">
        <v>346</v>
      </c>
      <c r="BD44" t="n">
        <v>352</v>
      </c>
      <c r="BE44" t="n">
        <v>341</v>
      </c>
      <c r="BF44" t="n">
        <v>397</v>
      </c>
      <c r="BG44" t="n">
        <v>364</v>
      </c>
      <c r="BH44" t="n">
        <v>381</v>
      </c>
      <c r="BI44" t="n">
        <v>387</v>
      </c>
      <c r="BJ44" t="n">
        <v>381</v>
      </c>
    </row>
    <row r="45">
      <c r="B45" t="inlineStr">
        <is>
          <t>PROMO-0039</t>
        </is>
      </c>
      <c r="C45" t="inlineStr">
        <is>
          <t>Sprouts</t>
        </is>
      </c>
      <c r="D45" t="inlineStr">
        <is>
          <t>CHP-PS-005</t>
        </is>
      </c>
      <c r="E45" t="inlineStr">
        <is>
          <t>TPR</t>
        </is>
      </c>
      <c r="F45" t="inlineStr">
        <is>
          <t>2025-06-30</t>
        </is>
      </c>
      <c r="G45" t="inlineStr">
        <is>
          <t>2025-07-06</t>
        </is>
      </c>
      <c r="H45" s="10" t="n">
        <v>3062.36</v>
      </c>
      <c r="I45" s="10" t="n"/>
      <c r="J45" s="10">
        <f>AVERAGE(OFFSET(AL45,0,1-$D$5,1,$D$5))</f>
        <v/>
      </c>
      <c r="K45" s="10">
        <f>AVERAGE(AM45:AM45)</f>
        <v/>
      </c>
      <c r="L45" s="10">
        <f>AVERAGE(OFFSET(AY45,0,0,1,$D$5))</f>
        <v/>
      </c>
      <c r="M45" s="10">
        <f>(K45-J45)*1</f>
        <v/>
      </c>
      <c r="N45" s="10">
        <f>M45*4.74</f>
        <v/>
      </c>
      <c r="O45" s="25">
        <f>IFERROR(N45/H45,"")</f>
        <v/>
      </c>
      <c r="P45" t="inlineStr">
        <is>
          <t>MCB</t>
        </is>
      </c>
      <c r="Q45" s="18" t="inlineStr">
        <is>
          <t>Full</t>
        </is>
      </c>
      <c r="AA45" t="n">
        <v>286</v>
      </c>
      <c r="AB45" t="n">
        <v>288</v>
      </c>
      <c r="AC45" t="n">
        <v>291</v>
      </c>
      <c r="AD45" t="n">
        <v>323</v>
      </c>
      <c r="AE45" t="n">
        <v>335</v>
      </c>
      <c r="AF45" t="n">
        <v>285</v>
      </c>
      <c r="AG45" t="n">
        <v>322</v>
      </c>
      <c r="AH45" t="n">
        <v>284</v>
      </c>
      <c r="AI45" t="n">
        <v>308</v>
      </c>
      <c r="AJ45" t="n">
        <v>283</v>
      </c>
      <c r="AK45" t="n">
        <v>275</v>
      </c>
      <c r="AL45" t="n">
        <v>307</v>
      </c>
      <c r="AM45" t="n">
        <v>305</v>
      </c>
      <c r="AN45" t="n">
        <v>284</v>
      </c>
      <c r="AY45" t="n">
        <v>291</v>
      </c>
      <c r="AZ45" t="n">
        <v>275</v>
      </c>
      <c r="BA45" t="n">
        <v>259</v>
      </c>
      <c r="BB45" t="n">
        <v>268</v>
      </c>
      <c r="BC45" t="n">
        <v>279</v>
      </c>
      <c r="BD45" t="n">
        <v>264</v>
      </c>
      <c r="BE45" t="n">
        <v>261</v>
      </c>
      <c r="BF45" t="n">
        <v>287</v>
      </c>
      <c r="BG45" t="n">
        <v>330</v>
      </c>
      <c r="BH45" t="n">
        <v>329</v>
      </c>
      <c r="BI45" t="n">
        <v>307</v>
      </c>
      <c r="BJ45" t="n">
        <v>322</v>
      </c>
    </row>
    <row r="46">
      <c r="B46" t="inlineStr">
        <is>
          <t>PROMO-0040</t>
        </is>
      </c>
      <c r="C46" t="inlineStr">
        <is>
          <t>Kroger</t>
        </is>
      </c>
      <c r="D46" t="inlineStr">
        <is>
          <t>CHP-PS-006</t>
        </is>
      </c>
      <c r="E46" t="inlineStr">
        <is>
          <t>ad_circular</t>
        </is>
      </c>
      <c r="F46" t="inlineStr">
        <is>
          <t>2024-09-23</t>
        </is>
      </c>
      <c r="G46" t="inlineStr">
        <is>
          <t>2024-10-20</t>
        </is>
      </c>
      <c r="H46" s="10" t="n">
        <v>2483.73</v>
      </c>
      <c r="I46" s="10" t="n"/>
      <c r="J46" s="10">
        <f>AVERAGE(OFFSET(AL46,0,1-$D$5,1,$D$5))</f>
        <v/>
      </c>
      <c r="K46" s="10">
        <f>AVERAGE(AM46:AP46)</f>
        <v/>
      </c>
      <c r="L46" s="10">
        <f>AVERAGE(OFFSET(AY46,0,0,1,$D$5))</f>
        <v/>
      </c>
      <c r="M46" s="10">
        <f>(K46-J46)*4</f>
        <v/>
      </c>
      <c r="N46" s="10">
        <f>M46*5.22</f>
        <v/>
      </c>
      <c r="O46" s="25">
        <f>IFERROR(N46/H46,"")</f>
        <v/>
      </c>
      <c r="P46" t="inlineStr">
        <is>
          <t>off_invoice</t>
        </is>
      </c>
      <c r="Q46" s="18" t="inlineStr">
        <is>
          <t>Full</t>
        </is>
      </c>
      <c r="AA46" t="n">
        <v>510</v>
      </c>
      <c r="AB46" t="n">
        <v>513</v>
      </c>
      <c r="AC46" t="n">
        <v>504</v>
      </c>
      <c r="AD46" t="n">
        <v>492</v>
      </c>
      <c r="AE46" t="n">
        <v>429</v>
      </c>
      <c r="AF46" t="n">
        <v>475</v>
      </c>
      <c r="AG46" t="n">
        <v>462</v>
      </c>
      <c r="AH46" t="n">
        <v>429</v>
      </c>
      <c r="AI46" t="n">
        <v>464</v>
      </c>
      <c r="AJ46" t="n">
        <v>453</v>
      </c>
      <c r="AK46" t="n">
        <v>536</v>
      </c>
      <c r="AL46" t="n">
        <v>558</v>
      </c>
      <c r="AM46" t="n">
        <v>499</v>
      </c>
      <c r="AN46" t="n">
        <v>482</v>
      </c>
      <c r="AO46" t="n">
        <v>558</v>
      </c>
      <c r="AP46" t="n">
        <v>526</v>
      </c>
      <c r="AQ46" t="n">
        <v>530</v>
      </c>
      <c r="AY46" t="n">
        <v>563</v>
      </c>
      <c r="AZ46" t="n">
        <v>640</v>
      </c>
      <c r="BA46" t="n">
        <v>673</v>
      </c>
      <c r="BB46" t="n">
        <v>625</v>
      </c>
      <c r="BC46" t="n">
        <v>593</v>
      </c>
      <c r="BD46" t="n">
        <v>642</v>
      </c>
      <c r="BE46" t="n">
        <v>699</v>
      </c>
      <c r="BF46" t="n">
        <v>696</v>
      </c>
      <c r="BG46" t="n">
        <v>700</v>
      </c>
      <c r="BH46" t="n">
        <v>683</v>
      </c>
      <c r="BI46" t="n">
        <v>335</v>
      </c>
      <c r="BJ46" t="n">
        <v>296</v>
      </c>
    </row>
    <row r="47">
      <c r="B47" t="inlineStr">
        <is>
          <t>PROMO-0041</t>
        </is>
      </c>
      <c r="C47" t="inlineStr">
        <is>
          <t>Kroger</t>
        </is>
      </c>
      <c r="D47" t="inlineStr">
        <is>
          <t>CHP-PS-006</t>
        </is>
      </c>
      <c r="E47" t="inlineStr">
        <is>
          <t>TPR</t>
        </is>
      </c>
      <c r="F47" t="inlineStr">
        <is>
          <t>2024-07-15</t>
        </is>
      </c>
      <c r="G47" t="inlineStr">
        <is>
          <t>2024-07-28</t>
        </is>
      </c>
      <c r="H47" s="10" t="n">
        <v>304.29</v>
      </c>
      <c r="I47" s="10" t="n"/>
      <c r="J47" s="10">
        <f>AVERAGE(OFFSET(AL47,0,1-$D$5,1,$D$5))</f>
        <v/>
      </c>
      <c r="K47" s="10">
        <f>AVERAGE(AM47:AN47)</f>
        <v/>
      </c>
      <c r="L47" s="10">
        <f>AVERAGE(OFFSET(AY47,0,0,1,$D$5))</f>
        <v/>
      </c>
      <c r="M47" s="10">
        <f>(K47-J47)*2</f>
        <v/>
      </c>
      <c r="N47" s="10">
        <f>M47*5.22</f>
        <v/>
      </c>
      <c r="O47" s="25">
        <f>IFERROR(N47/H47,"")</f>
        <v/>
      </c>
      <c r="P47" t="inlineStr">
        <is>
          <t>billback</t>
        </is>
      </c>
      <c r="Q47" s="18" t="inlineStr">
        <is>
          <t>Full</t>
        </is>
      </c>
      <c r="AA47" t="n">
        <v>255</v>
      </c>
      <c r="AB47" t="n">
        <v>328</v>
      </c>
      <c r="AC47" t="n">
        <v>350</v>
      </c>
      <c r="AD47" t="n">
        <v>366</v>
      </c>
      <c r="AE47" t="n">
        <v>395</v>
      </c>
      <c r="AF47" t="n">
        <v>398</v>
      </c>
      <c r="AG47" t="n">
        <v>430</v>
      </c>
      <c r="AH47" t="n">
        <v>487</v>
      </c>
      <c r="AI47" t="n">
        <v>513</v>
      </c>
      <c r="AJ47" t="n">
        <v>495</v>
      </c>
      <c r="AK47" t="n">
        <v>510</v>
      </c>
      <c r="AL47" t="n">
        <v>513</v>
      </c>
      <c r="AM47" t="n">
        <v>504</v>
      </c>
      <c r="AN47" t="n">
        <v>492</v>
      </c>
      <c r="AO47" t="n">
        <v>429</v>
      </c>
      <c r="AY47" t="n">
        <v>475</v>
      </c>
      <c r="AZ47" t="n">
        <v>462</v>
      </c>
      <c r="BA47" t="n">
        <v>429</v>
      </c>
      <c r="BB47" t="n">
        <v>464</v>
      </c>
      <c r="BC47" t="n">
        <v>453</v>
      </c>
      <c r="BD47" t="n">
        <v>536</v>
      </c>
      <c r="BE47" t="n">
        <v>558</v>
      </c>
      <c r="BF47" t="n">
        <v>499</v>
      </c>
      <c r="BG47" t="n">
        <v>482</v>
      </c>
      <c r="BH47" t="n">
        <v>558</v>
      </c>
      <c r="BI47" t="n">
        <v>526</v>
      </c>
      <c r="BJ47" t="n">
        <v>530</v>
      </c>
    </row>
    <row r="48">
      <c r="B48" t="inlineStr">
        <is>
          <t>PROMO-0042</t>
        </is>
      </c>
      <c r="C48" t="inlineStr">
        <is>
          <t>Whole Foods</t>
        </is>
      </c>
      <c r="D48" t="inlineStr">
        <is>
          <t>CHP-PS-006</t>
        </is>
      </c>
      <c r="E48" t="inlineStr">
        <is>
          <t>endcap</t>
        </is>
      </c>
      <c r="F48" t="inlineStr">
        <is>
          <t>2024-08-05</t>
        </is>
      </c>
      <c r="G48" t="inlineStr">
        <is>
          <t>2024-08-18</t>
        </is>
      </c>
      <c r="H48" s="10" t="n">
        <v>3345.44</v>
      </c>
      <c r="I48" s="10" t="n"/>
      <c r="J48" s="10">
        <f>AVERAGE(OFFSET(AL48,0,1-$D$5,1,$D$5))</f>
        <v/>
      </c>
      <c r="K48" s="10">
        <f>AVERAGE(AM48:AN48)</f>
        <v/>
      </c>
      <c r="L48" s="10">
        <f>AVERAGE(OFFSET(AY48,0,0,1,$D$5))</f>
        <v/>
      </c>
      <c r="M48" s="10">
        <f>(K48-J48)*2</f>
        <v/>
      </c>
      <c r="N48" s="10">
        <f>M48*5.22</f>
        <v/>
      </c>
      <c r="O48" s="25">
        <f>IFERROR(N48/H48,"")</f>
        <v/>
      </c>
      <c r="P48" t="inlineStr">
        <is>
          <t>MCB</t>
        </is>
      </c>
      <c r="Q48" s="18" t="inlineStr">
        <is>
          <t>Full</t>
        </is>
      </c>
      <c r="AA48" t="n">
        <v>238</v>
      </c>
      <c r="AB48" t="n">
        <v>219</v>
      </c>
      <c r="AC48" t="n">
        <v>232</v>
      </c>
      <c r="AD48" t="n">
        <v>268</v>
      </c>
      <c r="AE48" t="n">
        <v>281</v>
      </c>
      <c r="AF48" t="n">
        <v>303</v>
      </c>
      <c r="AG48" t="n">
        <v>257</v>
      </c>
      <c r="AH48" t="n">
        <v>316</v>
      </c>
      <c r="AI48" t="n">
        <v>277</v>
      </c>
      <c r="AJ48" t="n">
        <v>284</v>
      </c>
      <c r="AK48" t="n">
        <v>249</v>
      </c>
      <c r="AL48" t="n">
        <v>305</v>
      </c>
      <c r="AM48" t="n">
        <v>220</v>
      </c>
      <c r="AN48" t="n">
        <v>252</v>
      </c>
      <c r="AO48" t="n">
        <v>266</v>
      </c>
      <c r="AY48" t="n">
        <v>254</v>
      </c>
      <c r="AZ48" t="n">
        <v>239</v>
      </c>
      <c r="BA48" t="n">
        <v>293</v>
      </c>
      <c r="BB48" t="n">
        <v>290</v>
      </c>
      <c r="BC48" t="n">
        <v>297</v>
      </c>
      <c r="BD48" t="n">
        <v>296</v>
      </c>
      <c r="BE48" t="n">
        <v>300</v>
      </c>
      <c r="BF48" t="n">
        <v>314</v>
      </c>
      <c r="BG48" t="n">
        <v>292</v>
      </c>
      <c r="BH48" t="n">
        <v>302</v>
      </c>
      <c r="BI48" t="n">
        <v>379</v>
      </c>
      <c r="BJ48" t="n">
        <v>413</v>
      </c>
    </row>
    <row r="49">
      <c r="B49" t="inlineStr">
        <is>
          <t>PROMO-0044</t>
        </is>
      </c>
      <c r="C49" t="inlineStr">
        <is>
          <t>Walmart</t>
        </is>
      </c>
      <c r="D49" t="inlineStr">
        <is>
          <t>CHP-PS-007</t>
        </is>
      </c>
      <c r="E49" t="inlineStr">
        <is>
          <t>digital_coupon</t>
        </is>
      </c>
      <c r="F49" t="inlineStr">
        <is>
          <t>2024-07-08</t>
        </is>
      </c>
      <c r="G49" t="inlineStr">
        <is>
          <t>2024-08-04</t>
        </is>
      </c>
      <c r="H49" s="10" t="n">
        <v>2136.74</v>
      </c>
      <c r="I49" s="10" t="n"/>
      <c r="J49" s="10">
        <f>AVERAGE(OFFSET(AL49,0,1-$D$5,1,$D$5))</f>
        <v/>
      </c>
      <c r="K49" s="10">
        <f>AVERAGE(AM49:AP49)</f>
        <v/>
      </c>
      <c r="L49" s="10">
        <f>AVERAGE(OFFSET(AY49,0,0,1,$D$5))</f>
        <v/>
      </c>
      <c r="M49" s="10">
        <f>(K49-J49)*4</f>
        <v/>
      </c>
      <c r="N49" s="10">
        <f>M49*5.39</f>
        <v/>
      </c>
      <c r="O49" s="25">
        <f>IFERROR(N49/H49,"")</f>
        <v/>
      </c>
      <c r="P49" t="inlineStr">
        <is>
          <t>MCB</t>
        </is>
      </c>
      <c r="Q49" s="18" t="inlineStr">
        <is>
          <t>Full</t>
        </is>
      </c>
      <c r="AA49" t="n">
        <v>58</v>
      </c>
      <c r="AB49" t="n">
        <v>59</v>
      </c>
      <c r="AC49" t="n">
        <v>62</v>
      </c>
      <c r="AD49" t="n">
        <v>75</v>
      </c>
      <c r="AE49" t="n">
        <v>74</v>
      </c>
      <c r="AF49" t="n">
        <v>76</v>
      </c>
      <c r="AG49" t="n">
        <v>81</v>
      </c>
      <c r="AH49" t="n">
        <v>70</v>
      </c>
      <c r="AI49" t="n">
        <v>79</v>
      </c>
      <c r="AJ49" t="n">
        <v>79</v>
      </c>
      <c r="AK49" t="n">
        <v>83</v>
      </c>
      <c r="AL49" t="n">
        <v>99</v>
      </c>
      <c r="AM49" t="n">
        <v>76</v>
      </c>
      <c r="AN49" t="n">
        <v>88</v>
      </c>
      <c r="AO49" t="n">
        <v>73</v>
      </c>
      <c r="AP49" t="n">
        <v>78</v>
      </c>
      <c r="AQ49" t="n">
        <v>69</v>
      </c>
      <c r="AY49" t="n">
        <v>69</v>
      </c>
      <c r="AZ49" t="n">
        <v>61</v>
      </c>
      <c r="BA49" t="n">
        <v>71</v>
      </c>
      <c r="BB49" t="n">
        <v>76</v>
      </c>
      <c r="BC49" t="n">
        <v>97</v>
      </c>
      <c r="BD49" t="n">
        <v>89</v>
      </c>
      <c r="BE49" t="n">
        <v>82</v>
      </c>
      <c r="BF49" t="n">
        <v>77</v>
      </c>
      <c r="BG49" t="n">
        <v>87</v>
      </c>
      <c r="BH49" t="n">
        <v>99</v>
      </c>
      <c r="BI49" t="n">
        <v>79</v>
      </c>
      <c r="BJ49" t="n">
        <v>76</v>
      </c>
    </row>
    <row r="50">
      <c r="B50" t="inlineStr">
        <is>
          <t>PROMO-0045</t>
        </is>
      </c>
      <c r="C50" t="inlineStr">
        <is>
          <t>Sprouts</t>
        </is>
      </c>
      <c r="D50" t="inlineStr">
        <is>
          <t>CHP-PS-008</t>
        </is>
      </c>
      <c r="E50" t="inlineStr">
        <is>
          <t>digital_coupon</t>
        </is>
      </c>
      <c r="F50" t="inlineStr">
        <is>
          <t>2025-04-21</t>
        </is>
      </c>
      <c r="G50" t="inlineStr">
        <is>
          <t>2025-04-27</t>
        </is>
      </c>
      <c r="H50" s="10" t="n">
        <v>3255.24</v>
      </c>
      <c r="I50" s="10" t="n"/>
      <c r="J50" s="10">
        <f>AVERAGE(OFFSET(AL50,0,1-$D$5,1,$D$5))</f>
        <v/>
      </c>
      <c r="K50" s="10">
        <f>AVERAGE(AM50:AM50)</f>
        <v/>
      </c>
      <c r="L50" s="10">
        <f>AVERAGE(OFFSET(AY50,0,0,1,$D$5))</f>
        <v/>
      </c>
      <c r="M50" s="10">
        <f>(K50-J50)*1</f>
        <v/>
      </c>
      <c r="N50" s="10">
        <f>M50*4.26</f>
        <v/>
      </c>
      <c r="O50" s="25">
        <f>IFERROR(N50/H50,"")</f>
        <v/>
      </c>
      <c r="P50" t="inlineStr">
        <is>
          <t>scan_based</t>
        </is>
      </c>
      <c r="Q50" s="18" t="inlineStr">
        <is>
          <t>Full</t>
        </is>
      </c>
      <c r="AA50" t="n">
        <v>163</v>
      </c>
      <c r="AB50" t="n">
        <v>192</v>
      </c>
      <c r="AC50" t="n">
        <v>178</v>
      </c>
      <c r="AD50" t="n">
        <v>188</v>
      </c>
      <c r="AE50" t="n">
        <v>171</v>
      </c>
      <c r="AF50" t="n">
        <v>218</v>
      </c>
      <c r="AG50" t="n">
        <v>204</v>
      </c>
      <c r="AH50" t="n">
        <v>235</v>
      </c>
      <c r="AI50" t="n">
        <v>227</v>
      </c>
      <c r="AJ50" t="n">
        <v>187</v>
      </c>
      <c r="AK50" t="n">
        <v>210</v>
      </c>
      <c r="AL50" t="n">
        <v>212</v>
      </c>
      <c r="AM50" t="n">
        <v>187</v>
      </c>
      <c r="AN50" t="n">
        <v>237</v>
      </c>
      <c r="AY50" t="n">
        <v>227</v>
      </c>
      <c r="AZ50" t="n">
        <v>230</v>
      </c>
      <c r="BA50" t="n">
        <v>195</v>
      </c>
      <c r="BB50" t="n">
        <v>232</v>
      </c>
      <c r="BC50" t="n">
        <v>203</v>
      </c>
      <c r="BD50" t="n">
        <v>218</v>
      </c>
      <c r="BE50" t="n">
        <v>222</v>
      </c>
      <c r="BF50" t="n">
        <v>229</v>
      </c>
      <c r="BG50" t="n">
        <v>213</v>
      </c>
      <c r="BH50" t="n">
        <v>223</v>
      </c>
      <c r="BI50" t="n">
        <v>223</v>
      </c>
      <c r="BJ50" t="n">
        <v>217</v>
      </c>
    </row>
    <row r="51">
      <c r="B51" t="inlineStr">
        <is>
          <t>PROMO-0046</t>
        </is>
      </c>
      <c r="C51" t="inlineStr">
        <is>
          <t>Costco</t>
        </is>
      </c>
      <c r="D51" t="inlineStr">
        <is>
          <t>CHP-PS-008</t>
        </is>
      </c>
      <c r="E51" t="inlineStr">
        <is>
          <t>TPR</t>
        </is>
      </c>
      <c r="F51" t="inlineStr">
        <is>
          <t>2025-09-01</t>
        </is>
      </c>
      <c r="G51" t="inlineStr">
        <is>
          <t>2025-09-14</t>
        </is>
      </c>
      <c r="H51" s="10" t="n">
        <v>3650.14</v>
      </c>
      <c r="I51" s="10" t="n"/>
      <c r="J51" s="10">
        <f>AVERAGE(OFFSET(AL51,0,1-$D$5,1,$D$5))</f>
        <v/>
      </c>
      <c r="K51" s="10">
        <f>AVERAGE(AM51:AN51)</f>
        <v/>
      </c>
      <c r="L51" s="10">
        <f>AVERAGE(OFFSET(AY51,0,0,1,$D$5))</f>
        <v/>
      </c>
      <c r="M51" s="10">
        <f>(K51-J51)*2</f>
        <v/>
      </c>
      <c r="N51" s="10">
        <f>M51*4.26</f>
        <v/>
      </c>
      <c r="O51" s="25">
        <f>IFERROR(N51/H51,"")</f>
        <v/>
      </c>
      <c r="P51" t="inlineStr">
        <is>
          <t>off_invoice</t>
        </is>
      </c>
      <c r="Q51" s="18" t="inlineStr">
        <is>
          <t>Full</t>
        </is>
      </c>
      <c r="AA51" t="n">
        <v>335</v>
      </c>
      <c r="AB51" t="n">
        <v>302</v>
      </c>
      <c r="AC51" t="n">
        <v>271</v>
      </c>
      <c r="AD51" t="n">
        <v>270</v>
      </c>
      <c r="AE51" t="n">
        <v>276</v>
      </c>
      <c r="AF51" t="n">
        <v>332</v>
      </c>
      <c r="AG51" t="n">
        <v>299</v>
      </c>
      <c r="AH51" t="n">
        <v>242</v>
      </c>
      <c r="AI51" t="n">
        <v>303</v>
      </c>
      <c r="AJ51" t="n">
        <v>261</v>
      </c>
      <c r="AK51" t="n">
        <v>276</v>
      </c>
      <c r="AL51" t="n">
        <v>255</v>
      </c>
      <c r="AM51" t="n">
        <v>244</v>
      </c>
      <c r="AN51" t="n">
        <v>307</v>
      </c>
      <c r="AO51" t="n">
        <v>308</v>
      </c>
      <c r="AY51" t="n">
        <v>302</v>
      </c>
      <c r="AZ51" t="n">
        <v>286</v>
      </c>
      <c r="BA51" t="n">
        <v>340</v>
      </c>
      <c r="BB51" t="n">
        <v>329</v>
      </c>
      <c r="BC51" t="n">
        <v>364</v>
      </c>
      <c r="BD51" t="n">
        <v>336</v>
      </c>
      <c r="BE51" t="n">
        <v>396</v>
      </c>
      <c r="BF51" t="n">
        <v>373</v>
      </c>
      <c r="BG51" t="n">
        <v>400</v>
      </c>
      <c r="BH51" t="n">
        <v>352</v>
      </c>
      <c r="BI51" t="n">
        <v>424</v>
      </c>
      <c r="BJ51" t="n">
        <v>420</v>
      </c>
    </row>
    <row r="52">
      <c r="B52" t="inlineStr">
        <is>
          <t>PROMO-0047</t>
        </is>
      </c>
      <c r="C52" t="inlineStr">
        <is>
          <t>Kroger</t>
        </is>
      </c>
      <c r="D52" t="inlineStr">
        <is>
          <t>CHP-PS-008</t>
        </is>
      </c>
      <c r="E52" t="inlineStr">
        <is>
          <t>endcap</t>
        </is>
      </c>
      <c r="F52" t="inlineStr">
        <is>
          <t>2024-04-22</t>
        </is>
      </c>
      <c r="G52" t="inlineStr">
        <is>
          <t>2024-05-05</t>
        </is>
      </c>
      <c r="H52" s="10" t="n">
        <v>2416.26</v>
      </c>
      <c r="I52" s="10" t="n"/>
      <c r="J52" s="10">
        <f>AVERAGE(OFFSET(AL52,0,1-$D$5,1,$D$5))</f>
        <v/>
      </c>
      <c r="K52" s="10">
        <f>AVERAGE(AM52:AN52)</f>
        <v/>
      </c>
      <c r="L52" s="10">
        <f>AVERAGE(OFFSET(AY52,0,0,1,$D$5))</f>
        <v/>
      </c>
      <c r="M52" s="10">
        <f>(K52-J52)*2</f>
        <v/>
      </c>
      <c r="N52" s="10">
        <f>M52*4.04</f>
        <v/>
      </c>
      <c r="O52" s="25">
        <f>IFERROR(N52/H52,"")</f>
        <v/>
      </c>
      <c r="P52" t="inlineStr">
        <is>
          <t>billback</t>
        </is>
      </c>
      <c r="Q52" s="18" t="inlineStr">
        <is>
          <t>Full</t>
        </is>
      </c>
      <c r="AA52" t="n">
        <v>6</v>
      </c>
      <c r="AB52" t="n">
        <v>16</v>
      </c>
      <c r="AC52" t="n">
        <v>15</v>
      </c>
      <c r="AD52" t="n">
        <v>17</v>
      </c>
      <c r="AE52" t="n">
        <v>24</v>
      </c>
      <c r="AF52" t="n">
        <v>28</v>
      </c>
      <c r="AG52" t="n">
        <v>28</v>
      </c>
      <c r="AH52" t="n">
        <v>31</v>
      </c>
      <c r="AI52" t="n">
        <v>28</v>
      </c>
      <c r="AJ52" t="n">
        <v>45</v>
      </c>
      <c r="AK52" t="n">
        <v>33</v>
      </c>
      <c r="AL52" t="n">
        <v>45</v>
      </c>
      <c r="AM52" t="n">
        <v>34</v>
      </c>
      <c r="AN52" t="n">
        <v>56</v>
      </c>
      <c r="AO52" t="n">
        <v>47</v>
      </c>
      <c r="AY52" t="n">
        <v>62</v>
      </c>
      <c r="AZ52" t="n">
        <v>56</v>
      </c>
      <c r="BA52" t="n">
        <v>54</v>
      </c>
      <c r="BB52" t="n">
        <v>46</v>
      </c>
      <c r="BC52" t="n">
        <v>60</v>
      </c>
      <c r="BD52" t="n">
        <v>64</v>
      </c>
      <c r="BE52" t="n">
        <v>74</v>
      </c>
      <c r="BF52" t="n">
        <v>73</v>
      </c>
      <c r="BG52" t="n">
        <v>64</v>
      </c>
      <c r="BH52" t="n">
        <v>65</v>
      </c>
      <c r="BI52" t="n">
        <v>70</v>
      </c>
      <c r="BJ52" t="n">
        <v>60</v>
      </c>
    </row>
    <row r="53">
      <c r="B53" t="inlineStr">
        <is>
          <t>PROMO-0048</t>
        </is>
      </c>
      <c r="C53" t="inlineStr">
        <is>
          <t>Regional Group</t>
        </is>
      </c>
      <c r="D53" t="inlineStr">
        <is>
          <t>CHP-PS-009</t>
        </is>
      </c>
      <c r="E53" t="inlineStr">
        <is>
          <t>ad_circular</t>
        </is>
      </c>
      <c r="F53" t="inlineStr">
        <is>
          <t>2024-07-29</t>
        </is>
      </c>
      <c r="G53" t="inlineStr">
        <is>
          <t>2024-08-11</t>
        </is>
      </c>
      <c r="H53" s="10" t="n">
        <v>4688.84</v>
      </c>
      <c r="I53" s="10" t="n"/>
      <c r="J53" s="10">
        <f>AVERAGE(OFFSET(AL53,0,1-$D$5,1,$D$5))</f>
        <v/>
      </c>
      <c r="K53" s="10">
        <f>AVERAGE(AM53:AN53)</f>
        <v/>
      </c>
      <c r="L53" s="10">
        <f>AVERAGE(OFFSET(AY53,0,0,1,$D$5))</f>
        <v/>
      </c>
      <c r="M53" s="10">
        <f>(K53-J53)*2</f>
        <v/>
      </c>
      <c r="N53" s="10">
        <f>M53*10.92</f>
        <v/>
      </c>
      <c r="O53" s="25">
        <f>IFERROR(N53/H53,"")</f>
        <v/>
      </c>
      <c r="P53" t="inlineStr">
        <is>
          <t>scan_based</t>
        </is>
      </c>
      <c r="Q53" s="18" t="inlineStr">
        <is>
          <t>Full</t>
        </is>
      </c>
      <c r="AA53" t="n">
        <v>79</v>
      </c>
      <c r="AB53" t="n">
        <v>87</v>
      </c>
      <c r="AC53" t="n">
        <v>88</v>
      </c>
      <c r="AD53" t="n">
        <v>92</v>
      </c>
      <c r="AE53" t="n">
        <v>90</v>
      </c>
      <c r="AF53" t="n">
        <v>125</v>
      </c>
      <c r="AG53" t="n">
        <v>103</v>
      </c>
      <c r="AH53" t="n">
        <v>117</v>
      </c>
      <c r="AI53" t="n">
        <v>137</v>
      </c>
      <c r="AJ53" t="n">
        <v>133</v>
      </c>
      <c r="AK53" t="n">
        <v>116</v>
      </c>
      <c r="AL53" t="n">
        <v>127</v>
      </c>
      <c r="AM53" t="n">
        <v>124</v>
      </c>
      <c r="AN53" t="n">
        <v>126</v>
      </c>
      <c r="AO53" t="n">
        <v>129</v>
      </c>
      <c r="AY53" t="n">
        <v>128</v>
      </c>
      <c r="AZ53" t="n">
        <v>124</v>
      </c>
      <c r="BA53" t="n">
        <v>110</v>
      </c>
      <c r="BB53" t="n">
        <v>146</v>
      </c>
      <c r="BC53" t="n">
        <v>144</v>
      </c>
      <c r="BD53" t="n">
        <v>136</v>
      </c>
      <c r="BE53" t="n">
        <v>143</v>
      </c>
      <c r="BF53" t="n">
        <v>152</v>
      </c>
      <c r="BG53" t="n">
        <v>148</v>
      </c>
      <c r="BH53" t="n">
        <v>134</v>
      </c>
      <c r="BI53" t="n">
        <v>136</v>
      </c>
      <c r="BJ53" t="n">
        <v>178</v>
      </c>
    </row>
    <row r="54">
      <c r="B54" t="inlineStr">
        <is>
          <t>PROMO-0049</t>
        </is>
      </c>
      <c r="C54" t="inlineStr">
        <is>
          <t>Regional Group</t>
        </is>
      </c>
      <c r="D54" t="inlineStr">
        <is>
          <t>CHP-PS-010</t>
        </is>
      </c>
      <c r="E54" t="inlineStr">
        <is>
          <t>TPR</t>
        </is>
      </c>
      <c r="F54" t="inlineStr">
        <is>
          <t>2025-05-26</t>
        </is>
      </c>
      <c r="G54" t="inlineStr">
        <is>
          <t>2025-06-01</t>
        </is>
      </c>
      <c r="H54" s="10" t="n">
        <v>517.46</v>
      </c>
      <c r="I54" s="10" t="n"/>
      <c r="J54" s="10">
        <f>AVERAGE(OFFSET(AL54,0,1-$D$5,1,$D$5))</f>
        <v/>
      </c>
      <c r="K54" s="10">
        <f>AVERAGE(AM54:AM54)</f>
        <v/>
      </c>
      <c r="L54" s="10">
        <f>AVERAGE(OFFSET(AY54,0,0,1,$D$5))</f>
        <v/>
      </c>
      <c r="M54" s="10">
        <f>(K54-J54)*1</f>
        <v/>
      </c>
      <c r="N54" s="10">
        <f>M54*7.19</f>
        <v/>
      </c>
      <c r="O54" s="25">
        <f>IFERROR(N54/H54,"")</f>
        <v/>
      </c>
      <c r="P54" t="inlineStr">
        <is>
          <t>MCB</t>
        </is>
      </c>
      <c r="Q54" s="18" t="inlineStr">
        <is>
          <t>Full</t>
        </is>
      </c>
      <c r="AA54" t="n">
        <v>7</v>
      </c>
      <c r="AB54" t="n">
        <v>4</v>
      </c>
      <c r="AC54" t="n">
        <v>6</v>
      </c>
      <c r="AD54" t="n">
        <v>3</v>
      </c>
      <c r="AE54" t="n">
        <v>3</v>
      </c>
      <c r="AF54" t="n">
        <v>7</v>
      </c>
      <c r="AG54" t="n">
        <v>3</v>
      </c>
      <c r="AH54" t="n">
        <v>4</v>
      </c>
      <c r="AI54" t="n">
        <v>2</v>
      </c>
      <c r="AJ54" t="n">
        <v>3</v>
      </c>
      <c r="AK54" t="n">
        <v>5</v>
      </c>
      <c r="AL54" t="n">
        <v>5</v>
      </c>
      <c r="AM54" t="n">
        <v>8</v>
      </c>
      <c r="AN54" t="n">
        <v>2</v>
      </c>
      <c r="AY54" t="n">
        <v>5</v>
      </c>
      <c r="AZ54" t="n">
        <v>7</v>
      </c>
      <c r="BA54" t="n">
        <v>6</v>
      </c>
      <c r="BB54" t="n">
        <v>6</v>
      </c>
      <c r="BC54" t="n">
        <v>5</v>
      </c>
      <c r="BD54" t="n">
        <v>5</v>
      </c>
      <c r="BE54" t="n">
        <v>5</v>
      </c>
      <c r="BF54" t="n">
        <v>3</v>
      </c>
      <c r="BG54" t="n">
        <v>3</v>
      </c>
      <c r="BH54" t="n">
        <v>5</v>
      </c>
      <c r="BI54" t="n">
        <v>6</v>
      </c>
      <c r="BJ54" t="n">
        <v>4</v>
      </c>
    </row>
    <row r="55">
      <c r="B55" t="inlineStr">
        <is>
          <t>PROMO-0050</t>
        </is>
      </c>
      <c r="C55" t="inlineStr">
        <is>
          <t>Regional Group</t>
        </is>
      </c>
      <c r="D55" t="inlineStr">
        <is>
          <t>CHP-PS-010</t>
        </is>
      </c>
      <c r="E55" t="inlineStr">
        <is>
          <t>endcap</t>
        </is>
      </c>
      <c r="F55" t="inlineStr">
        <is>
          <t>2025-01-06</t>
        </is>
      </c>
      <c r="G55" t="inlineStr">
        <is>
          <t>2025-01-12</t>
        </is>
      </c>
      <c r="H55" s="10" t="n">
        <v>4129.62</v>
      </c>
      <c r="I55" s="10" t="n"/>
      <c r="J55" s="10">
        <f>AVERAGE(OFFSET(AL55,0,1-$D$5,1,$D$5))</f>
        <v/>
      </c>
      <c r="K55" s="10">
        <f>AVERAGE(AM55:AM55)</f>
        <v/>
      </c>
      <c r="L55" s="10">
        <f>AVERAGE(OFFSET(AY55,0,0,1,$D$5))</f>
        <v/>
      </c>
      <c r="M55" s="10">
        <f>(K55-J55)*1</f>
        <v/>
      </c>
      <c r="N55" s="10">
        <f>M55*7.19</f>
        <v/>
      </c>
      <c r="O55" s="25">
        <f>IFERROR(N55/H55,"")</f>
        <v/>
      </c>
      <c r="P55" t="inlineStr">
        <is>
          <t>scan_based</t>
        </is>
      </c>
      <c r="Q55" s="18" t="inlineStr">
        <is>
          <t>Full</t>
        </is>
      </c>
      <c r="AA55" t="n">
        <v>6</v>
      </c>
      <c r="AB55" t="n">
        <v>6</v>
      </c>
      <c r="AC55" t="n">
        <v>4</v>
      </c>
      <c r="AD55" t="n">
        <v>15</v>
      </c>
      <c r="AE55" t="n">
        <v>10</v>
      </c>
      <c r="AF55" t="n">
        <v>7</v>
      </c>
      <c r="AG55" t="n">
        <v>9</v>
      </c>
      <c r="AH55" t="n">
        <v>8</v>
      </c>
      <c r="AI55" t="n">
        <v>12</v>
      </c>
      <c r="AJ55" t="n">
        <v>8</v>
      </c>
      <c r="AK55" t="n">
        <v>12</v>
      </c>
      <c r="AL55" t="n">
        <v>10</v>
      </c>
      <c r="AM55" t="n">
        <v>4</v>
      </c>
      <c r="AN55" t="n">
        <v>5</v>
      </c>
      <c r="AY55" t="n">
        <v>5</v>
      </c>
      <c r="AZ55" t="n">
        <v>5</v>
      </c>
      <c r="BA55" t="n">
        <v>3</v>
      </c>
      <c r="BB55" t="n">
        <v>3</v>
      </c>
      <c r="BC55" t="n">
        <v>5</v>
      </c>
      <c r="BD55" t="n">
        <v>4</v>
      </c>
      <c r="BE55" t="n">
        <v>7</v>
      </c>
      <c r="BF55" t="n">
        <v>4</v>
      </c>
      <c r="BG55" t="n">
        <v>6</v>
      </c>
      <c r="BH55" t="n">
        <v>3</v>
      </c>
      <c r="BI55" t="n">
        <v>3</v>
      </c>
      <c r="BJ55" t="n">
        <v>7</v>
      </c>
    </row>
    <row r="56">
      <c r="B56" t="inlineStr">
        <is>
          <t>PROMO-0052</t>
        </is>
      </c>
      <c r="C56" t="inlineStr">
        <is>
          <t>Kroger</t>
        </is>
      </c>
      <c r="D56" t="inlineStr">
        <is>
          <t>CHP-SC-001</t>
        </is>
      </c>
      <c r="E56" t="inlineStr">
        <is>
          <t>endcap</t>
        </is>
      </c>
      <c r="F56" t="inlineStr">
        <is>
          <t>2024-07-15</t>
        </is>
      </c>
      <c r="G56" t="inlineStr">
        <is>
          <t>2024-07-21</t>
        </is>
      </c>
      <c r="H56" s="10" t="n">
        <v>2684.21</v>
      </c>
      <c r="I56" s="10" t="n"/>
      <c r="J56" s="10">
        <f>AVERAGE(OFFSET(AL56,0,1-$D$5,1,$D$5))</f>
        <v/>
      </c>
      <c r="K56" s="10">
        <f>AVERAGE(AM56:AM56)</f>
        <v/>
      </c>
      <c r="L56" s="10">
        <f>AVERAGE(OFFSET(AY56,0,0,1,$D$5))</f>
        <v/>
      </c>
      <c r="M56" s="10">
        <f>(K56-J56)*1</f>
        <v/>
      </c>
      <c r="N56" s="10">
        <f>M56*9.49</f>
        <v/>
      </c>
      <c r="O56" s="25">
        <f>IFERROR(N56/H56,"")</f>
        <v/>
      </c>
      <c r="P56" t="inlineStr">
        <is>
          <t>MCB</t>
        </is>
      </c>
      <c r="Q56" s="18" t="inlineStr">
        <is>
          <t>Full</t>
        </is>
      </c>
      <c r="AA56" t="n">
        <v>238</v>
      </c>
      <c r="AB56" t="n">
        <v>234</v>
      </c>
      <c r="AC56" t="n">
        <v>253</v>
      </c>
      <c r="AD56" t="n">
        <v>268</v>
      </c>
      <c r="AE56" t="n">
        <v>265</v>
      </c>
      <c r="AF56" t="n">
        <v>267</v>
      </c>
      <c r="AG56" t="n">
        <v>278</v>
      </c>
      <c r="AH56" t="n">
        <v>297</v>
      </c>
      <c r="AI56" t="n">
        <v>305</v>
      </c>
      <c r="AJ56" t="n">
        <v>313</v>
      </c>
      <c r="AK56" t="n">
        <v>313</v>
      </c>
      <c r="AL56" t="n">
        <v>322</v>
      </c>
      <c r="AM56" t="n">
        <v>322</v>
      </c>
      <c r="AN56" t="n">
        <v>318</v>
      </c>
      <c r="AY56" t="n">
        <v>327</v>
      </c>
      <c r="AZ56" t="n">
        <v>318</v>
      </c>
      <c r="BA56" t="n">
        <v>314</v>
      </c>
      <c r="BB56" t="n">
        <v>306</v>
      </c>
      <c r="BC56" t="n">
        <v>315</v>
      </c>
      <c r="BD56" t="n">
        <v>307</v>
      </c>
      <c r="BE56" t="n">
        <v>316</v>
      </c>
      <c r="BF56" t="n">
        <v>316</v>
      </c>
      <c r="BG56" t="n">
        <v>300</v>
      </c>
      <c r="BH56" t="n">
        <v>312</v>
      </c>
      <c r="BI56" t="n">
        <v>306</v>
      </c>
      <c r="BJ56" t="n">
        <v>296</v>
      </c>
    </row>
    <row r="57">
      <c r="B57" t="inlineStr">
        <is>
          <t>PROMO-0053</t>
        </is>
      </c>
      <c r="C57" t="inlineStr">
        <is>
          <t>Costco</t>
        </is>
      </c>
      <c r="D57" t="inlineStr">
        <is>
          <t>CHP-SC-001</t>
        </is>
      </c>
      <c r="E57" t="inlineStr">
        <is>
          <t>TPR</t>
        </is>
      </c>
      <c r="F57" t="inlineStr">
        <is>
          <t>2025-03-17</t>
        </is>
      </c>
      <c r="G57" t="inlineStr">
        <is>
          <t>2025-03-30</t>
        </is>
      </c>
      <c r="H57" s="10" t="n">
        <v>3512.48</v>
      </c>
      <c r="I57" s="10" t="n"/>
      <c r="J57" s="10">
        <f>AVERAGE(OFFSET(AL57,0,1-$D$5,1,$D$5))</f>
        <v/>
      </c>
      <c r="K57" s="10">
        <f>AVERAGE(AM57:AN57)</f>
        <v/>
      </c>
      <c r="L57" s="10">
        <f>AVERAGE(OFFSET(AY57,0,0,1,$D$5))</f>
        <v/>
      </c>
      <c r="M57" s="10">
        <f>(K57-J57)*2</f>
        <v/>
      </c>
      <c r="N57" s="10">
        <f>M57*9.51</f>
        <v/>
      </c>
      <c r="O57" s="25">
        <f>IFERROR(N57/H57,"")</f>
        <v/>
      </c>
      <c r="P57" t="inlineStr">
        <is>
          <t>billback</t>
        </is>
      </c>
      <c r="Q57" s="18" t="inlineStr">
        <is>
          <t>Full</t>
        </is>
      </c>
      <c r="AA57" t="n">
        <v>504</v>
      </c>
      <c r="AB57" t="n">
        <v>467</v>
      </c>
      <c r="AC57" t="n">
        <v>266</v>
      </c>
      <c r="AD57" t="n">
        <v>237</v>
      </c>
      <c r="AE57" t="n">
        <v>229</v>
      </c>
      <c r="AF57" t="n">
        <v>223</v>
      </c>
      <c r="AG57" t="n">
        <v>294</v>
      </c>
      <c r="AH57" t="n">
        <v>246</v>
      </c>
      <c r="AI57" t="n">
        <v>298</v>
      </c>
      <c r="AJ57" t="n">
        <v>263</v>
      </c>
      <c r="AK57" t="n">
        <v>286</v>
      </c>
      <c r="AL57" t="n">
        <v>277</v>
      </c>
      <c r="AM57" t="n">
        <v>286</v>
      </c>
      <c r="AN57" t="n">
        <v>251</v>
      </c>
      <c r="AO57" t="n">
        <v>291</v>
      </c>
      <c r="AY57" t="n">
        <v>313</v>
      </c>
      <c r="AZ57" t="n">
        <v>304</v>
      </c>
      <c r="BA57" t="n">
        <v>321</v>
      </c>
      <c r="BB57" t="n">
        <v>309</v>
      </c>
      <c r="BC57" t="n">
        <v>336</v>
      </c>
      <c r="BD57" t="n">
        <v>358</v>
      </c>
      <c r="BE57" t="n">
        <v>351</v>
      </c>
      <c r="BF57" t="n">
        <v>338</v>
      </c>
      <c r="BG57" t="n">
        <v>343</v>
      </c>
      <c r="BH57" t="n">
        <v>378</v>
      </c>
      <c r="BI57" t="n">
        <v>366</v>
      </c>
      <c r="BJ57" t="n">
        <v>298</v>
      </c>
    </row>
    <row r="58">
      <c r="B58" t="inlineStr">
        <is>
          <t>PROMO-0054</t>
        </is>
      </c>
      <c r="C58" t="inlineStr">
        <is>
          <t>Whole Foods</t>
        </is>
      </c>
      <c r="D58" t="inlineStr">
        <is>
          <t>CHP-SC-001</t>
        </is>
      </c>
      <c r="E58" t="inlineStr">
        <is>
          <t>digital_coupon</t>
        </is>
      </c>
      <c r="F58" t="inlineStr">
        <is>
          <t>2025-09-22</t>
        </is>
      </c>
      <c r="G58" t="inlineStr">
        <is>
          <t>2025-10-05</t>
        </is>
      </c>
      <c r="H58" s="10" t="n">
        <v>2667.55</v>
      </c>
      <c r="I58" s="10" t="n"/>
      <c r="J58" s="10">
        <f>AVERAGE(OFFSET(AL58,0,1-$D$5,1,$D$5))</f>
        <v/>
      </c>
      <c r="K58" s="10">
        <f>AVERAGE(AM58:AN58)</f>
        <v/>
      </c>
      <c r="L58" s="10">
        <f>AVERAGE(OFFSET(AY58,0,0,1,$D$5))</f>
        <v/>
      </c>
      <c r="M58" s="10">
        <f>(K58-J58)*2</f>
        <v/>
      </c>
      <c r="N58" s="10">
        <f>M58*9.49</f>
        <v/>
      </c>
      <c r="O58" s="25">
        <f>IFERROR(N58/H58,"")</f>
        <v/>
      </c>
      <c r="P58" t="inlineStr">
        <is>
          <t>scan_based</t>
        </is>
      </c>
      <c r="Q58" s="18" t="inlineStr">
        <is>
          <t>Full</t>
        </is>
      </c>
      <c r="AA58" t="n">
        <v>228</v>
      </c>
      <c r="AB58" t="n">
        <v>240</v>
      </c>
      <c r="AC58" t="n">
        <v>221</v>
      </c>
      <c r="AD58" t="n">
        <v>224</v>
      </c>
      <c r="AE58" t="n">
        <v>221</v>
      </c>
      <c r="AF58" t="n">
        <v>210</v>
      </c>
      <c r="AG58" t="n">
        <v>230</v>
      </c>
      <c r="AH58" t="n">
        <v>213</v>
      </c>
      <c r="AI58" t="n">
        <v>238</v>
      </c>
      <c r="AJ58" t="n">
        <v>235</v>
      </c>
      <c r="AK58" t="n">
        <v>258</v>
      </c>
      <c r="AL58" t="n">
        <v>255</v>
      </c>
      <c r="AM58" t="n">
        <v>238</v>
      </c>
      <c r="AN58" t="n">
        <v>262</v>
      </c>
      <c r="AO58" t="n">
        <v>232</v>
      </c>
      <c r="AY58" t="n">
        <v>277</v>
      </c>
      <c r="AZ58" t="n">
        <v>274</v>
      </c>
      <c r="BA58" t="n">
        <v>271</v>
      </c>
      <c r="BB58" t="n">
        <v>324</v>
      </c>
      <c r="BC58" t="n">
        <v>336</v>
      </c>
      <c r="BD58" t="n">
        <v>344</v>
      </c>
      <c r="BE58" t="n">
        <v>297</v>
      </c>
      <c r="BF58" t="n">
        <v>314</v>
      </c>
      <c r="BG58" t="n">
        <v>338</v>
      </c>
      <c r="BH58" t="n">
        <v>361</v>
      </c>
      <c r="BI58" t="n">
        <v>343</v>
      </c>
      <c r="BJ58" t="n">
        <v>351</v>
      </c>
    </row>
    <row r="59">
      <c r="B59" t="inlineStr">
        <is>
          <t>PROMO-0055</t>
        </is>
      </c>
      <c r="C59" t="inlineStr">
        <is>
          <t>Walmart</t>
        </is>
      </c>
      <c r="D59" t="inlineStr">
        <is>
          <t>CHP-SC-002</t>
        </is>
      </c>
      <c r="E59" t="inlineStr">
        <is>
          <t>ad_circular</t>
        </is>
      </c>
      <c r="F59" t="inlineStr">
        <is>
          <t>2025-04-07</t>
        </is>
      </c>
      <c r="G59" t="inlineStr">
        <is>
          <t>2025-05-04</t>
        </is>
      </c>
      <c r="H59" s="10" t="n">
        <v>2629.04</v>
      </c>
      <c r="I59" s="10" t="n"/>
      <c r="J59" s="10">
        <f>AVERAGE(OFFSET(AL59,0,1-$D$5,1,$D$5))</f>
        <v/>
      </c>
      <c r="K59" s="10">
        <f>AVERAGE(AM59:AP59)</f>
        <v/>
      </c>
      <c r="L59" s="10">
        <f>AVERAGE(OFFSET(AY59,0,0,1,$D$5))</f>
        <v/>
      </c>
      <c r="M59" s="10">
        <f>(K59-J59)*4</f>
        <v/>
      </c>
      <c r="N59" s="10">
        <f>M59*8.06</f>
        <v/>
      </c>
      <c r="O59" s="25">
        <f>IFERROR(N59/H59,"")</f>
        <v/>
      </c>
      <c r="P59" t="inlineStr">
        <is>
          <t>billback</t>
        </is>
      </c>
      <c r="Q59" s="18" t="inlineStr">
        <is>
          <t>Full</t>
        </is>
      </c>
      <c r="AA59" t="n">
        <v>256</v>
      </c>
      <c r="AB59" t="n">
        <v>226</v>
      </c>
      <c r="AC59" t="n">
        <v>266</v>
      </c>
      <c r="AD59" t="n">
        <v>275</v>
      </c>
      <c r="AE59" t="n">
        <v>269</v>
      </c>
      <c r="AF59" t="n">
        <v>255</v>
      </c>
      <c r="AG59" t="n">
        <v>260</v>
      </c>
      <c r="AH59" t="n">
        <v>291</v>
      </c>
      <c r="AI59" t="n">
        <v>322</v>
      </c>
      <c r="AJ59" t="n">
        <v>298</v>
      </c>
      <c r="AK59" t="n">
        <v>294</v>
      </c>
      <c r="AL59" t="n">
        <v>291</v>
      </c>
      <c r="AM59" t="n">
        <v>349</v>
      </c>
      <c r="AN59" t="n">
        <v>317</v>
      </c>
      <c r="AO59" t="n">
        <v>301</v>
      </c>
      <c r="AP59" t="n">
        <v>303</v>
      </c>
      <c r="AQ59" t="n">
        <v>363</v>
      </c>
      <c r="AY59" t="n">
        <v>323</v>
      </c>
      <c r="AZ59" t="n">
        <v>321</v>
      </c>
      <c r="BA59" t="n">
        <v>361</v>
      </c>
      <c r="BB59" t="n">
        <v>354</v>
      </c>
      <c r="BC59" t="n">
        <v>341</v>
      </c>
      <c r="BD59" t="n">
        <v>345</v>
      </c>
      <c r="BE59" t="n">
        <v>316</v>
      </c>
      <c r="BF59" t="n">
        <v>341</v>
      </c>
      <c r="BG59" t="n">
        <v>309</v>
      </c>
      <c r="BH59" t="n">
        <v>278</v>
      </c>
      <c r="BI59" t="n">
        <v>329</v>
      </c>
      <c r="BJ59" t="n">
        <v>364</v>
      </c>
    </row>
    <row r="60">
      <c r="B60" t="inlineStr">
        <is>
          <t>PROMO-0056</t>
        </is>
      </c>
      <c r="C60" t="inlineStr">
        <is>
          <t>Costco</t>
        </is>
      </c>
      <c r="D60" t="inlineStr">
        <is>
          <t>CHP-SC-002</t>
        </is>
      </c>
      <c r="E60" t="inlineStr">
        <is>
          <t>digital_coupon</t>
        </is>
      </c>
      <c r="F60" t="inlineStr">
        <is>
          <t>2024-03-25</t>
        </is>
      </c>
      <c r="G60" t="inlineStr">
        <is>
          <t>2024-04-21</t>
        </is>
      </c>
      <c r="H60" s="10" t="n">
        <v>2692.44</v>
      </c>
      <c r="I60" s="10" t="n"/>
      <c r="J60" s="10">
        <f>AVERAGE(OFFSET(AL60,0,1-$D$5,1,$D$5))</f>
        <v/>
      </c>
      <c r="K60" s="10">
        <f>AVERAGE(AM60:AP60)</f>
        <v/>
      </c>
      <c r="L60" s="10">
        <f>AVERAGE(OFFSET(AY60,0,0,1,$D$5))</f>
        <v/>
      </c>
      <c r="M60" s="10">
        <f>(K60-J60)*4</f>
        <v/>
      </c>
      <c r="N60" s="10">
        <f>M60*8.07</f>
        <v/>
      </c>
      <c r="O60" s="25">
        <f>IFERROR(N60/H60,"")</f>
        <v/>
      </c>
      <c r="P60" t="inlineStr">
        <is>
          <t>billback</t>
        </is>
      </c>
      <c r="Q60" s="18" t="inlineStr">
        <is>
          <t>Full</t>
        </is>
      </c>
      <c r="AA60" t="inlineStr"/>
      <c r="AB60" t="n">
        <v>9</v>
      </c>
      <c r="AC60" t="n">
        <v>10</v>
      </c>
      <c r="AD60" t="n">
        <v>22</v>
      </c>
      <c r="AE60" t="n">
        <v>15</v>
      </c>
      <c r="AF60" t="n">
        <v>26</v>
      </c>
      <c r="AG60" t="n">
        <v>21</v>
      </c>
      <c r="AH60" t="n">
        <v>63</v>
      </c>
      <c r="AI60" t="n">
        <v>57</v>
      </c>
      <c r="AJ60" t="n">
        <v>107</v>
      </c>
      <c r="AK60" t="n">
        <v>82</v>
      </c>
      <c r="AL60" t="n">
        <v>115</v>
      </c>
      <c r="AM60" t="n">
        <v>112</v>
      </c>
      <c r="AN60" t="n">
        <v>147</v>
      </c>
      <c r="AO60" t="n">
        <v>148</v>
      </c>
      <c r="AP60" t="n">
        <v>120</v>
      </c>
      <c r="AQ60" t="n">
        <v>115</v>
      </c>
      <c r="AY60" t="n">
        <v>131</v>
      </c>
      <c r="AZ60" t="n">
        <v>160</v>
      </c>
      <c r="BA60" t="n">
        <v>185</v>
      </c>
      <c r="BB60" t="n">
        <v>174</v>
      </c>
      <c r="BC60" t="n">
        <v>205</v>
      </c>
      <c r="BD60" t="n">
        <v>192</v>
      </c>
      <c r="BE60" t="n">
        <v>188</v>
      </c>
      <c r="BF60" t="n">
        <v>248</v>
      </c>
      <c r="BG60" t="n">
        <v>288</v>
      </c>
      <c r="BH60" t="n">
        <v>284</v>
      </c>
      <c r="BI60" t="n">
        <v>340</v>
      </c>
      <c r="BJ60" t="n">
        <v>292</v>
      </c>
    </row>
    <row r="61">
      <c r="B61" t="inlineStr">
        <is>
          <t>PROMO-0058</t>
        </is>
      </c>
      <c r="C61" t="inlineStr">
        <is>
          <t>Walmart</t>
        </is>
      </c>
      <c r="D61" t="inlineStr">
        <is>
          <t>CHP-SC-003</t>
        </is>
      </c>
      <c r="E61" t="inlineStr">
        <is>
          <t>endcap</t>
        </is>
      </c>
      <c r="F61" t="inlineStr">
        <is>
          <t>2024-07-22</t>
        </is>
      </c>
      <c r="G61" t="inlineStr">
        <is>
          <t>2024-08-04</t>
        </is>
      </c>
      <c r="H61" s="10" t="n">
        <v>361.64</v>
      </c>
      <c r="I61" s="10" t="n"/>
      <c r="J61" s="10">
        <f>AVERAGE(OFFSET(AL61,0,1-$D$5,1,$D$5))</f>
        <v/>
      </c>
      <c r="K61" s="10">
        <f>AVERAGE(AM61:AN61)</f>
        <v/>
      </c>
      <c r="L61" s="10">
        <f>AVERAGE(OFFSET(AY61,0,0,1,$D$5))</f>
        <v/>
      </c>
      <c r="M61" s="10">
        <f>(K61-J61)*2</f>
        <v/>
      </c>
      <c r="N61" s="10">
        <f>M61*6.64</f>
        <v/>
      </c>
      <c r="O61" s="25">
        <f>IFERROR(N61/H61,"")</f>
        <v/>
      </c>
      <c r="P61" t="inlineStr">
        <is>
          <t>MCB</t>
        </is>
      </c>
      <c r="Q61" s="18" t="inlineStr">
        <is>
          <t>Full</t>
        </is>
      </c>
      <c r="AA61" t="n">
        <v>208</v>
      </c>
      <c r="AB61" t="n">
        <v>256</v>
      </c>
      <c r="AC61" t="n">
        <v>274</v>
      </c>
      <c r="AD61" t="n">
        <v>284</v>
      </c>
      <c r="AE61" t="n">
        <v>277</v>
      </c>
      <c r="AF61" t="n">
        <v>316</v>
      </c>
      <c r="AG61" t="n">
        <v>344</v>
      </c>
      <c r="AH61" t="n">
        <v>379</v>
      </c>
      <c r="AI61" t="n">
        <v>364</v>
      </c>
      <c r="AJ61" t="n">
        <v>382</v>
      </c>
      <c r="AK61" t="n">
        <v>371</v>
      </c>
      <c r="AL61" t="n">
        <v>368</v>
      </c>
      <c r="AM61" t="n">
        <v>419</v>
      </c>
      <c r="AN61" t="n">
        <v>362</v>
      </c>
      <c r="AO61" t="n">
        <v>333</v>
      </c>
      <c r="AY61" t="n">
        <v>341</v>
      </c>
      <c r="AZ61" t="n">
        <v>345</v>
      </c>
      <c r="BA61" t="n">
        <v>369</v>
      </c>
      <c r="BB61" t="n">
        <v>345</v>
      </c>
      <c r="BC61" t="n">
        <v>404</v>
      </c>
      <c r="BD61" t="n">
        <v>428</v>
      </c>
      <c r="BE61" t="n">
        <v>377</v>
      </c>
      <c r="BF61" t="n">
        <v>399</v>
      </c>
      <c r="BG61" t="n">
        <v>415</v>
      </c>
      <c r="BH61" t="n">
        <v>419</v>
      </c>
      <c r="BI61" t="n">
        <v>417</v>
      </c>
      <c r="BJ61" t="n">
        <v>482</v>
      </c>
    </row>
    <row r="62">
      <c r="B62" t="inlineStr">
        <is>
          <t>PROMO-0059</t>
        </is>
      </c>
      <c r="C62" t="inlineStr">
        <is>
          <t>Walmart</t>
        </is>
      </c>
      <c r="D62" t="inlineStr">
        <is>
          <t>CHP-SC-003</t>
        </is>
      </c>
      <c r="E62" t="inlineStr">
        <is>
          <t>TPR</t>
        </is>
      </c>
      <c r="F62" t="inlineStr">
        <is>
          <t>2024-12-16</t>
        </is>
      </c>
      <c r="G62" t="inlineStr">
        <is>
          <t>2024-12-29</t>
        </is>
      </c>
      <c r="H62" s="10" t="n">
        <v>3199.97</v>
      </c>
      <c r="I62" s="10" t="n"/>
      <c r="J62" s="10">
        <f>AVERAGE(OFFSET(AL62,0,1-$D$5,1,$D$5))</f>
        <v/>
      </c>
      <c r="K62" s="10">
        <f>AVERAGE(AM62:AN62)</f>
        <v/>
      </c>
      <c r="L62" s="10">
        <f>AVERAGE(OFFSET(AY62,0,0,1,$D$5))</f>
        <v/>
      </c>
      <c r="M62" s="10">
        <f>(K62-J62)*2</f>
        <v/>
      </c>
      <c r="N62" s="10">
        <f>M62*6.64</f>
        <v/>
      </c>
      <c r="O62" s="25">
        <f>IFERROR(N62/H62,"")</f>
        <v/>
      </c>
      <c r="P62" t="inlineStr">
        <is>
          <t>scan_based</t>
        </is>
      </c>
      <c r="Q62" s="18" t="inlineStr">
        <is>
          <t>Full</t>
        </is>
      </c>
      <c r="AA62" t="n">
        <v>377</v>
      </c>
      <c r="AB62" t="n">
        <v>399</v>
      </c>
      <c r="AC62" t="n">
        <v>415</v>
      </c>
      <c r="AD62" t="n">
        <v>419</v>
      </c>
      <c r="AE62" t="n">
        <v>417</v>
      </c>
      <c r="AF62" t="n">
        <v>482</v>
      </c>
      <c r="AG62" t="n">
        <v>505</v>
      </c>
      <c r="AH62" t="n">
        <v>485</v>
      </c>
      <c r="AI62" t="n">
        <v>498</v>
      </c>
      <c r="AJ62" t="n">
        <v>536</v>
      </c>
      <c r="AK62" t="n">
        <v>536</v>
      </c>
      <c r="AL62" t="n">
        <v>546</v>
      </c>
      <c r="AM62" t="n">
        <v>563</v>
      </c>
      <c r="AN62" t="n">
        <v>548</v>
      </c>
      <c r="AO62" t="n">
        <v>571</v>
      </c>
      <c r="AY62" t="n">
        <v>286</v>
      </c>
      <c r="AZ62" t="n">
        <v>262</v>
      </c>
      <c r="BA62" t="n">
        <v>278</v>
      </c>
      <c r="BB62" t="n">
        <v>281</v>
      </c>
      <c r="BC62" t="n">
        <v>278</v>
      </c>
      <c r="BD62" t="n">
        <v>269</v>
      </c>
      <c r="BE62" t="n">
        <v>297</v>
      </c>
      <c r="BF62" t="n">
        <v>291</v>
      </c>
      <c r="BG62" t="n">
        <v>284</v>
      </c>
      <c r="BH62" t="n">
        <v>347</v>
      </c>
      <c r="BI62" t="n">
        <v>362</v>
      </c>
      <c r="BJ62" t="n">
        <v>338</v>
      </c>
    </row>
    <row r="63">
      <c r="B63" t="inlineStr">
        <is>
          <t>PROMO-0060</t>
        </is>
      </c>
      <c r="C63" t="inlineStr">
        <is>
          <t>Costco</t>
        </is>
      </c>
      <c r="D63" t="inlineStr">
        <is>
          <t>CHP-SC-004</t>
        </is>
      </c>
      <c r="E63" t="inlineStr">
        <is>
          <t>digital_coupon</t>
        </is>
      </c>
      <c r="F63" t="inlineStr">
        <is>
          <t>2024-07-29</t>
        </is>
      </c>
      <c r="G63" t="inlineStr">
        <is>
          <t>2024-08-04</t>
        </is>
      </c>
      <c r="H63" s="10" t="n">
        <v>3113.85</v>
      </c>
      <c r="I63" s="10" t="n"/>
      <c r="J63" s="10">
        <f>AVERAGE(OFFSET(AL63,0,1-$D$5,1,$D$5))</f>
        <v/>
      </c>
      <c r="K63" s="10">
        <f>AVERAGE(AM63:AM63)</f>
        <v/>
      </c>
      <c r="L63" s="10">
        <f>AVERAGE(OFFSET(AY63,0,0,1,$D$5))</f>
        <v/>
      </c>
      <c r="M63" s="10">
        <f>(K63-J63)*1</f>
        <v/>
      </c>
      <c r="N63" s="10">
        <f>M63*8.53</f>
        <v/>
      </c>
      <c r="O63" s="25">
        <f>IFERROR(N63/H63,"")</f>
        <v/>
      </c>
      <c r="P63" t="inlineStr">
        <is>
          <t>MCB</t>
        </is>
      </c>
      <c r="Q63" s="18" t="inlineStr">
        <is>
          <t>Full</t>
        </is>
      </c>
      <c r="AA63" t="n">
        <v>213</v>
      </c>
      <c r="AB63" t="n">
        <v>320</v>
      </c>
      <c r="AC63" t="n">
        <v>263</v>
      </c>
      <c r="AD63" t="n">
        <v>317</v>
      </c>
      <c r="AE63" t="n">
        <v>291</v>
      </c>
      <c r="AF63" t="n">
        <v>307</v>
      </c>
      <c r="AG63" t="n">
        <v>399</v>
      </c>
      <c r="AH63" t="n">
        <v>443</v>
      </c>
      <c r="AI63" t="n">
        <v>311</v>
      </c>
      <c r="AJ63" t="n">
        <v>389</v>
      </c>
      <c r="AK63" t="n">
        <v>351</v>
      </c>
      <c r="AL63" t="n">
        <v>406</v>
      </c>
      <c r="AM63" t="n">
        <v>360</v>
      </c>
      <c r="AN63" t="n">
        <v>389</v>
      </c>
      <c r="AY63" t="n">
        <v>436</v>
      </c>
      <c r="AZ63" t="n">
        <v>398</v>
      </c>
      <c r="BA63" t="n">
        <v>366</v>
      </c>
      <c r="BB63" t="n">
        <v>350</v>
      </c>
      <c r="BC63" t="n">
        <v>413</v>
      </c>
      <c r="BD63" t="n">
        <v>466</v>
      </c>
      <c r="BE63" t="n">
        <v>499</v>
      </c>
      <c r="BF63" t="n">
        <v>495</v>
      </c>
      <c r="BG63" t="n">
        <v>393</v>
      </c>
      <c r="BH63" t="n">
        <v>453</v>
      </c>
      <c r="BI63" t="n">
        <v>473</v>
      </c>
      <c r="BJ63" t="n">
        <v>392</v>
      </c>
    </row>
    <row r="64">
      <c r="B64" t="inlineStr">
        <is>
          <t>PROMO-0061</t>
        </is>
      </c>
      <c r="C64" t="inlineStr">
        <is>
          <t>Sprouts</t>
        </is>
      </c>
      <c r="D64" t="inlineStr">
        <is>
          <t>CHP-SC-004</t>
        </is>
      </c>
      <c r="E64" t="inlineStr">
        <is>
          <t>BOGO</t>
        </is>
      </c>
      <c r="F64" t="inlineStr">
        <is>
          <t>2024-07-15</t>
        </is>
      </c>
      <c r="G64" t="inlineStr">
        <is>
          <t>2024-07-28</t>
        </is>
      </c>
      <c r="H64" s="10" t="n">
        <v>3081.91</v>
      </c>
      <c r="I64" s="10" t="n"/>
      <c r="J64" s="10">
        <f>AVERAGE(OFFSET(AL64,0,1-$D$5,1,$D$5))</f>
        <v/>
      </c>
      <c r="K64" s="10">
        <f>AVERAGE(AM64:AN64)</f>
        <v/>
      </c>
      <c r="L64" s="10">
        <f>AVERAGE(OFFSET(AY64,0,0,1,$D$5))</f>
        <v/>
      </c>
      <c r="M64" s="10">
        <f>(K64-J64)*2</f>
        <v/>
      </c>
      <c r="N64" s="10">
        <f>M64*8.53</f>
        <v/>
      </c>
      <c r="O64" s="25">
        <f>IFERROR(N64/H64,"")</f>
        <v/>
      </c>
      <c r="P64" t="inlineStr">
        <is>
          <t>off_invoice</t>
        </is>
      </c>
      <c r="Q64" s="18" t="inlineStr">
        <is>
          <t>Full</t>
        </is>
      </c>
      <c r="AA64" t="n">
        <v>77</v>
      </c>
      <c r="AB64" t="n">
        <v>98</v>
      </c>
      <c r="AC64" t="n">
        <v>102</v>
      </c>
      <c r="AD64" t="n">
        <v>161</v>
      </c>
      <c r="AE64" t="n">
        <v>154</v>
      </c>
      <c r="AF64" t="n">
        <v>178</v>
      </c>
      <c r="AG64" t="n">
        <v>181</v>
      </c>
      <c r="AH64" t="n">
        <v>193</v>
      </c>
      <c r="AI64" t="n">
        <v>184</v>
      </c>
      <c r="AJ64" t="n">
        <v>186</v>
      </c>
      <c r="AK64" t="n">
        <v>180</v>
      </c>
      <c r="AL64" t="n">
        <v>184</v>
      </c>
      <c r="AM64" t="n">
        <v>195</v>
      </c>
      <c r="AN64" t="n">
        <v>176</v>
      </c>
      <c r="AO64" t="n">
        <v>181</v>
      </c>
      <c r="AY64" t="n">
        <v>165</v>
      </c>
      <c r="AZ64" t="n">
        <v>165</v>
      </c>
      <c r="BA64" t="n">
        <v>181</v>
      </c>
      <c r="BB64" t="n">
        <v>170</v>
      </c>
      <c r="BC64" t="n">
        <v>143</v>
      </c>
      <c r="BD64" t="n">
        <v>205</v>
      </c>
      <c r="BE64" t="n">
        <v>213</v>
      </c>
      <c r="BF64" t="n">
        <v>168</v>
      </c>
      <c r="BG64" t="n">
        <v>192</v>
      </c>
      <c r="BH64" t="n">
        <v>202</v>
      </c>
      <c r="BI64" t="n">
        <v>198</v>
      </c>
      <c r="BJ64" t="n">
        <v>184</v>
      </c>
    </row>
    <row r="65">
      <c r="B65" t="inlineStr">
        <is>
          <t>PROMO-0062</t>
        </is>
      </c>
      <c r="C65" t="inlineStr">
        <is>
          <t>Whole Foods</t>
        </is>
      </c>
      <c r="D65" t="inlineStr">
        <is>
          <t>CHP-SC-004</t>
        </is>
      </c>
      <c r="E65" t="inlineStr">
        <is>
          <t>BOGO</t>
        </is>
      </c>
      <c r="F65" t="inlineStr">
        <is>
          <t>2025-02-10</t>
        </is>
      </c>
      <c r="G65" t="inlineStr">
        <is>
          <t>2025-02-23</t>
        </is>
      </c>
      <c r="H65" s="10" t="n">
        <v>215.44</v>
      </c>
      <c r="I65" s="10" t="n"/>
      <c r="J65" s="10">
        <f>AVERAGE(OFFSET(AL65,0,1-$D$5,1,$D$5))</f>
        <v/>
      </c>
      <c r="K65" s="10">
        <f>AVERAGE(AM65:AN65)</f>
        <v/>
      </c>
      <c r="L65" s="10">
        <f>AVERAGE(OFFSET(AY65,0,0,1,$D$5))</f>
        <v/>
      </c>
      <c r="M65" s="10">
        <f>(K65-J65)*2</f>
        <v/>
      </c>
      <c r="N65" s="10">
        <f>M65*8.55</f>
        <v/>
      </c>
      <c r="O65" s="25">
        <f>IFERROR(N65/H65,"")</f>
        <v/>
      </c>
      <c r="P65" t="inlineStr">
        <is>
          <t>scan_based</t>
        </is>
      </c>
      <c r="Q65" s="18" t="inlineStr">
        <is>
          <t>Full</t>
        </is>
      </c>
      <c r="AA65" t="n">
        <v>317</v>
      </c>
      <c r="AB65" t="n">
        <v>339</v>
      </c>
      <c r="AC65" t="n">
        <v>320</v>
      </c>
      <c r="AD65" t="n">
        <v>352</v>
      </c>
      <c r="AE65" t="n">
        <v>389</v>
      </c>
      <c r="AF65" t="n">
        <v>390</v>
      </c>
      <c r="AG65" t="n">
        <v>378</v>
      </c>
      <c r="AH65" t="n">
        <v>187</v>
      </c>
      <c r="AI65" t="n">
        <v>180</v>
      </c>
      <c r="AJ65" t="n">
        <v>199</v>
      </c>
      <c r="AK65" t="n">
        <v>163</v>
      </c>
      <c r="AL65" t="n">
        <v>230</v>
      </c>
      <c r="AM65" t="n">
        <v>205</v>
      </c>
      <c r="AN65" t="n">
        <v>195</v>
      </c>
      <c r="AO65" t="n">
        <v>206</v>
      </c>
      <c r="AY65" t="n">
        <v>239</v>
      </c>
      <c r="AZ65" t="n">
        <v>236</v>
      </c>
      <c r="BA65" t="n">
        <v>211</v>
      </c>
      <c r="BB65" t="n">
        <v>216</v>
      </c>
      <c r="BC65" t="n">
        <v>222</v>
      </c>
      <c r="BD65" t="n">
        <v>266</v>
      </c>
      <c r="BE65" t="n">
        <v>245</v>
      </c>
      <c r="BF65" t="n">
        <v>226</v>
      </c>
      <c r="BG65" t="n">
        <v>205</v>
      </c>
      <c r="BH65" t="n">
        <v>260</v>
      </c>
      <c r="BI65" t="n">
        <v>272</v>
      </c>
      <c r="BJ65" t="n">
        <v>264</v>
      </c>
    </row>
    <row r="66">
      <c r="B66" t="inlineStr">
        <is>
          <t>PROMO-0063</t>
        </is>
      </c>
      <c r="C66" t="inlineStr">
        <is>
          <t>Kroger</t>
        </is>
      </c>
      <c r="D66" t="inlineStr">
        <is>
          <t>CHP-SC-005</t>
        </is>
      </c>
      <c r="E66" t="inlineStr">
        <is>
          <t>TPR</t>
        </is>
      </c>
      <c r="F66" t="inlineStr">
        <is>
          <t>2025-08-25</t>
        </is>
      </c>
      <c r="G66" t="inlineStr">
        <is>
          <t>2025-08-31</t>
        </is>
      </c>
      <c r="H66" s="10" t="n">
        <v>1520.86</v>
      </c>
      <c r="I66" s="10" t="n"/>
      <c r="J66" s="10">
        <f>AVERAGE(OFFSET(AL66,0,1-$D$5,1,$D$5))</f>
        <v/>
      </c>
      <c r="K66" s="10">
        <f>AVERAGE(AM66:AM66)</f>
        <v/>
      </c>
      <c r="L66" s="10">
        <f>AVERAGE(OFFSET(AY66,0,0,1,$D$5))</f>
        <v/>
      </c>
      <c r="M66" s="10">
        <f>(K66-J66)*1</f>
        <v/>
      </c>
      <c r="N66" s="10">
        <f>M66*5.69</f>
        <v/>
      </c>
      <c r="O66" s="25">
        <f>IFERROR(N66/H66,"")</f>
        <v/>
      </c>
      <c r="P66" t="inlineStr">
        <is>
          <t>off_invoice</t>
        </is>
      </c>
      <c r="Q66" s="18" t="inlineStr">
        <is>
          <t>Full</t>
        </is>
      </c>
      <c r="AA66" t="n">
        <v>340</v>
      </c>
      <c r="AB66" t="n">
        <v>338</v>
      </c>
      <c r="AC66" t="n">
        <v>310</v>
      </c>
      <c r="AD66" t="n">
        <v>342</v>
      </c>
      <c r="AE66" t="n">
        <v>322</v>
      </c>
      <c r="AF66" t="n">
        <v>315</v>
      </c>
      <c r="AG66" t="n">
        <v>332</v>
      </c>
      <c r="AH66" t="n">
        <v>344</v>
      </c>
      <c r="AI66" t="n">
        <v>338</v>
      </c>
      <c r="AJ66" t="n">
        <v>278</v>
      </c>
      <c r="AK66" t="n">
        <v>319</v>
      </c>
      <c r="AL66" t="n">
        <v>295</v>
      </c>
      <c r="AM66" t="n">
        <v>302</v>
      </c>
      <c r="AN66" t="n">
        <v>307</v>
      </c>
      <c r="AY66" t="n">
        <v>344</v>
      </c>
      <c r="AZ66" t="n">
        <v>354</v>
      </c>
      <c r="BA66" t="n">
        <v>347</v>
      </c>
      <c r="BB66" t="n">
        <v>351</v>
      </c>
      <c r="BC66" t="n">
        <v>370</v>
      </c>
      <c r="BD66" t="n">
        <v>353</v>
      </c>
      <c r="BE66" t="n">
        <v>371</v>
      </c>
      <c r="BF66" t="n">
        <v>343</v>
      </c>
      <c r="BG66" t="n">
        <v>453</v>
      </c>
      <c r="BH66" t="n">
        <v>440</v>
      </c>
      <c r="BI66" t="n">
        <v>441</v>
      </c>
      <c r="BJ66" t="n">
        <v>456</v>
      </c>
    </row>
    <row r="67">
      <c r="B67" t="inlineStr">
        <is>
          <t>PROMO-0064</t>
        </is>
      </c>
      <c r="C67" t="inlineStr">
        <is>
          <t>Regional Group</t>
        </is>
      </c>
      <c r="D67" t="inlineStr">
        <is>
          <t>CHP-SC-005</t>
        </is>
      </c>
      <c r="E67" t="inlineStr">
        <is>
          <t>BOGO</t>
        </is>
      </c>
      <c r="F67" t="inlineStr">
        <is>
          <t>2025-04-14</t>
        </is>
      </c>
      <c r="G67" t="inlineStr">
        <is>
          <t>2025-04-27</t>
        </is>
      </c>
      <c r="H67" s="10" t="n">
        <v>323.63</v>
      </c>
      <c r="I67" s="10" t="n"/>
      <c r="J67" s="10">
        <f>AVERAGE(OFFSET(AL67,0,1-$D$5,1,$D$5))</f>
        <v/>
      </c>
      <c r="K67" s="10">
        <f>AVERAGE(AM67:AN67)</f>
        <v/>
      </c>
      <c r="L67" s="10">
        <f>AVERAGE(OFFSET(AY67,0,0,1,$D$5))</f>
        <v/>
      </c>
      <c r="M67" s="10">
        <f>(K67-J67)*2</f>
        <v/>
      </c>
      <c r="N67" s="10">
        <f>M67*5.70</f>
        <v/>
      </c>
      <c r="O67" s="25">
        <f>IFERROR(N67/H67,"")</f>
        <v/>
      </c>
      <c r="P67" t="inlineStr">
        <is>
          <t>billback</t>
        </is>
      </c>
      <c r="Q67" s="18" t="inlineStr">
        <is>
          <t>Full</t>
        </is>
      </c>
      <c r="AA67" t="n">
        <v>37</v>
      </c>
      <c r="AB67" t="n">
        <v>23</v>
      </c>
      <c r="AC67" t="n">
        <v>29</v>
      </c>
      <c r="AD67" t="n">
        <v>48</v>
      </c>
      <c r="AE67" t="n">
        <v>35</v>
      </c>
      <c r="AF67" t="n">
        <v>28</v>
      </c>
      <c r="AG67" t="n">
        <v>54</v>
      </c>
      <c r="AH67" t="n">
        <v>38</v>
      </c>
      <c r="AI67" t="n">
        <v>40</v>
      </c>
      <c r="AJ67" t="n">
        <v>49</v>
      </c>
      <c r="AK67" t="n">
        <v>42</v>
      </c>
      <c r="AL67" t="n">
        <v>44</v>
      </c>
      <c r="AM67" t="n">
        <v>38</v>
      </c>
      <c r="AN67" t="n">
        <v>26</v>
      </c>
      <c r="AO67" t="n">
        <v>37</v>
      </c>
      <c r="AY67" t="n">
        <v>42</v>
      </c>
      <c r="AZ67" t="n">
        <v>33</v>
      </c>
      <c r="BA67" t="n">
        <v>34</v>
      </c>
      <c r="BB67" t="n">
        <v>33</v>
      </c>
      <c r="BC67" t="n">
        <v>36</v>
      </c>
      <c r="BD67" t="n">
        <v>44</v>
      </c>
      <c r="BE67" t="n">
        <v>38</v>
      </c>
      <c r="BF67" t="n">
        <v>37</v>
      </c>
      <c r="BG67" t="n">
        <v>34</v>
      </c>
      <c r="BH67" t="n">
        <v>38</v>
      </c>
      <c r="BI67" t="n">
        <v>44</v>
      </c>
      <c r="BJ67" t="n">
        <v>35</v>
      </c>
    </row>
    <row r="68">
      <c r="B68" t="inlineStr">
        <is>
          <t>PROMO-0065</t>
        </is>
      </c>
      <c r="C68" t="inlineStr">
        <is>
          <t>Costco</t>
        </is>
      </c>
      <c r="D68" t="inlineStr">
        <is>
          <t>CHP-SC-005</t>
        </is>
      </c>
      <c r="E68" t="inlineStr">
        <is>
          <t>TPR</t>
        </is>
      </c>
      <c r="F68" t="inlineStr">
        <is>
          <t>2024-04-01</t>
        </is>
      </c>
      <c r="G68" t="inlineStr">
        <is>
          <t>2024-04-28</t>
        </is>
      </c>
      <c r="H68" s="10" t="n">
        <v>1766.52</v>
      </c>
      <c r="I68" s="10" t="n"/>
      <c r="J68" s="10">
        <f>AVERAGE(OFFSET(AL68,0,1-$D$5,1,$D$5))</f>
        <v/>
      </c>
      <c r="K68" s="10">
        <f>AVERAGE(AM68:AP68)</f>
        <v/>
      </c>
      <c r="L68" s="10">
        <f>AVERAGE(OFFSET(AY68,0,0,1,$D$5))</f>
        <v/>
      </c>
      <c r="M68" s="10">
        <f>(K68-J68)*4</f>
        <v/>
      </c>
      <c r="N68" s="10">
        <f>M68*5.39</f>
        <v/>
      </c>
      <c r="O68" s="25">
        <f>IFERROR(N68/H68,"")</f>
        <v/>
      </c>
      <c r="P68" t="inlineStr">
        <is>
          <t>billback</t>
        </is>
      </c>
      <c r="Q68" s="18" t="inlineStr">
        <is>
          <t>Full</t>
        </is>
      </c>
      <c r="AA68" t="n">
        <v>0</v>
      </c>
      <c r="AB68" t="n">
        <v>8</v>
      </c>
      <c r="AC68" t="n">
        <v>10</v>
      </c>
      <c r="AD68" t="n">
        <v>13</v>
      </c>
      <c r="AE68" t="n">
        <v>20</v>
      </c>
      <c r="AF68" t="n">
        <v>11</v>
      </c>
      <c r="AG68" t="n">
        <v>14</v>
      </c>
      <c r="AH68" t="n">
        <v>32</v>
      </c>
      <c r="AI68" t="n">
        <v>26</v>
      </c>
      <c r="AJ68" t="n">
        <v>28</v>
      </c>
      <c r="AK68" t="n">
        <v>31</v>
      </c>
      <c r="AL68" t="n">
        <v>40</v>
      </c>
      <c r="AM68" t="n">
        <v>33</v>
      </c>
      <c r="AN68" t="n">
        <v>35</v>
      </c>
      <c r="AO68" t="n">
        <v>33</v>
      </c>
      <c r="AP68" t="n">
        <v>54</v>
      </c>
      <c r="AQ68" t="n">
        <v>50</v>
      </c>
      <c r="AY68" t="n">
        <v>42</v>
      </c>
      <c r="AZ68" t="n">
        <v>57</v>
      </c>
      <c r="BA68" t="n">
        <v>39</v>
      </c>
      <c r="BB68" t="n">
        <v>46</v>
      </c>
      <c r="BC68" t="n">
        <v>58</v>
      </c>
      <c r="BD68" t="n">
        <v>63</v>
      </c>
      <c r="BE68" t="n">
        <v>61</v>
      </c>
      <c r="BF68" t="n">
        <v>60</v>
      </c>
      <c r="BG68" t="n">
        <v>36</v>
      </c>
      <c r="BH68" t="n">
        <v>45</v>
      </c>
      <c r="BI68" t="n">
        <v>58</v>
      </c>
      <c r="BJ68" t="n">
        <v>56</v>
      </c>
    </row>
    <row r="69">
      <c r="B69" t="inlineStr">
        <is>
          <t>PROMO-0066</t>
        </is>
      </c>
      <c r="C69" t="inlineStr">
        <is>
          <t>Costco</t>
        </is>
      </c>
      <c r="D69" t="inlineStr">
        <is>
          <t>CHP-SC-005</t>
        </is>
      </c>
      <c r="E69" t="inlineStr">
        <is>
          <t>TPR</t>
        </is>
      </c>
      <c r="F69" t="inlineStr">
        <is>
          <t>2024-07-22</t>
        </is>
      </c>
      <c r="G69" t="inlineStr">
        <is>
          <t>2024-07-28</t>
        </is>
      </c>
      <c r="H69" s="10" t="n">
        <v>2752.16</v>
      </c>
      <c r="I69" s="10" t="n"/>
      <c r="J69" s="10">
        <f>AVERAGE(OFFSET(AL69,0,1-$D$5,1,$D$5))</f>
        <v/>
      </c>
      <c r="K69" s="10">
        <f>AVERAGE(AM69:AM69)</f>
        <v/>
      </c>
      <c r="L69" s="10">
        <f>AVERAGE(OFFSET(AY69,0,0,1,$D$5))</f>
        <v/>
      </c>
      <c r="M69" s="10">
        <f>(K69-J69)*1</f>
        <v/>
      </c>
      <c r="N69" s="10">
        <f>M69*5.39</f>
        <v/>
      </c>
      <c r="O69" s="25">
        <f>IFERROR(N69/H69,"")</f>
        <v/>
      </c>
      <c r="P69" t="inlineStr">
        <is>
          <t>MCB</t>
        </is>
      </c>
      <c r="Q69" s="18" t="inlineStr">
        <is>
          <t>Full</t>
        </is>
      </c>
      <c r="AA69" t="n">
        <v>50</v>
      </c>
      <c r="AB69" t="n">
        <v>42</v>
      </c>
      <c r="AC69" t="n">
        <v>57</v>
      </c>
      <c r="AD69" t="n">
        <v>39</v>
      </c>
      <c r="AE69" t="n">
        <v>46</v>
      </c>
      <c r="AF69" t="n">
        <v>58</v>
      </c>
      <c r="AG69" t="n">
        <v>63</v>
      </c>
      <c r="AH69" t="n">
        <v>61</v>
      </c>
      <c r="AI69" t="n">
        <v>60</v>
      </c>
      <c r="AJ69" t="n">
        <v>36</v>
      </c>
      <c r="AK69" t="n">
        <v>45</v>
      </c>
      <c r="AL69" t="n">
        <v>58</v>
      </c>
      <c r="AM69" t="n">
        <v>56</v>
      </c>
      <c r="AN69" t="n">
        <v>56</v>
      </c>
      <c r="AY69" t="n">
        <v>55</v>
      </c>
      <c r="AZ69" t="n">
        <v>44</v>
      </c>
      <c r="BA69" t="n">
        <v>61</v>
      </c>
      <c r="BB69" t="n">
        <v>54</v>
      </c>
      <c r="BC69" t="n">
        <v>69</v>
      </c>
      <c r="BD69" t="n">
        <v>63</v>
      </c>
      <c r="BE69" t="n">
        <v>53</v>
      </c>
      <c r="BF69" t="n">
        <v>61</v>
      </c>
      <c r="BG69" t="n">
        <v>73</v>
      </c>
      <c r="BH69" t="n">
        <v>67</v>
      </c>
      <c r="BI69" t="n">
        <v>63</v>
      </c>
      <c r="BJ69" t="n">
        <v>70</v>
      </c>
    </row>
    <row r="70">
      <c r="B70" t="inlineStr">
        <is>
          <t>PROMO-0067</t>
        </is>
      </c>
      <c r="C70" t="inlineStr">
        <is>
          <t>Walmart</t>
        </is>
      </c>
      <c r="D70" t="inlineStr">
        <is>
          <t>CHP-SC-006</t>
        </is>
      </c>
      <c r="E70" t="inlineStr">
        <is>
          <t>TPR</t>
        </is>
      </c>
      <c r="F70" t="inlineStr">
        <is>
          <t>2024-11-04</t>
        </is>
      </c>
      <c r="G70" t="inlineStr">
        <is>
          <t>2024-12-01</t>
        </is>
      </c>
      <c r="H70" s="10" t="n">
        <v>3952.46</v>
      </c>
      <c r="I70" s="10" t="n"/>
      <c r="J70" s="10">
        <f>AVERAGE(OFFSET(AL70,0,1-$D$5,1,$D$5))</f>
        <v/>
      </c>
      <c r="K70" s="10">
        <f>AVERAGE(AM70:AP70)</f>
        <v/>
      </c>
      <c r="L70" s="10">
        <f>AVERAGE(OFFSET(AY70,0,0,1,$D$5))</f>
        <v/>
      </c>
      <c r="M70" s="10">
        <f>(K70-J70)*4</f>
        <v/>
      </c>
      <c r="N70" s="10">
        <f>M70*7.12</f>
        <v/>
      </c>
      <c r="O70" s="25">
        <f>IFERROR(N70/H70,"")</f>
        <v/>
      </c>
      <c r="P70" t="inlineStr">
        <is>
          <t>off_invoice</t>
        </is>
      </c>
      <c r="Q70" s="18" t="inlineStr">
        <is>
          <t>Full</t>
        </is>
      </c>
      <c r="AA70" t="n">
        <v>361</v>
      </c>
      <c r="AB70" t="n">
        <v>318</v>
      </c>
      <c r="AC70" t="n">
        <v>323</v>
      </c>
      <c r="AD70" t="n">
        <v>358</v>
      </c>
      <c r="AE70" t="n">
        <v>373</v>
      </c>
      <c r="AF70" t="n">
        <v>374</v>
      </c>
      <c r="AG70" t="n">
        <v>381</v>
      </c>
      <c r="AH70" t="n">
        <v>430</v>
      </c>
      <c r="AI70" t="n">
        <v>432</v>
      </c>
      <c r="AJ70" t="n">
        <v>417</v>
      </c>
      <c r="AK70" t="n">
        <v>413</v>
      </c>
      <c r="AL70" t="n">
        <v>425</v>
      </c>
      <c r="AM70" t="n">
        <v>525</v>
      </c>
      <c r="AN70" t="n">
        <v>545</v>
      </c>
      <c r="AO70" t="n">
        <v>507</v>
      </c>
      <c r="AP70" t="n">
        <v>507</v>
      </c>
      <c r="AQ70" t="n">
        <v>529</v>
      </c>
      <c r="AY70" t="n">
        <v>579</v>
      </c>
      <c r="AZ70" t="n">
        <v>572</v>
      </c>
      <c r="BA70" t="n">
        <v>581</v>
      </c>
      <c r="BB70" t="n">
        <v>525</v>
      </c>
      <c r="BC70" t="n">
        <v>269</v>
      </c>
      <c r="BD70" t="n">
        <v>264</v>
      </c>
      <c r="BE70" t="n">
        <v>304</v>
      </c>
      <c r="BF70" t="n">
        <v>255</v>
      </c>
      <c r="BG70" t="n">
        <v>299</v>
      </c>
      <c r="BH70" t="n">
        <v>321</v>
      </c>
      <c r="BI70" t="n">
        <v>330</v>
      </c>
      <c r="BJ70" t="n">
        <v>308</v>
      </c>
    </row>
    <row r="71">
      <c r="B71" t="inlineStr">
        <is>
          <t>PROMO-0068</t>
        </is>
      </c>
      <c r="C71" t="inlineStr">
        <is>
          <t>Walmart</t>
        </is>
      </c>
      <c r="D71" t="inlineStr">
        <is>
          <t>CHP-SC-006</t>
        </is>
      </c>
      <c r="E71" t="inlineStr">
        <is>
          <t>BOGO</t>
        </is>
      </c>
      <c r="F71" t="inlineStr">
        <is>
          <t>2024-12-16</t>
        </is>
      </c>
      <c r="G71" t="inlineStr">
        <is>
          <t>2024-12-29</t>
        </is>
      </c>
      <c r="H71" s="10" t="n">
        <v>3602.32</v>
      </c>
      <c r="I71" s="10" t="n"/>
      <c r="J71" s="10">
        <f>AVERAGE(OFFSET(AL71,0,1-$D$5,1,$D$5))</f>
        <v/>
      </c>
      <c r="K71" s="10">
        <f>AVERAGE(AM71:AN71)</f>
        <v/>
      </c>
      <c r="L71" s="10">
        <f>AVERAGE(OFFSET(AY71,0,0,1,$D$5))</f>
        <v/>
      </c>
      <c r="M71" s="10">
        <f>(K71-J71)*2</f>
        <v/>
      </c>
      <c r="N71" s="10">
        <f>M71*7.12</f>
        <v/>
      </c>
      <c r="O71" s="25">
        <f>IFERROR(N71/H71,"")</f>
        <v/>
      </c>
      <c r="P71" t="inlineStr">
        <is>
          <t>billback</t>
        </is>
      </c>
      <c r="Q71" s="18" t="inlineStr">
        <is>
          <t>Full</t>
        </is>
      </c>
      <c r="AA71" t="n">
        <v>381</v>
      </c>
      <c r="AB71" t="n">
        <v>430</v>
      </c>
      <c r="AC71" t="n">
        <v>432</v>
      </c>
      <c r="AD71" t="n">
        <v>417</v>
      </c>
      <c r="AE71" t="n">
        <v>413</v>
      </c>
      <c r="AF71" t="n">
        <v>425</v>
      </c>
      <c r="AG71" t="n">
        <v>525</v>
      </c>
      <c r="AH71" t="n">
        <v>545</v>
      </c>
      <c r="AI71" t="n">
        <v>507</v>
      </c>
      <c r="AJ71" t="n">
        <v>507</v>
      </c>
      <c r="AK71" t="n">
        <v>529</v>
      </c>
      <c r="AL71" t="n">
        <v>579</v>
      </c>
      <c r="AM71" t="n">
        <v>572</v>
      </c>
      <c r="AN71" t="n">
        <v>581</v>
      </c>
      <c r="AO71" t="n">
        <v>525</v>
      </c>
      <c r="AY71" t="n">
        <v>269</v>
      </c>
      <c r="AZ71" t="n">
        <v>264</v>
      </c>
      <c r="BA71" t="n">
        <v>304</v>
      </c>
      <c r="BB71" t="n">
        <v>255</v>
      </c>
      <c r="BC71" t="n">
        <v>299</v>
      </c>
      <c r="BD71" t="n">
        <v>321</v>
      </c>
      <c r="BE71" t="n">
        <v>330</v>
      </c>
      <c r="BF71" t="n">
        <v>308</v>
      </c>
      <c r="BG71" t="n">
        <v>356</v>
      </c>
      <c r="BH71" t="n">
        <v>369</v>
      </c>
      <c r="BI71" t="n">
        <v>333</v>
      </c>
      <c r="BJ71" t="n">
        <v>330</v>
      </c>
    </row>
    <row r="72">
      <c r="B72" t="inlineStr">
        <is>
          <t>PROMO-0069</t>
        </is>
      </c>
      <c r="C72" t="inlineStr">
        <is>
          <t>Sprouts</t>
        </is>
      </c>
      <c r="D72" t="inlineStr">
        <is>
          <t>CHP-SC-007</t>
        </is>
      </c>
      <c r="E72" t="inlineStr">
        <is>
          <t>digital_coupon</t>
        </is>
      </c>
      <c r="F72" t="inlineStr">
        <is>
          <t>2025-09-01</t>
        </is>
      </c>
      <c r="G72" t="inlineStr">
        <is>
          <t>2025-09-28</t>
        </is>
      </c>
      <c r="H72" s="10" t="n">
        <v>3017.18</v>
      </c>
      <c r="I72" s="10" t="n"/>
      <c r="J72" s="10">
        <f>AVERAGE(OFFSET(AL72,0,1-$D$5,1,$D$5))</f>
        <v/>
      </c>
      <c r="K72" s="10">
        <f>AVERAGE(AM72:AP72)</f>
        <v/>
      </c>
      <c r="L72" s="10">
        <f>AVERAGE(OFFSET(AY72,0,0,1,$D$5))</f>
        <v/>
      </c>
      <c r="M72" s="10">
        <f>(K72-J72)*4</f>
        <v/>
      </c>
      <c r="N72" s="10">
        <f>M72*6.29</f>
        <v/>
      </c>
      <c r="O72" s="25">
        <f>IFERROR(N72/H72,"")</f>
        <v/>
      </c>
      <c r="P72" t="inlineStr">
        <is>
          <t>off_invoice</t>
        </is>
      </c>
      <c r="Q72" s="18" t="inlineStr">
        <is>
          <t>Full</t>
        </is>
      </c>
      <c r="AA72" t="n">
        <v>23</v>
      </c>
      <c r="AB72" t="n">
        <v>32</v>
      </c>
      <c r="AC72" t="n">
        <v>31</v>
      </c>
      <c r="AD72" t="n">
        <v>33</v>
      </c>
      <c r="AE72" t="n">
        <v>26</v>
      </c>
      <c r="AF72" t="n">
        <v>25</v>
      </c>
      <c r="AG72" t="n">
        <v>28</v>
      </c>
      <c r="AH72" t="n">
        <v>24</v>
      </c>
      <c r="AI72" t="n">
        <v>30</v>
      </c>
      <c r="AJ72" t="n">
        <v>26</v>
      </c>
      <c r="AK72" t="n">
        <v>21</v>
      </c>
      <c r="AL72" t="n">
        <v>24</v>
      </c>
      <c r="AM72" t="n">
        <v>24</v>
      </c>
      <c r="AN72" t="n">
        <v>26</v>
      </c>
      <c r="AO72" t="n">
        <v>29</v>
      </c>
      <c r="AP72" t="n">
        <v>26</v>
      </c>
      <c r="AQ72" t="n">
        <v>30</v>
      </c>
      <c r="AY72" t="n">
        <v>29</v>
      </c>
      <c r="AZ72" t="n">
        <v>33</v>
      </c>
      <c r="BA72" t="n">
        <v>32</v>
      </c>
      <c r="BB72" t="n">
        <v>19</v>
      </c>
      <c r="BC72" t="n">
        <v>35</v>
      </c>
      <c r="BD72" t="n">
        <v>33</v>
      </c>
      <c r="BE72" t="n">
        <v>39</v>
      </c>
      <c r="BF72" t="n">
        <v>37</v>
      </c>
      <c r="BG72" t="n">
        <v>30</v>
      </c>
      <c r="BH72" t="n">
        <v>35</v>
      </c>
      <c r="BI72" t="n">
        <v>37</v>
      </c>
      <c r="BJ72" t="n">
        <v>38</v>
      </c>
    </row>
    <row r="73">
      <c r="B73" t="inlineStr">
        <is>
          <t>PROMO-0070</t>
        </is>
      </c>
      <c r="C73" t="inlineStr">
        <is>
          <t>Whole Foods</t>
        </is>
      </c>
      <c r="D73" t="inlineStr">
        <is>
          <t>CHP-SC-007</t>
        </is>
      </c>
      <c r="E73" t="inlineStr">
        <is>
          <t>endcap</t>
        </is>
      </c>
      <c r="F73" t="inlineStr">
        <is>
          <t>2024-12-02</t>
        </is>
      </c>
      <c r="G73" t="inlineStr">
        <is>
          <t>2024-12-15</t>
        </is>
      </c>
      <c r="H73" s="10" t="n">
        <v>4183.36</v>
      </c>
      <c r="I73" s="10" t="n"/>
      <c r="J73" s="10">
        <f>AVERAGE(OFFSET(AL73,0,1-$D$5,1,$D$5))</f>
        <v/>
      </c>
      <c r="K73" s="10">
        <f>AVERAGE(AM73:AN73)</f>
        <v/>
      </c>
      <c r="L73" s="10">
        <f>AVERAGE(OFFSET(AY73,0,0,1,$D$5))</f>
        <v/>
      </c>
      <c r="M73" s="10">
        <f>(K73-J73)*2</f>
        <v/>
      </c>
      <c r="N73" s="10">
        <f>M73*6.63</f>
        <v/>
      </c>
      <c r="O73" s="25">
        <f>IFERROR(N73/H73,"")</f>
        <v/>
      </c>
      <c r="P73" t="inlineStr">
        <is>
          <t>scan_based</t>
        </is>
      </c>
      <c r="Q73" s="18" t="inlineStr">
        <is>
          <t>Full</t>
        </is>
      </c>
      <c r="AA73" t="n">
        <v>274</v>
      </c>
      <c r="AB73" t="n">
        <v>287</v>
      </c>
      <c r="AC73" t="n">
        <v>289</v>
      </c>
      <c r="AD73" t="n">
        <v>324</v>
      </c>
      <c r="AE73" t="n">
        <v>297</v>
      </c>
      <c r="AF73" t="n">
        <v>286</v>
      </c>
      <c r="AG73" t="n">
        <v>295</v>
      </c>
      <c r="AH73" t="n">
        <v>278</v>
      </c>
      <c r="AI73" t="n">
        <v>383</v>
      </c>
      <c r="AJ73" t="n">
        <v>347</v>
      </c>
      <c r="AK73" t="n">
        <v>353</v>
      </c>
      <c r="AL73" t="n">
        <v>391</v>
      </c>
      <c r="AM73" t="n">
        <v>357</v>
      </c>
      <c r="AN73" t="n">
        <v>379</v>
      </c>
      <c r="AO73" t="n">
        <v>388</v>
      </c>
      <c r="AY73" t="n">
        <v>379</v>
      </c>
      <c r="AZ73" t="n">
        <v>382</v>
      </c>
      <c r="BA73" t="n">
        <v>189</v>
      </c>
      <c r="BB73" t="n">
        <v>196</v>
      </c>
      <c r="BC73" t="n">
        <v>211</v>
      </c>
      <c r="BD73" t="n">
        <v>177</v>
      </c>
      <c r="BE73" t="n">
        <v>205</v>
      </c>
      <c r="BF73" t="n">
        <v>225</v>
      </c>
      <c r="BG73" t="n">
        <v>208</v>
      </c>
      <c r="BH73" t="n">
        <v>214</v>
      </c>
      <c r="BI73" t="n">
        <v>235</v>
      </c>
      <c r="BJ73" t="n">
        <v>273</v>
      </c>
    </row>
    <row r="74">
      <c r="B74" t="inlineStr">
        <is>
          <t>PROMO-0071</t>
        </is>
      </c>
      <c r="C74" t="inlineStr">
        <is>
          <t>Kroger</t>
        </is>
      </c>
      <c r="D74" t="inlineStr">
        <is>
          <t>CHP-SC-007</t>
        </is>
      </c>
      <c r="E74" t="inlineStr">
        <is>
          <t>digital_coupon</t>
        </is>
      </c>
      <c r="F74" t="inlineStr">
        <is>
          <t>2024-06-03</t>
        </is>
      </c>
      <c r="G74" t="inlineStr">
        <is>
          <t>2024-06-30</t>
        </is>
      </c>
      <c r="H74" s="10" t="n">
        <v>3456.76</v>
      </c>
      <c r="I74" s="10" t="n"/>
      <c r="J74" s="10">
        <f>AVERAGE(OFFSET(AL74,0,1-$D$5,1,$D$5))</f>
        <v/>
      </c>
      <c r="K74" s="10">
        <f>AVERAGE(AM74:AP74)</f>
        <v/>
      </c>
      <c r="L74" s="10">
        <f>AVERAGE(OFFSET(AY74,0,0,1,$D$5))</f>
        <v/>
      </c>
      <c r="M74" s="10">
        <f>(K74-J74)*4</f>
        <v/>
      </c>
      <c r="N74" s="10">
        <f>M74*6.64</f>
        <v/>
      </c>
      <c r="O74" s="25">
        <f>IFERROR(N74/H74,"")</f>
        <v/>
      </c>
      <c r="P74" t="inlineStr">
        <is>
          <t>off_invoice</t>
        </is>
      </c>
      <c r="Q74" s="18" t="inlineStr">
        <is>
          <t>Full</t>
        </is>
      </c>
      <c r="AA74" t="n">
        <v>191</v>
      </c>
      <c r="AB74" t="n">
        <v>196</v>
      </c>
      <c r="AC74" t="n">
        <v>162</v>
      </c>
      <c r="AD74" t="n">
        <v>204</v>
      </c>
      <c r="AE74" t="n">
        <v>222</v>
      </c>
      <c r="AF74" t="n">
        <v>254</v>
      </c>
      <c r="AG74" t="n">
        <v>275</v>
      </c>
      <c r="AH74" t="n">
        <v>302</v>
      </c>
      <c r="AI74" t="n">
        <v>316</v>
      </c>
      <c r="AJ74" t="n">
        <v>315</v>
      </c>
      <c r="AK74" t="n">
        <v>306</v>
      </c>
      <c r="AL74" t="n">
        <v>342</v>
      </c>
      <c r="AM74" t="n">
        <v>357</v>
      </c>
      <c r="AN74" t="n">
        <v>393</v>
      </c>
      <c r="AO74" t="n">
        <v>373</v>
      </c>
      <c r="AP74" t="n">
        <v>439</v>
      </c>
      <c r="AQ74" t="n">
        <v>442</v>
      </c>
      <c r="AY74" t="n">
        <v>385</v>
      </c>
      <c r="AZ74" t="n">
        <v>407</v>
      </c>
      <c r="BA74" t="n">
        <v>452</v>
      </c>
      <c r="BB74" t="n">
        <v>370</v>
      </c>
      <c r="BC74" t="n">
        <v>359</v>
      </c>
      <c r="BD74" t="n">
        <v>365</v>
      </c>
      <c r="BE74" t="n">
        <v>355</v>
      </c>
      <c r="BF74" t="n">
        <v>351</v>
      </c>
      <c r="BG74" t="n">
        <v>377</v>
      </c>
      <c r="BH74" t="n">
        <v>475</v>
      </c>
      <c r="BI74" t="n">
        <v>480</v>
      </c>
      <c r="BJ74" t="n">
        <v>430</v>
      </c>
    </row>
    <row r="75">
      <c r="B75" t="inlineStr">
        <is>
          <t>PROMO-0072</t>
        </is>
      </c>
      <c r="C75" t="inlineStr">
        <is>
          <t>Sprouts</t>
        </is>
      </c>
      <c r="D75" t="inlineStr">
        <is>
          <t>CHP-SC-007</t>
        </is>
      </c>
      <c r="E75" t="inlineStr">
        <is>
          <t>TPR</t>
        </is>
      </c>
      <c r="F75" t="inlineStr">
        <is>
          <t>2024-10-07</t>
        </is>
      </c>
      <c r="G75" t="inlineStr">
        <is>
          <t>2024-10-20</t>
        </is>
      </c>
      <c r="H75" s="10" t="n">
        <v>4366.75</v>
      </c>
      <c r="I75" s="10" t="n"/>
      <c r="J75" s="10">
        <f>AVERAGE(OFFSET(AL75,0,1-$D$5,1,$D$5))</f>
        <v/>
      </c>
      <c r="K75" s="10">
        <f>AVERAGE(AM75:AN75)</f>
        <v/>
      </c>
      <c r="L75" s="10">
        <f>AVERAGE(OFFSET(AY75,0,0,1,$D$5))</f>
        <v/>
      </c>
      <c r="M75" s="10">
        <f>(K75-J75)*2</f>
        <v/>
      </c>
      <c r="N75" s="10">
        <f>M75*6.29</f>
        <v/>
      </c>
      <c r="O75" s="25">
        <f>IFERROR(N75/H75,"")</f>
        <v/>
      </c>
      <c r="P75" t="inlineStr">
        <is>
          <t>billback</t>
        </is>
      </c>
      <c r="Q75" s="18" t="inlineStr">
        <is>
          <t>Full</t>
        </is>
      </c>
      <c r="AA75" t="n">
        <v>35</v>
      </c>
      <c r="AB75" t="n">
        <v>35</v>
      </c>
      <c r="AC75" t="n">
        <v>40</v>
      </c>
      <c r="AD75" t="n">
        <v>39</v>
      </c>
      <c r="AE75" t="n">
        <v>34</v>
      </c>
      <c r="AF75" t="n">
        <v>37</v>
      </c>
      <c r="AG75" t="n">
        <v>33</v>
      </c>
      <c r="AH75" t="n">
        <v>31</v>
      </c>
      <c r="AI75" t="n">
        <v>40</v>
      </c>
      <c r="AJ75" t="n">
        <v>38</v>
      </c>
      <c r="AK75" t="n">
        <v>39</v>
      </c>
      <c r="AL75" t="n">
        <v>33</v>
      </c>
      <c r="AM75" t="n">
        <v>32</v>
      </c>
      <c r="AN75" t="n">
        <v>43</v>
      </c>
      <c r="AO75" t="n">
        <v>45</v>
      </c>
      <c r="AY75" t="n">
        <v>34</v>
      </c>
      <c r="AZ75" t="n">
        <v>39</v>
      </c>
      <c r="BA75" t="n">
        <v>52</v>
      </c>
      <c r="BB75" t="n">
        <v>49</v>
      </c>
      <c r="BC75" t="n">
        <v>44</v>
      </c>
      <c r="BD75" t="n">
        <v>55</v>
      </c>
      <c r="BE75" t="n">
        <v>52</v>
      </c>
      <c r="BF75" t="n">
        <v>58</v>
      </c>
      <c r="BG75" t="n">
        <v>53</v>
      </c>
      <c r="BH75" t="n">
        <v>54</v>
      </c>
      <c r="BI75" t="n">
        <v>31</v>
      </c>
      <c r="BJ75" t="n">
        <v>25</v>
      </c>
    </row>
    <row r="76">
      <c r="B76" t="inlineStr">
        <is>
          <t>PROMO-0073</t>
        </is>
      </c>
      <c r="C76" t="inlineStr">
        <is>
          <t>Whole Foods</t>
        </is>
      </c>
      <c r="D76" t="inlineStr">
        <is>
          <t>CHP-SC-008</t>
        </is>
      </c>
      <c r="E76" t="inlineStr">
        <is>
          <t>digital_coupon</t>
        </is>
      </c>
      <c r="F76" t="inlineStr">
        <is>
          <t>2025-01-06</t>
        </is>
      </c>
      <c r="G76" t="inlineStr">
        <is>
          <t>2025-02-02</t>
        </is>
      </c>
      <c r="H76" s="10" t="n">
        <v>3915.23</v>
      </c>
      <c r="I76" s="10" t="n"/>
      <c r="J76" s="10">
        <f>AVERAGE(OFFSET(AL76,0,1-$D$5,1,$D$5))</f>
        <v/>
      </c>
      <c r="K76" s="10">
        <f>AVERAGE(AM76:AP76)</f>
        <v/>
      </c>
      <c r="L76" s="10">
        <f>AVERAGE(OFFSET(AY76,0,0,1,$D$5))</f>
        <v/>
      </c>
      <c r="M76" s="10">
        <f>(K76-J76)*4</f>
        <v/>
      </c>
      <c r="N76" s="10">
        <f>M76*7.59</f>
        <v/>
      </c>
      <c r="O76" s="25">
        <f>IFERROR(N76/H76,"")</f>
        <v/>
      </c>
      <c r="P76" t="inlineStr">
        <is>
          <t>scan_based</t>
        </is>
      </c>
      <c r="Q76" s="18" t="inlineStr">
        <is>
          <t>Full</t>
        </is>
      </c>
      <c r="AA76" t="n">
        <v>248</v>
      </c>
      <c r="AB76" t="n">
        <v>268</v>
      </c>
      <c r="AC76" t="n">
        <v>269</v>
      </c>
      <c r="AD76" t="n">
        <v>353</v>
      </c>
      <c r="AE76" t="n">
        <v>358</v>
      </c>
      <c r="AF76" t="n">
        <v>334</v>
      </c>
      <c r="AG76" t="n">
        <v>336</v>
      </c>
      <c r="AH76" t="n">
        <v>388</v>
      </c>
      <c r="AI76" t="n">
        <v>401</v>
      </c>
      <c r="AJ76" t="n">
        <v>357</v>
      </c>
      <c r="AK76" t="n">
        <v>354</v>
      </c>
      <c r="AL76" t="n">
        <v>383</v>
      </c>
      <c r="AM76" t="n">
        <v>185</v>
      </c>
      <c r="AN76" t="n">
        <v>214</v>
      </c>
      <c r="AO76" t="n">
        <v>170</v>
      </c>
      <c r="AP76" t="n">
        <v>217</v>
      </c>
      <c r="AQ76" t="n">
        <v>176</v>
      </c>
      <c r="AY76" t="n">
        <v>208</v>
      </c>
      <c r="AZ76" t="n">
        <v>189</v>
      </c>
      <c r="BA76" t="n">
        <v>191</v>
      </c>
      <c r="BB76" t="n">
        <v>220</v>
      </c>
      <c r="BC76" t="n">
        <v>223</v>
      </c>
      <c r="BD76" t="n">
        <v>216</v>
      </c>
      <c r="BE76" t="n">
        <v>231</v>
      </c>
      <c r="BF76" t="n">
        <v>200</v>
      </c>
      <c r="BG76" t="n">
        <v>218</v>
      </c>
      <c r="BH76" t="n">
        <v>258</v>
      </c>
      <c r="BI76" t="n">
        <v>270</v>
      </c>
      <c r="BJ76" t="n">
        <v>230</v>
      </c>
    </row>
    <row r="77">
      <c r="B77" t="inlineStr">
        <is>
          <t>PROMO-0074</t>
        </is>
      </c>
      <c r="C77" t="inlineStr">
        <is>
          <t>Whole Foods</t>
        </is>
      </c>
      <c r="D77" t="inlineStr">
        <is>
          <t>CHP-SC-008</t>
        </is>
      </c>
      <c r="E77" t="inlineStr">
        <is>
          <t>digital_coupon</t>
        </is>
      </c>
      <c r="F77" t="inlineStr">
        <is>
          <t>2024-12-09</t>
        </is>
      </c>
      <c r="G77" t="inlineStr">
        <is>
          <t>2025-01-05</t>
        </is>
      </c>
      <c r="H77" s="10" t="n">
        <v>457.46</v>
      </c>
      <c r="I77" s="10" t="n"/>
      <c r="J77" s="10">
        <f>AVERAGE(OFFSET(AL77,0,1-$D$5,1,$D$5))</f>
        <v/>
      </c>
      <c r="K77" s="10">
        <f>AVERAGE(AM77:AP77)</f>
        <v/>
      </c>
      <c r="L77" s="10">
        <f>AVERAGE(OFFSET(AY77,0,0,1,$D$5))</f>
        <v/>
      </c>
      <c r="M77" s="10">
        <f>(K77-J77)*4</f>
        <v/>
      </c>
      <c r="N77" s="10">
        <f>M77*7.59</f>
        <v/>
      </c>
      <c r="O77" s="25">
        <f>IFERROR(N77/H77,"")</f>
        <v/>
      </c>
      <c r="P77" t="inlineStr">
        <is>
          <t>scan_based</t>
        </is>
      </c>
      <c r="Q77" s="18" t="inlineStr">
        <is>
          <t>Full</t>
        </is>
      </c>
      <c r="AA77" t="n">
        <v>274</v>
      </c>
      <c r="AB77" t="n">
        <v>249</v>
      </c>
      <c r="AC77" t="n">
        <v>289</v>
      </c>
      <c r="AD77" t="n">
        <v>264</v>
      </c>
      <c r="AE77" t="n">
        <v>248</v>
      </c>
      <c r="AF77" t="n">
        <v>268</v>
      </c>
      <c r="AG77" t="n">
        <v>269</v>
      </c>
      <c r="AH77" t="n">
        <v>353</v>
      </c>
      <c r="AI77" t="n">
        <v>358</v>
      </c>
      <c r="AJ77" t="n">
        <v>334</v>
      </c>
      <c r="AK77" t="n">
        <v>336</v>
      </c>
      <c r="AL77" t="n">
        <v>388</v>
      </c>
      <c r="AM77" t="n">
        <v>401</v>
      </c>
      <c r="AN77" t="n">
        <v>357</v>
      </c>
      <c r="AO77" t="n">
        <v>354</v>
      </c>
      <c r="AP77" t="n">
        <v>383</v>
      </c>
      <c r="AQ77" t="n">
        <v>185</v>
      </c>
      <c r="AY77" t="n">
        <v>214</v>
      </c>
      <c r="AZ77" t="n">
        <v>170</v>
      </c>
      <c r="BA77" t="n">
        <v>217</v>
      </c>
      <c r="BB77" t="n">
        <v>176</v>
      </c>
      <c r="BC77" t="n">
        <v>208</v>
      </c>
      <c r="BD77" t="n">
        <v>189</v>
      </c>
      <c r="BE77" t="n">
        <v>191</v>
      </c>
      <c r="BF77" t="n">
        <v>220</v>
      </c>
      <c r="BG77" t="n">
        <v>223</v>
      </c>
      <c r="BH77" t="n">
        <v>216</v>
      </c>
      <c r="BI77" t="n">
        <v>231</v>
      </c>
      <c r="BJ77" t="n">
        <v>200</v>
      </c>
    </row>
    <row r="78">
      <c r="B78" t="inlineStr">
        <is>
          <t>PROMO-0075</t>
        </is>
      </c>
      <c r="C78" t="inlineStr">
        <is>
          <t>Regional Group</t>
        </is>
      </c>
      <c r="D78" t="inlineStr">
        <is>
          <t>CHP-SC-009</t>
        </is>
      </c>
      <c r="E78" t="inlineStr">
        <is>
          <t>digital_coupon</t>
        </is>
      </c>
      <c r="F78" t="inlineStr">
        <is>
          <t>2025-09-22</t>
        </is>
      </c>
      <c r="G78" t="inlineStr">
        <is>
          <t>2025-10-05</t>
        </is>
      </c>
      <c r="H78" s="10" t="n">
        <v>1456.65</v>
      </c>
      <c r="I78" s="10" t="n"/>
      <c r="J78" s="10">
        <f>AVERAGE(OFFSET(AL78,0,1-$D$5,1,$D$5))</f>
        <v/>
      </c>
      <c r="K78" s="10">
        <f>AVERAGE(AM78:AN78)</f>
        <v/>
      </c>
      <c r="L78" s="10">
        <f>AVERAGE(OFFSET(AY78,0,0,1,$D$5))</f>
        <v/>
      </c>
      <c r="M78" s="10">
        <f>(K78-J78)*2</f>
        <v/>
      </c>
      <c r="N78" s="10">
        <f>M78*8.55</f>
        <v/>
      </c>
      <c r="O78" s="25">
        <f>IFERROR(N78/H78,"")</f>
        <v/>
      </c>
      <c r="P78" t="inlineStr">
        <is>
          <t>MCB</t>
        </is>
      </c>
      <c r="Q78" s="18" t="inlineStr">
        <is>
          <t>Full</t>
        </is>
      </c>
      <c r="AA78" t="n">
        <v>39</v>
      </c>
      <c r="AB78" t="n">
        <v>39</v>
      </c>
      <c r="AC78" t="n">
        <v>38</v>
      </c>
      <c r="AD78" t="n">
        <v>38</v>
      </c>
      <c r="AE78" t="n">
        <v>36</v>
      </c>
      <c r="AF78" t="n">
        <v>37</v>
      </c>
      <c r="AG78" t="n">
        <v>37</v>
      </c>
      <c r="AH78" t="n">
        <v>35</v>
      </c>
      <c r="AI78" t="n">
        <v>31</v>
      </c>
      <c r="AJ78" t="n">
        <v>33</v>
      </c>
      <c r="AK78" t="n">
        <v>36</v>
      </c>
      <c r="AL78" t="n">
        <v>35</v>
      </c>
      <c r="AM78" t="n">
        <v>35</v>
      </c>
      <c r="AN78" t="n">
        <v>32</v>
      </c>
      <c r="AO78" t="n">
        <v>30</v>
      </c>
      <c r="AY78" t="n">
        <v>33</v>
      </c>
      <c r="AZ78" t="n">
        <v>32</v>
      </c>
      <c r="BA78" t="n">
        <v>32</v>
      </c>
      <c r="BB78" t="n">
        <v>33</v>
      </c>
      <c r="BC78" t="n">
        <v>31</v>
      </c>
      <c r="BD78" t="n">
        <v>31</v>
      </c>
      <c r="BE78" t="n">
        <v>32</v>
      </c>
      <c r="BF78" t="n">
        <v>31</v>
      </c>
      <c r="BG78" t="n">
        <v>31</v>
      </c>
      <c r="BH78" t="n">
        <v>30</v>
      </c>
      <c r="BI78" t="n">
        <v>31</v>
      </c>
      <c r="BJ78" t="n">
        <v>29</v>
      </c>
    </row>
    <row r="79">
      <c r="B79" t="inlineStr">
        <is>
          <t>PROMO-0076</t>
        </is>
      </c>
      <c r="C79" t="inlineStr">
        <is>
          <t>Sprouts</t>
        </is>
      </c>
      <c r="D79" t="inlineStr">
        <is>
          <t>CHP-SC-009</t>
        </is>
      </c>
      <c r="E79" t="inlineStr">
        <is>
          <t>endcap</t>
        </is>
      </c>
      <c r="F79" t="inlineStr">
        <is>
          <t>2024-04-15</t>
        </is>
      </c>
      <c r="G79" t="inlineStr">
        <is>
          <t>2024-04-28</t>
        </is>
      </c>
      <c r="H79" s="10" t="n">
        <v>3601.32</v>
      </c>
      <c r="I79" s="10" t="n"/>
      <c r="J79" s="10">
        <f>AVERAGE(OFFSET(AL79,0,1-$D$5,1,$D$5))</f>
        <v/>
      </c>
      <c r="K79" s="10">
        <f>AVERAGE(AM79:AN79)</f>
        <v/>
      </c>
      <c r="L79" s="10">
        <f>AVERAGE(OFFSET(AY79,0,0,1,$D$5))</f>
        <v/>
      </c>
      <c r="M79" s="10">
        <f>(K79-J79)*2</f>
        <v/>
      </c>
      <c r="N79" s="10">
        <f>M79*8.54</f>
        <v/>
      </c>
      <c r="O79" s="25">
        <f>IFERROR(N79/H79,"")</f>
        <v/>
      </c>
      <c r="P79" t="inlineStr">
        <is>
          <t>billback</t>
        </is>
      </c>
      <c r="Q79" s="18" t="inlineStr">
        <is>
          <t>Full</t>
        </is>
      </c>
      <c r="AA79" t="n">
        <v>31</v>
      </c>
      <c r="AB79" t="n">
        <v>38</v>
      </c>
      <c r="AC79" t="n">
        <v>36</v>
      </c>
      <c r="AD79" t="n">
        <v>72</v>
      </c>
      <c r="AE79" t="n">
        <v>51</v>
      </c>
      <c r="AF79" t="n">
        <v>59</v>
      </c>
      <c r="AG79" t="n">
        <v>89</v>
      </c>
      <c r="AH79" t="n">
        <v>90</v>
      </c>
      <c r="AI79" t="n">
        <v>90</v>
      </c>
      <c r="AJ79" t="n">
        <v>114</v>
      </c>
      <c r="AK79" t="n">
        <v>97</v>
      </c>
      <c r="AL79" t="n">
        <v>128</v>
      </c>
      <c r="AM79" t="n">
        <v>124</v>
      </c>
      <c r="AN79" t="n">
        <v>136</v>
      </c>
      <c r="AO79" t="n">
        <v>144</v>
      </c>
      <c r="AY79" t="n">
        <v>146</v>
      </c>
      <c r="AZ79" t="n">
        <v>153</v>
      </c>
      <c r="BA79" t="n">
        <v>179</v>
      </c>
      <c r="BB79" t="n">
        <v>224</v>
      </c>
      <c r="BC79" t="n">
        <v>195</v>
      </c>
      <c r="BD79" t="n">
        <v>220</v>
      </c>
      <c r="BE79" t="n">
        <v>200</v>
      </c>
      <c r="BF79" t="n">
        <v>202</v>
      </c>
      <c r="BG79" t="n">
        <v>213</v>
      </c>
      <c r="BH79" t="n">
        <v>212</v>
      </c>
      <c r="BI79" t="n">
        <v>196</v>
      </c>
      <c r="BJ79" t="n">
        <v>221</v>
      </c>
    </row>
    <row r="80">
      <c r="B80" t="inlineStr">
        <is>
          <t>PROMO-0077</t>
        </is>
      </c>
      <c r="C80" t="inlineStr">
        <is>
          <t>Kroger</t>
        </is>
      </c>
      <c r="D80" t="inlineStr">
        <is>
          <t>CHP-SC-009</t>
        </is>
      </c>
      <c r="E80" t="inlineStr">
        <is>
          <t>BOGO</t>
        </is>
      </c>
      <c r="F80" t="inlineStr">
        <is>
          <t>2024-04-22</t>
        </is>
      </c>
      <c r="G80" t="inlineStr">
        <is>
          <t>2024-05-05</t>
        </is>
      </c>
      <c r="H80" s="10" t="n">
        <v>2650.02</v>
      </c>
      <c r="I80" s="10" t="n"/>
      <c r="J80" s="10">
        <f>AVERAGE(OFFSET(AL80,0,1-$D$5,1,$D$5))</f>
        <v/>
      </c>
      <c r="K80" s="10">
        <f>AVERAGE(AM80:AN80)</f>
        <v/>
      </c>
      <c r="L80" s="10">
        <f>AVERAGE(OFFSET(AY80,0,0,1,$D$5))</f>
        <v/>
      </c>
      <c r="M80" s="10">
        <f>(K80-J80)*2</f>
        <v/>
      </c>
      <c r="N80" s="10">
        <f>M80*8.08</f>
        <v/>
      </c>
      <c r="O80" s="25">
        <f>IFERROR(N80/H80,"")</f>
        <v/>
      </c>
      <c r="P80" t="inlineStr">
        <is>
          <t>billback</t>
        </is>
      </c>
      <c r="Q80" s="18" t="inlineStr">
        <is>
          <t>Full</t>
        </is>
      </c>
      <c r="AA80" t="n">
        <v>8</v>
      </c>
      <c r="AB80" t="n">
        <v>13</v>
      </c>
      <c r="AC80" t="n">
        <v>19</v>
      </c>
      <c r="AD80" t="n">
        <v>27</v>
      </c>
      <c r="AE80" t="n">
        <v>24</v>
      </c>
      <c r="AF80" t="n">
        <v>26</v>
      </c>
      <c r="AG80" t="n">
        <v>24</v>
      </c>
      <c r="AH80" t="n">
        <v>30</v>
      </c>
      <c r="AI80" t="n">
        <v>25</v>
      </c>
      <c r="AJ80" t="n">
        <v>35</v>
      </c>
      <c r="AK80" t="n">
        <v>40</v>
      </c>
      <c r="AL80" t="n">
        <v>37</v>
      </c>
      <c r="AM80" t="n">
        <v>38</v>
      </c>
      <c r="AN80" t="n">
        <v>56</v>
      </c>
      <c r="AO80" t="n">
        <v>50</v>
      </c>
      <c r="AY80" t="n">
        <v>56</v>
      </c>
      <c r="AZ80" t="n">
        <v>52</v>
      </c>
      <c r="BA80" t="n">
        <v>59</v>
      </c>
      <c r="BB80" t="n">
        <v>67</v>
      </c>
      <c r="BC80" t="n">
        <v>56</v>
      </c>
      <c r="BD80" t="n">
        <v>74</v>
      </c>
      <c r="BE80" t="n">
        <v>71</v>
      </c>
      <c r="BF80" t="n">
        <v>74</v>
      </c>
      <c r="BG80" t="n">
        <v>59</v>
      </c>
      <c r="BH80" t="n">
        <v>58</v>
      </c>
      <c r="BI80" t="n">
        <v>66</v>
      </c>
      <c r="BJ80" t="n">
        <v>68</v>
      </c>
    </row>
    <row r="81">
      <c r="B81" t="inlineStr">
        <is>
          <t>PROMO-0078</t>
        </is>
      </c>
      <c r="C81" t="inlineStr">
        <is>
          <t>Whole Foods</t>
        </is>
      </c>
      <c r="D81" t="inlineStr">
        <is>
          <t>CHP-SC-009</t>
        </is>
      </c>
      <c r="E81" t="inlineStr">
        <is>
          <t>TPR</t>
        </is>
      </c>
      <c r="F81" t="inlineStr">
        <is>
          <t>2025-02-17</t>
        </is>
      </c>
      <c r="G81" t="inlineStr">
        <is>
          <t>2025-03-02</t>
        </is>
      </c>
      <c r="H81" s="10" t="n">
        <v>4603.76</v>
      </c>
      <c r="I81" s="10" t="n"/>
      <c r="J81" s="10">
        <f>AVERAGE(OFFSET(AL81,0,1-$D$5,1,$D$5))</f>
        <v/>
      </c>
      <c r="K81" s="10">
        <f>AVERAGE(AM81:AN81)</f>
        <v/>
      </c>
      <c r="L81" s="10">
        <f>AVERAGE(OFFSET(AY81,0,0,1,$D$5))</f>
        <v/>
      </c>
      <c r="M81" s="10">
        <f>(K81-J81)*2</f>
        <v/>
      </c>
      <c r="N81" s="10">
        <f>M81*8.53</f>
        <v/>
      </c>
      <c r="O81" s="25">
        <f>IFERROR(N81/H81,"")</f>
        <v/>
      </c>
      <c r="P81" t="inlineStr">
        <is>
          <t>MCB</t>
        </is>
      </c>
      <c r="Q81" s="18" t="inlineStr">
        <is>
          <t>Full</t>
        </is>
      </c>
      <c r="AA81" t="n">
        <v>358</v>
      </c>
      <c r="AB81" t="n">
        <v>367</v>
      </c>
      <c r="AC81" t="n">
        <v>406</v>
      </c>
      <c r="AD81" t="n">
        <v>396</v>
      </c>
      <c r="AE81" t="n">
        <v>380</v>
      </c>
      <c r="AF81" t="n">
        <v>412</v>
      </c>
      <c r="AG81" t="n">
        <v>188</v>
      </c>
      <c r="AH81" t="n">
        <v>174</v>
      </c>
      <c r="AI81" t="n">
        <v>226</v>
      </c>
      <c r="AJ81" t="n">
        <v>210</v>
      </c>
      <c r="AK81" t="n">
        <v>220</v>
      </c>
      <c r="AL81" t="n">
        <v>204</v>
      </c>
      <c r="AM81" t="n">
        <v>232</v>
      </c>
      <c r="AN81" t="n">
        <v>240</v>
      </c>
      <c r="AO81" t="n">
        <v>233</v>
      </c>
      <c r="AY81" t="n">
        <v>272</v>
      </c>
      <c r="AZ81" t="n">
        <v>241</v>
      </c>
      <c r="BA81" t="n">
        <v>225</v>
      </c>
      <c r="BB81" t="n">
        <v>231</v>
      </c>
      <c r="BC81" t="n">
        <v>239</v>
      </c>
      <c r="BD81" t="n">
        <v>256</v>
      </c>
      <c r="BE81" t="n">
        <v>239</v>
      </c>
      <c r="BF81" t="n">
        <v>227</v>
      </c>
      <c r="BG81" t="n">
        <v>282</v>
      </c>
      <c r="BH81" t="n">
        <v>239</v>
      </c>
      <c r="BI81" t="n">
        <v>267</v>
      </c>
      <c r="BJ81" t="n">
        <v>282</v>
      </c>
    </row>
    <row r="82">
      <c r="B82" t="inlineStr">
        <is>
          <t>PROMO-0079</t>
        </is>
      </c>
      <c r="C82" t="inlineStr">
        <is>
          <t>Kroger</t>
        </is>
      </c>
      <c r="D82" t="inlineStr">
        <is>
          <t>CHP-SC-010</t>
        </is>
      </c>
      <c r="E82" t="inlineStr">
        <is>
          <t>BOGO</t>
        </is>
      </c>
      <c r="F82" t="inlineStr">
        <is>
          <t>2024-12-30</t>
        </is>
      </c>
      <c r="G82" t="inlineStr">
        <is>
          <t>2025-01-12</t>
        </is>
      </c>
      <c r="H82" s="10" t="n">
        <v>3086.41</v>
      </c>
      <c r="I82" s="10" t="n"/>
      <c r="J82" s="10">
        <f>AVERAGE(OFFSET(AL82,0,1-$D$5,1,$D$5))</f>
        <v/>
      </c>
      <c r="K82" s="10">
        <f>AVERAGE(AM82:AN82)</f>
        <v/>
      </c>
      <c r="L82" s="10">
        <f>AVERAGE(OFFSET(AY82,0,0,1,$D$5))</f>
        <v/>
      </c>
      <c r="M82" s="10">
        <f>(K82-J82)*2</f>
        <v/>
      </c>
      <c r="N82" s="10">
        <f>M82*7.12</f>
        <v/>
      </c>
      <c r="O82" s="25">
        <f>IFERROR(N82/H82,"")</f>
        <v/>
      </c>
      <c r="P82" t="inlineStr">
        <is>
          <t>billback</t>
        </is>
      </c>
      <c r="Q82" s="18" t="inlineStr">
        <is>
          <t>Full</t>
        </is>
      </c>
      <c r="AA82" t="n">
        <v>456</v>
      </c>
      <c r="AB82" t="n">
        <v>498</v>
      </c>
      <c r="AC82" t="n">
        <v>454</v>
      </c>
      <c r="AD82" t="n">
        <v>457</v>
      </c>
      <c r="AE82" t="n">
        <v>524</v>
      </c>
      <c r="AF82" t="n">
        <v>559</v>
      </c>
      <c r="AG82" t="n">
        <v>606</v>
      </c>
      <c r="AH82" t="n">
        <v>575</v>
      </c>
      <c r="AI82" t="n">
        <v>547</v>
      </c>
      <c r="AJ82" t="n">
        <v>588</v>
      </c>
      <c r="AK82" t="n">
        <v>599</v>
      </c>
      <c r="AL82" t="n">
        <v>556</v>
      </c>
      <c r="AM82" t="n">
        <v>602</v>
      </c>
      <c r="AN82" t="n">
        <v>303</v>
      </c>
      <c r="AO82" t="n">
        <v>279</v>
      </c>
      <c r="AY82" t="n">
        <v>324</v>
      </c>
      <c r="AZ82" t="n">
        <v>282</v>
      </c>
      <c r="BA82" t="n">
        <v>324</v>
      </c>
      <c r="BB82" t="n">
        <v>334</v>
      </c>
      <c r="BC82" t="n">
        <v>318</v>
      </c>
      <c r="BD82" t="n">
        <v>340</v>
      </c>
      <c r="BE82" t="n">
        <v>389</v>
      </c>
      <c r="BF82" t="n">
        <v>324</v>
      </c>
      <c r="BG82" t="n">
        <v>327</v>
      </c>
      <c r="BH82" t="n">
        <v>369</v>
      </c>
      <c r="BI82" t="n">
        <v>368</v>
      </c>
      <c r="BJ82" t="n">
        <v>386</v>
      </c>
    </row>
    <row r="83">
      <c r="B83" t="inlineStr">
        <is>
          <t>PROMO-0080</t>
        </is>
      </c>
      <c r="C83" t="inlineStr">
        <is>
          <t>Whole Foods</t>
        </is>
      </c>
      <c r="D83" t="inlineStr">
        <is>
          <t>CHP-SC-010</t>
        </is>
      </c>
      <c r="E83" t="inlineStr">
        <is>
          <t>BOGO</t>
        </is>
      </c>
      <c r="F83" t="inlineStr">
        <is>
          <t>2025-06-02</t>
        </is>
      </c>
      <c r="G83" t="inlineStr">
        <is>
          <t>2025-06-29</t>
        </is>
      </c>
      <c r="H83" s="10" t="n">
        <v>497.61</v>
      </c>
      <c r="I83" s="10" t="n"/>
      <c r="J83" s="10">
        <f>AVERAGE(OFFSET(AL83,0,1-$D$5,1,$D$5))</f>
        <v/>
      </c>
      <c r="K83" s="10">
        <f>AVERAGE(AM83:AP83)</f>
        <v/>
      </c>
      <c r="L83" s="10">
        <f>AVERAGE(OFFSET(AY83,0,0,1,$D$5))</f>
        <v/>
      </c>
      <c r="M83" s="10">
        <f>(K83-J83)*4</f>
        <v/>
      </c>
      <c r="N83" s="10">
        <f>M83*7.12</f>
        <v/>
      </c>
      <c r="O83" s="25">
        <f>IFERROR(N83/H83,"")</f>
        <v/>
      </c>
      <c r="P83" t="inlineStr">
        <is>
          <t>off_invoice</t>
        </is>
      </c>
      <c r="Q83" s="18" t="inlineStr">
        <is>
          <t>Full</t>
        </is>
      </c>
      <c r="AA83" t="n">
        <v>224</v>
      </c>
      <c r="AB83" t="n">
        <v>197</v>
      </c>
      <c r="AC83" t="n">
        <v>206</v>
      </c>
      <c r="AD83" t="n">
        <v>206</v>
      </c>
      <c r="AE83" t="n">
        <v>226</v>
      </c>
      <c r="AF83" t="n">
        <v>220</v>
      </c>
      <c r="AG83" t="n">
        <v>201</v>
      </c>
      <c r="AH83" t="n">
        <v>186</v>
      </c>
      <c r="AI83" t="n">
        <v>266</v>
      </c>
      <c r="AJ83" t="n">
        <v>212</v>
      </c>
      <c r="AK83" t="n">
        <v>202</v>
      </c>
      <c r="AL83" t="n">
        <v>234</v>
      </c>
      <c r="AM83" t="n">
        <v>226</v>
      </c>
      <c r="AN83" t="n">
        <v>236</v>
      </c>
      <c r="AO83" t="n">
        <v>232</v>
      </c>
      <c r="AP83" t="n">
        <v>225</v>
      </c>
      <c r="AQ83" t="n">
        <v>219</v>
      </c>
      <c r="AY83" t="n">
        <v>194</v>
      </c>
      <c r="AZ83" t="n">
        <v>206</v>
      </c>
      <c r="BA83" t="n">
        <v>199</v>
      </c>
      <c r="BB83" t="n">
        <v>201</v>
      </c>
      <c r="BC83" t="n">
        <v>230</v>
      </c>
      <c r="BD83" t="n">
        <v>180</v>
      </c>
      <c r="BE83" t="n">
        <v>198</v>
      </c>
      <c r="BF83" t="n">
        <v>183</v>
      </c>
      <c r="BG83" t="n">
        <v>192</v>
      </c>
      <c r="BH83" t="n">
        <v>212</v>
      </c>
      <c r="BI83" t="n">
        <v>242</v>
      </c>
      <c r="BJ83" t="n">
        <v>195</v>
      </c>
    </row>
    <row r="84">
      <c r="B84" t="inlineStr">
        <is>
          <t>PROMO-0081</t>
        </is>
      </c>
      <c r="C84" t="inlineStr">
        <is>
          <t>Sprouts</t>
        </is>
      </c>
      <c r="D84" t="inlineStr">
        <is>
          <t>CHP-SC-010</t>
        </is>
      </c>
      <c r="E84" t="inlineStr">
        <is>
          <t>ad_circular</t>
        </is>
      </c>
      <c r="F84" t="inlineStr">
        <is>
          <t>2025-03-24</t>
        </is>
      </c>
      <c r="G84" t="inlineStr">
        <is>
          <t>2025-04-06</t>
        </is>
      </c>
      <c r="H84" s="10" t="n">
        <v>3884.67</v>
      </c>
      <c r="I84" s="10" t="n"/>
      <c r="J84" s="10">
        <f>AVERAGE(OFFSET(AL84,0,1-$D$5,1,$D$5))</f>
        <v/>
      </c>
      <c r="K84" s="10">
        <f>AVERAGE(AM84:AN84)</f>
        <v/>
      </c>
      <c r="L84" s="10">
        <f>AVERAGE(OFFSET(AY84,0,0,1,$D$5))</f>
        <v/>
      </c>
      <c r="M84" s="10">
        <f>(K84-J84)*2</f>
        <v/>
      </c>
      <c r="N84" s="10">
        <f>M84*7.12</f>
        <v/>
      </c>
      <c r="O84" s="25">
        <f>IFERROR(N84/H84,"")</f>
        <v/>
      </c>
      <c r="P84" t="inlineStr">
        <is>
          <t>MCB</t>
        </is>
      </c>
      <c r="Q84" s="18" t="inlineStr">
        <is>
          <t>Full</t>
        </is>
      </c>
      <c r="AA84" t="n">
        <v>325</v>
      </c>
      <c r="AB84" t="n">
        <v>154</v>
      </c>
      <c r="AC84" t="n">
        <v>142</v>
      </c>
      <c r="AD84" t="n">
        <v>160</v>
      </c>
      <c r="AE84" t="n">
        <v>159</v>
      </c>
      <c r="AF84" t="n">
        <v>164</v>
      </c>
      <c r="AG84" t="n">
        <v>162</v>
      </c>
      <c r="AH84" t="n">
        <v>147</v>
      </c>
      <c r="AI84" t="n">
        <v>164</v>
      </c>
      <c r="AJ84" t="n">
        <v>157</v>
      </c>
      <c r="AK84" t="n">
        <v>173</v>
      </c>
      <c r="AL84" t="n">
        <v>170</v>
      </c>
      <c r="AM84" t="n">
        <v>190</v>
      </c>
      <c r="AN84" t="n">
        <v>155</v>
      </c>
      <c r="AO84" t="n">
        <v>166</v>
      </c>
      <c r="AY84" t="n">
        <v>180</v>
      </c>
      <c r="AZ84" t="n">
        <v>201</v>
      </c>
      <c r="BA84" t="n">
        <v>207</v>
      </c>
      <c r="BB84" t="n">
        <v>198</v>
      </c>
      <c r="BC84" t="n">
        <v>173</v>
      </c>
      <c r="BD84" t="n">
        <v>162</v>
      </c>
      <c r="BE84" t="n">
        <v>170</v>
      </c>
      <c r="BF84" t="n">
        <v>180</v>
      </c>
      <c r="BG84" t="n">
        <v>172</v>
      </c>
      <c r="BH84" t="n">
        <v>216</v>
      </c>
      <c r="BI84" t="n">
        <v>176</v>
      </c>
      <c r="BJ84" t="n">
        <v>190</v>
      </c>
    </row>
    <row r="85">
      <c r="B85" t="inlineStr">
        <is>
          <t>PROMO-0082</t>
        </is>
      </c>
      <c r="C85" t="inlineStr">
        <is>
          <t>Sprouts</t>
        </is>
      </c>
      <c r="D85" t="inlineStr">
        <is>
          <t>CHP-SC-010</t>
        </is>
      </c>
      <c r="E85" t="inlineStr">
        <is>
          <t>endcap</t>
        </is>
      </c>
      <c r="F85" t="inlineStr">
        <is>
          <t>2024-09-30</t>
        </is>
      </c>
      <c r="G85" t="inlineStr">
        <is>
          <t>2024-10-13</t>
        </is>
      </c>
      <c r="H85" s="10" t="n">
        <v>1063.61</v>
      </c>
      <c r="I85" s="10" t="n"/>
      <c r="J85" s="10">
        <f>AVERAGE(OFFSET(AL85,0,1-$D$5,1,$D$5))</f>
        <v/>
      </c>
      <c r="K85" s="10">
        <f>AVERAGE(AM85:AN85)</f>
        <v/>
      </c>
      <c r="L85" s="10">
        <f>AVERAGE(OFFSET(AY85,0,0,1,$D$5))</f>
        <v/>
      </c>
      <c r="M85" s="10">
        <f>(K85-J85)*2</f>
        <v/>
      </c>
      <c r="N85" s="10">
        <f>M85*7.12</f>
        <v/>
      </c>
      <c r="O85" s="25">
        <f>IFERROR(N85/H85,"")</f>
        <v/>
      </c>
      <c r="P85" t="inlineStr">
        <is>
          <t>scan_based</t>
        </is>
      </c>
      <c r="Q85" s="18" t="inlineStr">
        <is>
          <t>Full</t>
        </is>
      </c>
      <c r="AA85" t="n">
        <v>214</v>
      </c>
      <c r="AB85" t="n">
        <v>189</v>
      </c>
      <c r="AC85" t="n">
        <v>203</v>
      </c>
      <c r="AD85" t="n">
        <v>189</v>
      </c>
      <c r="AE85" t="n">
        <v>198</v>
      </c>
      <c r="AF85" t="n">
        <v>197</v>
      </c>
      <c r="AG85" t="n">
        <v>190</v>
      </c>
      <c r="AH85" t="n">
        <v>189</v>
      </c>
      <c r="AI85" t="n">
        <v>173</v>
      </c>
      <c r="AJ85" t="n">
        <v>223</v>
      </c>
      <c r="AK85" t="n">
        <v>222</v>
      </c>
      <c r="AL85" t="n">
        <v>202</v>
      </c>
      <c r="AM85" t="n">
        <v>189</v>
      </c>
      <c r="AN85" t="n">
        <v>233</v>
      </c>
      <c r="AO85" t="n">
        <v>255</v>
      </c>
      <c r="AY85" t="n">
        <v>225</v>
      </c>
      <c r="AZ85" t="n">
        <v>219</v>
      </c>
      <c r="BA85" t="n">
        <v>257</v>
      </c>
      <c r="BB85" t="n">
        <v>247</v>
      </c>
      <c r="BC85" t="n">
        <v>274</v>
      </c>
      <c r="BD85" t="n">
        <v>300</v>
      </c>
      <c r="BE85" t="n">
        <v>292</v>
      </c>
      <c r="BF85" t="n">
        <v>305</v>
      </c>
      <c r="BG85" t="n">
        <v>307</v>
      </c>
      <c r="BH85" t="n">
        <v>299</v>
      </c>
      <c r="BI85" t="n">
        <v>325</v>
      </c>
      <c r="BJ85" t="n">
        <v>154</v>
      </c>
    </row>
    <row r="86">
      <c r="B86" t="inlineStr">
        <is>
          <t>PROMO-0083</t>
        </is>
      </c>
      <c r="C86" t="inlineStr">
        <is>
          <t>Costco</t>
        </is>
      </c>
      <c r="D86" t="inlineStr">
        <is>
          <t>CHP-DG-001</t>
        </is>
      </c>
      <c r="E86" t="inlineStr">
        <is>
          <t>digital_coupon</t>
        </is>
      </c>
      <c r="F86" t="inlineStr">
        <is>
          <t>2025-06-09</t>
        </is>
      </c>
      <c r="G86" t="inlineStr">
        <is>
          <t>2025-07-06</t>
        </is>
      </c>
      <c r="H86" s="10" t="n">
        <v>1584.6</v>
      </c>
      <c r="I86" s="10" t="n"/>
      <c r="J86" s="10">
        <f>AVERAGE(OFFSET(AL86,0,1-$D$5,1,$D$5))</f>
        <v/>
      </c>
      <c r="K86" s="10">
        <f>AVERAGE(AM86:AP86)</f>
        <v/>
      </c>
      <c r="L86" s="10">
        <f>AVERAGE(OFFSET(AY86,0,0,1,$D$5))</f>
        <v/>
      </c>
      <c r="M86" s="10">
        <f>(K86-J86)*4</f>
        <v/>
      </c>
      <c r="N86" s="10">
        <f>M86*7.59</f>
        <v/>
      </c>
      <c r="O86" s="25">
        <f>IFERROR(N86/H86,"")</f>
        <v/>
      </c>
      <c r="P86" t="inlineStr">
        <is>
          <t>off_invoice</t>
        </is>
      </c>
      <c r="Q86" s="18" t="inlineStr">
        <is>
          <t>Full</t>
        </is>
      </c>
      <c r="AA86" t="n">
        <v>344</v>
      </c>
      <c r="AB86" t="n">
        <v>331</v>
      </c>
      <c r="AC86" t="n">
        <v>338</v>
      </c>
      <c r="AD86" t="n">
        <v>343</v>
      </c>
      <c r="AE86" t="n">
        <v>339</v>
      </c>
      <c r="AF86" t="n">
        <v>354</v>
      </c>
      <c r="AG86" t="n">
        <v>357</v>
      </c>
      <c r="AH86" t="n">
        <v>350</v>
      </c>
      <c r="AI86" t="n">
        <v>389</v>
      </c>
      <c r="AJ86" t="n">
        <v>380</v>
      </c>
      <c r="AK86" t="n">
        <v>424</v>
      </c>
      <c r="AL86" t="n">
        <v>413</v>
      </c>
      <c r="AM86" t="n">
        <v>385</v>
      </c>
      <c r="AN86" t="n">
        <v>366</v>
      </c>
      <c r="AO86" t="n">
        <v>412</v>
      </c>
      <c r="AP86" t="n">
        <v>341</v>
      </c>
      <c r="AQ86" t="n">
        <v>343</v>
      </c>
      <c r="AY86" t="n">
        <v>354</v>
      </c>
      <c r="AZ86" t="n">
        <v>319</v>
      </c>
      <c r="BA86" t="n">
        <v>330</v>
      </c>
      <c r="BB86" t="n">
        <v>359</v>
      </c>
      <c r="BC86" t="n">
        <v>350</v>
      </c>
      <c r="BD86" t="n">
        <v>351</v>
      </c>
      <c r="BE86" t="n">
        <v>362</v>
      </c>
      <c r="BF86" t="n">
        <v>349</v>
      </c>
      <c r="BG86" t="n">
        <v>400</v>
      </c>
      <c r="BH86" t="n">
        <v>386</v>
      </c>
      <c r="BI86" t="n">
        <v>378</v>
      </c>
      <c r="BJ86" t="n">
        <v>372</v>
      </c>
    </row>
    <row r="87">
      <c r="B87" t="inlineStr">
        <is>
          <t>PROMO-0084</t>
        </is>
      </c>
      <c r="C87" t="inlineStr">
        <is>
          <t>Sprouts</t>
        </is>
      </c>
      <c r="D87" t="inlineStr">
        <is>
          <t>CHP-DG-001</t>
        </is>
      </c>
      <c r="E87" t="inlineStr">
        <is>
          <t>TPR</t>
        </is>
      </c>
      <c r="F87" t="inlineStr">
        <is>
          <t>2025-09-01</t>
        </is>
      </c>
      <c r="G87" t="inlineStr">
        <is>
          <t>2025-09-28</t>
        </is>
      </c>
      <c r="H87" s="10" t="n">
        <v>281.73</v>
      </c>
      <c r="I87" s="10" t="n"/>
      <c r="J87" s="10">
        <f>AVERAGE(OFFSET(AL87,0,1-$D$5,1,$D$5))</f>
        <v/>
      </c>
      <c r="K87" s="10">
        <f>AVERAGE(AM87:AP87)</f>
        <v/>
      </c>
      <c r="L87" s="10">
        <f>AVERAGE(OFFSET(AY87,0,0,1,$D$5))</f>
        <v/>
      </c>
      <c r="M87" s="10">
        <f>(K87-J87)*4</f>
        <v/>
      </c>
      <c r="N87" s="10">
        <f>M87*7.58</f>
        <v/>
      </c>
      <c r="O87" s="25">
        <f>IFERROR(N87/H87,"")</f>
        <v/>
      </c>
      <c r="P87" t="inlineStr">
        <is>
          <t>billback</t>
        </is>
      </c>
      <c r="Q87" s="18" t="inlineStr">
        <is>
          <t>Full</t>
        </is>
      </c>
      <c r="AA87" t="n">
        <v>194</v>
      </c>
      <c r="AB87" t="n">
        <v>217</v>
      </c>
      <c r="AC87" t="n">
        <v>203</v>
      </c>
      <c r="AD87" t="n">
        <v>187</v>
      </c>
      <c r="AE87" t="n">
        <v>173</v>
      </c>
      <c r="AF87" t="n">
        <v>192</v>
      </c>
      <c r="AG87" t="n">
        <v>175</v>
      </c>
      <c r="AH87" t="n">
        <v>198</v>
      </c>
      <c r="AI87" t="n">
        <v>128</v>
      </c>
      <c r="AJ87" t="n">
        <v>170</v>
      </c>
      <c r="AK87" t="n">
        <v>162</v>
      </c>
      <c r="AL87" t="n">
        <v>186</v>
      </c>
      <c r="AM87" t="n">
        <v>165</v>
      </c>
      <c r="AN87" t="n">
        <v>228</v>
      </c>
      <c r="AO87" t="n">
        <v>204</v>
      </c>
      <c r="AP87" t="n">
        <v>220</v>
      </c>
      <c r="AQ87" t="n">
        <v>199</v>
      </c>
      <c r="AY87" t="n">
        <v>187</v>
      </c>
      <c r="AZ87" t="n">
        <v>190</v>
      </c>
      <c r="BA87" t="n">
        <v>211</v>
      </c>
      <c r="BB87" t="n">
        <v>229</v>
      </c>
      <c r="BC87" t="n">
        <v>264</v>
      </c>
      <c r="BD87" t="n">
        <v>254</v>
      </c>
      <c r="BE87" t="n">
        <v>273</v>
      </c>
      <c r="BF87" t="n">
        <v>260</v>
      </c>
      <c r="BG87" t="n">
        <v>236</v>
      </c>
      <c r="BH87" t="n">
        <v>289</v>
      </c>
      <c r="BI87" t="n">
        <v>280</v>
      </c>
      <c r="BJ87" t="n">
        <v>291</v>
      </c>
    </row>
    <row r="88">
      <c r="B88" t="inlineStr">
        <is>
          <t>PROMO-0085</t>
        </is>
      </c>
      <c r="C88" t="inlineStr">
        <is>
          <t>Whole Foods</t>
        </is>
      </c>
      <c r="D88" t="inlineStr">
        <is>
          <t>CHP-DG-002</t>
        </is>
      </c>
      <c r="E88" t="inlineStr">
        <is>
          <t>ad_circular</t>
        </is>
      </c>
      <c r="F88" t="inlineStr">
        <is>
          <t>2025-09-01</t>
        </is>
      </c>
      <c r="G88" t="inlineStr">
        <is>
          <t>2025-09-14</t>
        </is>
      </c>
      <c r="H88" s="10" t="n">
        <v>1690.59</v>
      </c>
      <c r="I88" s="10" t="n"/>
      <c r="J88" s="10">
        <f>AVERAGE(OFFSET(AL88,0,1-$D$5,1,$D$5))</f>
        <v/>
      </c>
      <c r="K88" s="10">
        <f>AVERAGE(AM88:AN88)</f>
        <v/>
      </c>
      <c r="L88" s="10">
        <f>AVERAGE(OFFSET(AY88,0,0,1,$D$5))</f>
        <v/>
      </c>
      <c r="M88" s="10">
        <f>(K88-J88)*2</f>
        <v/>
      </c>
      <c r="N88" s="10">
        <f>M88*8.07</f>
        <v/>
      </c>
      <c r="O88" s="25">
        <f>IFERROR(N88/H88,"")</f>
        <v/>
      </c>
      <c r="P88" t="inlineStr">
        <is>
          <t>MCB</t>
        </is>
      </c>
      <c r="Q88" s="18" t="inlineStr">
        <is>
          <t>Full</t>
        </is>
      </c>
      <c r="AA88" t="n">
        <v>275</v>
      </c>
      <c r="AB88" t="n">
        <v>274</v>
      </c>
      <c r="AC88" t="n">
        <v>251</v>
      </c>
      <c r="AD88" t="n">
        <v>273</v>
      </c>
      <c r="AE88" t="n">
        <v>236</v>
      </c>
      <c r="AF88" t="n">
        <v>282</v>
      </c>
      <c r="AG88" t="n">
        <v>262</v>
      </c>
      <c r="AH88" t="n">
        <v>229</v>
      </c>
      <c r="AI88" t="n">
        <v>213</v>
      </c>
      <c r="AJ88" t="n">
        <v>239</v>
      </c>
      <c r="AK88" t="n">
        <v>253</v>
      </c>
      <c r="AL88" t="n">
        <v>224</v>
      </c>
      <c r="AM88" t="n">
        <v>255</v>
      </c>
      <c r="AN88" t="n">
        <v>298</v>
      </c>
      <c r="AO88" t="n">
        <v>271</v>
      </c>
      <c r="AY88" t="n">
        <v>291</v>
      </c>
      <c r="AZ88" t="n">
        <v>302</v>
      </c>
      <c r="BA88" t="n">
        <v>305</v>
      </c>
      <c r="BB88" t="n">
        <v>293</v>
      </c>
      <c r="BC88" t="n">
        <v>290</v>
      </c>
      <c r="BD88" t="n">
        <v>254</v>
      </c>
      <c r="BE88" t="n">
        <v>356</v>
      </c>
      <c r="BF88" t="n">
        <v>342</v>
      </c>
      <c r="BG88" t="n">
        <v>351</v>
      </c>
      <c r="BH88" t="n">
        <v>360</v>
      </c>
      <c r="BI88" t="n">
        <v>342</v>
      </c>
      <c r="BJ88" t="n">
        <v>353</v>
      </c>
    </row>
    <row r="89">
      <c r="B89" t="inlineStr">
        <is>
          <t>PROMO-0086</t>
        </is>
      </c>
      <c r="C89" t="inlineStr">
        <is>
          <t>Whole Foods</t>
        </is>
      </c>
      <c r="D89" t="inlineStr">
        <is>
          <t>CHP-DG-002</t>
        </is>
      </c>
      <c r="E89" t="inlineStr">
        <is>
          <t>digital_coupon</t>
        </is>
      </c>
      <c r="F89" t="inlineStr">
        <is>
          <t>2024-04-15</t>
        </is>
      </c>
      <c r="G89" t="inlineStr">
        <is>
          <t>2024-05-12</t>
        </is>
      </c>
      <c r="H89" s="10" t="n">
        <v>1147.89</v>
      </c>
      <c r="I89" s="10" t="n"/>
      <c r="J89" s="10">
        <f>AVERAGE(OFFSET(AL89,0,1-$D$5,1,$D$5))</f>
        <v/>
      </c>
      <c r="K89" s="10">
        <f>AVERAGE(AM89:AP89)</f>
        <v/>
      </c>
      <c r="L89" s="10">
        <f>AVERAGE(OFFSET(AY89,0,0,1,$D$5))</f>
        <v/>
      </c>
      <c r="M89" s="10">
        <f>(K89-J89)*4</f>
        <v/>
      </c>
      <c r="N89" s="10">
        <f>M89*8.07</f>
        <v/>
      </c>
      <c r="O89" s="25">
        <f>IFERROR(N89/H89,"")</f>
        <v/>
      </c>
      <c r="P89" t="inlineStr">
        <is>
          <t>billback</t>
        </is>
      </c>
      <c r="Q89" s="18" t="inlineStr">
        <is>
          <t>Full</t>
        </is>
      </c>
      <c r="AA89" t="n">
        <v>30</v>
      </c>
      <c r="AB89" t="n">
        <v>31</v>
      </c>
      <c r="AC89" t="n">
        <v>50</v>
      </c>
      <c r="AD89" t="n">
        <v>54</v>
      </c>
      <c r="AE89" t="n">
        <v>61</v>
      </c>
      <c r="AF89" t="n">
        <v>68</v>
      </c>
      <c r="AG89" t="n">
        <v>73</v>
      </c>
      <c r="AH89" t="n">
        <v>92</v>
      </c>
      <c r="AI89" t="n">
        <v>99</v>
      </c>
      <c r="AJ89" t="n">
        <v>129</v>
      </c>
      <c r="AK89" t="n">
        <v>103</v>
      </c>
      <c r="AL89" t="n">
        <v>155</v>
      </c>
      <c r="AM89" t="n">
        <v>184</v>
      </c>
      <c r="AN89" t="n">
        <v>190</v>
      </c>
      <c r="AO89" t="n">
        <v>198</v>
      </c>
      <c r="AP89" t="n">
        <v>198</v>
      </c>
      <c r="AQ89" t="n">
        <v>210</v>
      </c>
      <c r="AY89" t="n">
        <v>234</v>
      </c>
      <c r="AZ89" t="n">
        <v>216</v>
      </c>
      <c r="BA89" t="n">
        <v>218</v>
      </c>
      <c r="BB89" t="n">
        <v>228</v>
      </c>
      <c r="BC89" t="n">
        <v>241</v>
      </c>
      <c r="BD89" t="n">
        <v>285</v>
      </c>
      <c r="BE89" t="n">
        <v>294</v>
      </c>
      <c r="BF89" t="n">
        <v>264</v>
      </c>
      <c r="BG89" t="n">
        <v>267</v>
      </c>
      <c r="BH89" t="n">
        <v>277</v>
      </c>
      <c r="BI89" t="n">
        <v>251</v>
      </c>
      <c r="BJ89" t="n">
        <v>242</v>
      </c>
    </row>
    <row r="90">
      <c r="B90" t="inlineStr">
        <is>
          <t>PROMO-0087</t>
        </is>
      </c>
      <c r="C90" t="inlineStr">
        <is>
          <t>Sprouts</t>
        </is>
      </c>
      <c r="D90" t="inlineStr">
        <is>
          <t>CHP-DG-002</t>
        </is>
      </c>
      <c r="E90" t="inlineStr">
        <is>
          <t>BOGO</t>
        </is>
      </c>
      <c r="F90" t="inlineStr">
        <is>
          <t>2025-05-12</t>
        </is>
      </c>
      <c r="G90" t="inlineStr">
        <is>
          <t>2025-05-18</t>
        </is>
      </c>
      <c r="H90" s="10" t="n">
        <v>1947.27</v>
      </c>
      <c r="I90" s="10" t="n"/>
      <c r="J90" s="10">
        <f>AVERAGE(OFFSET(AL90,0,1-$D$5,1,$D$5))</f>
        <v/>
      </c>
      <c r="K90" s="10">
        <f>AVERAGE(AM90:AM90)</f>
        <v/>
      </c>
      <c r="L90" s="10">
        <f>AVERAGE(OFFSET(AY90,0,0,1,$D$5))</f>
        <v/>
      </c>
      <c r="M90" s="10">
        <f>(K90-J90)*1</f>
        <v/>
      </c>
      <c r="N90" s="10">
        <f>M90*8.07</f>
        <v/>
      </c>
      <c r="O90" s="25">
        <f>IFERROR(N90/H90,"")</f>
        <v/>
      </c>
      <c r="P90" t="inlineStr">
        <is>
          <t>billback</t>
        </is>
      </c>
      <c r="Q90" s="18" t="inlineStr">
        <is>
          <t>Full</t>
        </is>
      </c>
      <c r="AA90" t="n">
        <v>164</v>
      </c>
      <c r="AB90" t="n">
        <v>172</v>
      </c>
      <c r="AC90" t="n">
        <v>170</v>
      </c>
      <c r="AD90" t="n">
        <v>174</v>
      </c>
      <c r="AE90" t="n">
        <v>160</v>
      </c>
      <c r="AF90" t="n">
        <v>171</v>
      </c>
      <c r="AG90" t="n">
        <v>154</v>
      </c>
      <c r="AH90" t="n">
        <v>201</v>
      </c>
      <c r="AI90" t="n">
        <v>172</v>
      </c>
      <c r="AJ90" t="n">
        <v>173</v>
      </c>
      <c r="AK90" t="n">
        <v>163</v>
      </c>
      <c r="AL90" t="n">
        <v>199</v>
      </c>
      <c r="AM90" t="n">
        <v>223</v>
      </c>
      <c r="AN90" t="n">
        <v>196</v>
      </c>
      <c r="AY90" t="n">
        <v>175</v>
      </c>
      <c r="AZ90" t="n">
        <v>179</v>
      </c>
      <c r="BA90" t="n">
        <v>171</v>
      </c>
      <c r="BB90" t="n">
        <v>161</v>
      </c>
      <c r="BC90" t="n">
        <v>196</v>
      </c>
      <c r="BD90" t="n">
        <v>178</v>
      </c>
      <c r="BE90" t="n">
        <v>177</v>
      </c>
      <c r="BF90" t="n">
        <v>186</v>
      </c>
      <c r="BG90" t="n">
        <v>172</v>
      </c>
      <c r="BH90" t="n">
        <v>159</v>
      </c>
      <c r="BI90" t="n">
        <v>167</v>
      </c>
      <c r="BJ90" t="n">
        <v>156</v>
      </c>
    </row>
    <row r="91">
      <c r="B91" t="inlineStr">
        <is>
          <t>PROMO-0088</t>
        </is>
      </c>
      <c r="C91" t="inlineStr">
        <is>
          <t>Costco</t>
        </is>
      </c>
      <c r="D91" t="inlineStr">
        <is>
          <t>CHP-DG-003</t>
        </is>
      </c>
      <c r="E91" t="inlineStr">
        <is>
          <t>TPR</t>
        </is>
      </c>
      <c r="F91" t="inlineStr">
        <is>
          <t>2025-03-31</t>
        </is>
      </c>
      <c r="G91" t="inlineStr">
        <is>
          <t>2025-04-27</t>
        </is>
      </c>
      <c r="H91" s="10" t="n">
        <v>3195.51</v>
      </c>
      <c r="I91" s="10" t="n"/>
      <c r="J91" s="10">
        <f>AVERAGE(OFFSET(AL91,0,1-$D$5,1,$D$5))</f>
        <v/>
      </c>
      <c r="K91" s="10">
        <f>AVERAGE(AM91:AP91)</f>
        <v/>
      </c>
      <c r="L91" s="10">
        <f>AVERAGE(OFFSET(AY91,0,0,1,$D$5))</f>
        <v/>
      </c>
      <c r="M91" s="10">
        <f>(K91-J91)*4</f>
        <v/>
      </c>
      <c r="N91" s="10">
        <f>M91*5.21</f>
        <v/>
      </c>
      <c r="O91" s="25">
        <f>IFERROR(N91/H91,"")</f>
        <v/>
      </c>
      <c r="P91" t="inlineStr">
        <is>
          <t>MCB</t>
        </is>
      </c>
      <c r="Q91" s="18" t="inlineStr">
        <is>
          <t>Full</t>
        </is>
      </c>
      <c r="AA91" t="n">
        <v>349</v>
      </c>
      <c r="AB91" t="n">
        <v>283</v>
      </c>
      <c r="AC91" t="n">
        <v>315</v>
      </c>
      <c r="AD91" t="n">
        <v>326</v>
      </c>
      <c r="AE91" t="n">
        <v>336</v>
      </c>
      <c r="AF91" t="n">
        <v>328</v>
      </c>
      <c r="AG91" t="n">
        <v>332</v>
      </c>
      <c r="AH91" t="n">
        <v>273</v>
      </c>
      <c r="AI91" t="n">
        <v>322</v>
      </c>
      <c r="AJ91" t="n">
        <v>371</v>
      </c>
      <c r="AK91" t="n">
        <v>392</v>
      </c>
      <c r="AL91" t="n">
        <v>389</v>
      </c>
      <c r="AM91" t="n">
        <v>404</v>
      </c>
      <c r="AN91" t="n">
        <v>336</v>
      </c>
      <c r="AO91" t="n">
        <v>444</v>
      </c>
      <c r="AP91" t="n">
        <v>407</v>
      </c>
      <c r="AQ91" t="n">
        <v>336</v>
      </c>
      <c r="AY91" t="n">
        <v>394</v>
      </c>
      <c r="AZ91" t="n">
        <v>434</v>
      </c>
      <c r="BA91" t="n">
        <v>440</v>
      </c>
      <c r="BB91" t="n">
        <v>391</v>
      </c>
      <c r="BC91" t="n">
        <v>427</v>
      </c>
      <c r="BD91" t="n">
        <v>421</v>
      </c>
      <c r="BE91" t="n">
        <v>442</v>
      </c>
      <c r="BF91" t="n">
        <v>430</v>
      </c>
      <c r="BG91" t="n">
        <v>380</v>
      </c>
      <c r="BH91" t="n">
        <v>408</v>
      </c>
      <c r="BI91" t="n">
        <v>358</v>
      </c>
      <c r="BJ91" t="n">
        <v>351</v>
      </c>
    </row>
    <row r="92">
      <c r="B92" t="inlineStr">
        <is>
          <t>PROMO-0089</t>
        </is>
      </c>
      <c r="C92" t="inlineStr">
        <is>
          <t>Walmart</t>
        </is>
      </c>
      <c r="D92" t="inlineStr">
        <is>
          <t>CHP-DG-004</t>
        </is>
      </c>
      <c r="E92" t="inlineStr">
        <is>
          <t>ad_circular</t>
        </is>
      </c>
      <c r="F92" t="inlineStr">
        <is>
          <t>2024-06-03</t>
        </is>
      </c>
      <c r="G92" t="inlineStr">
        <is>
          <t>2024-06-16</t>
        </is>
      </c>
      <c r="H92" s="10" t="n">
        <v>3461.79</v>
      </c>
      <c r="I92" s="10" t="n"/>
      <c r="J92" s="10">
        <f>AVERAGE(OFFSET(AL92,0,1-$D$5,1,$D$5))</f>
        <v/>
      </c>
      <c r="K92" s="10">
        <f>AVERAGE(AM92:AN92)</f>
        <v/>
      </c>
      <c r="L92" s="10">
        <f>AVERAGE(OFFSET(AY92,0,0,1,$D$5))</f>
        <v/>
      </c>
      <c r="M92" s="10">
        <f>(K92-J92)*2</f>
        <v/>
      </c>
      <c r="N92" s="10">
        <f>M92*4.74</f>
        <v/>
      </c>
      <c r="O92" s="25">
        <f>IFERROR(N92/H92,"")</f>
        <v/>
      </c>
      <c r="P92" t="inlineStr">
        <is>
          <t>billback</t>
        </is>
      </c>
      <c r="Q92" s="18" t="inlineStr">
        <is>
          <t>Full</t>
        </is>
      </c>
      <c r="AA92" t="n">
        <v>186</v>
      </c>
      <c r="AB92" t="n">
        <v>219</v>
      </c>
      <c r="AC92" t="n">
        <v>228</v>
      </c>
      <c r="AD92" t="n">
        <v>217</v>
      </c>
      <c r="AE92" t="n">
        <v>245</v>
      </c>
      <c r="AF92" t="n">
        <v>256</v>
      </c>
      <c r="AG92" t="n">
        <v>235</v>
      </c>
      <c r="AH92" t="n">
        <v>243</v>
      </c>
      <c r="AI92" t="n">
        <v>329</v>
      </c>
      <c r="AJ92" t="n">
        <v>308</v>
      </c>
      <c r="AK92" t="n">
        <v>312</v>
      </c>
      <c r="AL92" t="n">
        <v>360</v>
      </c>
      <c r="AM92" t="n">
        <v>363</v>
      </c>
      <c r="AN92" t="n">
        <v>367</v>
      </c>
      <c r="AO92" t="n">
        <v>398</v>
      </c>
      <c r="AY92" t="n">
        <v>432</v>
      </c>
      <c r="AZ92" t="n">
        <v>432</v>
      </c>
      <c r="BA92" t="n">
        <v>391</v>
      </c>
      <c r="BB92" t="n">
        <v>390</v>
      </c>
      <c r="BC92" t="n">
        <v>403</v>
      </c>
      <c r="BD92" t="n">
        <v>438</v>
      </c>
      <c r="BE92" t="n">
        <v>373</v>
      </c>
      <c r="BF92" t="n">
        <v>413</v>
      </c>
      <c r="BG92" t="n">
        <v>432</v>
      </c>
      <c r="BH92" t="n">
        <v>401</v>
      </c>
      <c r="BI92" t="n">
        <v>380</v>
      </c>
      <c r="BJ92" t="n">
        <v>445</v>
      </c>
    </row>
    <row r="93">
      <c r="B93" t="inlineStr">
        <is>
          <t>PROMO-0091</t>
        </is>
      </c>
      <c r="C93" t="inlineStr">
        <is>
          <t>Walmart</t>
        </is>
      </c>
      <c r="D93" t="inlineStr">
        <is>
          <t>CHP-DG-004</t>
        </is>
      </c>
      <c r="E93" t="inlineStr">
        <is>
          <t>endcap</t>
        </is>
      </c>
      <c r="F93" t="inlineStr">
        <is>
          <t>2025-05-19</t>
        </is>
      </c>
      <c r="G93" t="inlineStr">
        <is>
          <t>2025-05-25</t>
        </is>
      </c>
      <c r="H93" s="10" t="n">
        <v>1558</v>
      </c>
      <c r="I93" s="10" t="n"/>
      <c r="J93" s="10">
        <f>AVERAGE(OFFSET(AL93,0,1-$D$5,1,$D$5))</f>
        <v/>
      </c>
      <c r="K93" s="10">
        <f>AVERAGE(AM93:AM93)</f>
        <v/>
      </c>
      <c r="L93" s="10">
        <f>AVERAGE(OFFSET(AY93,0,0,1,$D$5))</f>
        <v/>
      </c>
      <c r="M93" s="10">
        <f>(K93-J93)*1</f>
        <v/>
      </c>
      <c r="N93" s="10">
        <f>M93*4.74</f>
        <v/>
      </c>
      <c r="O93" s="25">
        <f>IFERROR(N93/H93,"")</f>
        <v/>
      </c>
      <c r="P93" t="inlineStr">
        <is>
          <t>billback</t>
        </is>
      </c>
      <c r="Q93" s="18" t="inlineStr">
        <is>
          <t>Full</t>
        </is>
      </c>
      <c r="AA93" t="n">
        <v>302</v>
      </c>
      <c r="AB93" t="n">
        <v>355</v>
      </c>
      <c r="AC93" t="n">
        <v>347</v>
      </c>
      <c r="AD93" t="n">
        <v>388</v>
      </c>
      <c r="AE93" t="n">
        <v>345</v>
      </c>
      <c r="AF93" t="n">
        <v>379</v>
      </c>
      <c r="AG93" t="n">
        <v>371</v>
      </c>
      <c r="AH93" t="n">
        <v>395</v>
      </c>
      <c r="AI93" t="n">
        <v>420</v>
      </c>
      <c r="AJ93" t="n">
        <v>408</v>
      </c>
      <c r="AK93" t="n">
        <v>428</v>
      </c>
      <c r="AL93" t="n">
        <v>410</v>
      </c>
      <c r="AM93" t="n">
        <v>430</v>
      </c>
      <c r="AN93" t="n">
        <v>421</v>
      </c>
      <c r="AY93" t="n">
        <v>418</v>
      </c>
      <c r="AZ93" t="n">
        <v>405</v>
      </c>
      <c r="BA93" t="n">
        <v>400</v>
      </c>
      <c r="BB93" t="n">
        <v>448</v>
      </c>
      <c r="BC93" t="n">
        <v>418</v>
      </c>
      <c r="BD93" t="n">
        <v>387</v>
      </c>
      <c r="BE93" t="n">
        <v>379</v>
      </c>
      <c r="BF93" t="n">
        <v>383</v>
      </c>
      <c r="BG93" t="n">
        <v>382</v>
      </c>
      <c r="BH93" t="n">
        <v>361</v>
      </c>
      <c r="BI93" t="n">
        <v>348</v>
      </c>
      <c r="BJ93" t="n">
        <v>417</v>
      </c>
    </row>
    <row r="94">
      <c r="B94" t="inlineStr">
        <is>
          <t>PROMO-0092</t>
        </is>
      </c>
      <c r="C94" t="inlineStr">
        <is>
          <t>Whole Foods</t>
        </is>
      </c>
      <c r="D94" t="inlineStr">
        <is>
          <t>CHP-DG-005</t>
        </is>
      </c>
      <c r="E94" t="inlineStr">
        <is>
          <t>endcap</t>
        </is>
      </c>
      <c r="F94" t="inlineStr">
        <is>
          <t>2024-12-23</t>
        </is>
      </c>
      <c r="G94" t="inlineStr">
        <is>
          <t>2025-01-05</t>
        </is>
      </c>
      <c r="H94" s="10" t="n">
        <v>1813.82</v>
      </c>
      <c r="I94" s="10" t="n"/>
      <c r="J94" s="10">
        <f>AVERAGE(OFFSET(AL94,0,1-$D$5,1,$D$5))</f>
        <v/>
      </c>
      <c r="K94" s="10">
        <f>AVERAGE(AM94:AN94)</f>
        <v/>
      </c>
      <c r="L94" s="10">
        <f>AVERAGE(OFFSET(AY94,0,0,1,$D$5))</f>
        <v/>
      </c>
      <c r="M94" s="10">
        <f>(K94-J94)*2</f>
        <v/>
      </c>
      <c r="N94" s="10">
        <f>M94*9.49</f>
        <v/>
      </c>
      <c r="O94" s="25">
        <f>IFERROR(N94/H94,"")</f>
        <v/>
      </c>
      <c r="P94" t="inlineStr">
        <is>
          <t>MCB</t>
        </is>
      </c>
      <c r="Q94" s="18" t="inlineStr">
        <is>
          <t>Full</t>
        </is>
      </c>
      <c r="AA94" t="n">
        <v>391</v>
      </c>
      <c r="AB94" t="n">
        <v>403</v>
      </c>
      <c r="AC94" t="n">
        <v>452</v>
      </c>
      <c r="AD94" t="n">
        <v>408</v>
      </c>
      <c r="AE94" t="n">
        <v>411</v>
      </c>
      <c r="AF94" t="n">
        <v>501</v>
      </c>
      <c r="AG94" t="n">
        <v>525</v>
      </c>
      <c r="AH94" t="n">
        <v>523</v>
      </c>
      <c r="AI94" t="n">
        <v>519</v>
      </c>
      <c r="AJ94" t="n">
        <v>526</v>
      </c>
      <c r="AK94" t="n">
        <v>533</v>
      </c>
      <c r="AL94" t="n">
        <v>546</v>
      </c>
      <c r="AM94" t="n">
        <v>563</v>
      </c>
      <c r="AN94" t="n">
        <v>538</v>
      </c>
      <c r="AO94" t="n">
        <v>248</v>
      </c>
      <c r="AY94" t="n">
        <v>276</v>
      </c>
      <c r="AZ94" t="n">
        <v>292</v>
      </c>
      <c r="BA94" t="n">
        <v>279</v>
      </c>
      <c r="BB94" t="n">
        <v>293</v>
      </c>
      <c r="BC94" t="n">
        <v>314</v>
      </c>
      <c r="BD94" t="n">
        <v>290</v>
      </c>
      <c r="BE94" t="n">
        <v>324</v>
      </c>
      <c r="BF94" t="n">
        <v>341</v>
      </c>
      <c r="BG94" t="n">
        <v>311</v>
      </c>
      <c r="BH94" t="n">
        <v>301</v>
      </c>
      <c r="BI94" t="n">
        <v>352</v>
      </c>
      <c r="BJ94" t="n">
        <v>334</v>
      </c>
    </row>
    <row r="95">
      <c r="B95" t="inlineStr">
        <is>
          <t>PROMO-0093</t>
        </is>
      </c>
      <c r="C95" t="inlineStr">
        <is>
          <t>Costco</t>
        </is>
      </c>
      <c r="D95" t="inlineStr">
        <is>
          <t>CHP-DG-005</t>
        </is>
      </c>
      <c r="E95" t="inlineStr">
        <is>
          <t>BOGO</t>
        </is>
      </c>
      <c r="F95" t="inlineStr">
        <is>
          <t>2024-04-29</t>
        </is>
      </c>
      <c r="G95" t="inlineStr">
        <is>
          <t>2024-05-26</t>
        </is>
      </c>
      <c r="H95" s="10" t="n">
        <v>4790.29</v>
      </c>
      <c r="I95" s="10" t="n"/>
      <c r="J95" s="10">
        <f>AVERAGE(OFFSET(AL95,0,1-$D$5,1,$D$5))</f>
        <v/>
      </c>
      <c r="K95" s="10">
        <f>AVERAGE(AM95:AP95)</f>
        <v/>
      </c>
      <c r="L95" s="10">
        <f>AVERAGE(OFFSET(AY95,0,0,1,$D$5))</f>
        <v/>
      </c>
      <c r="M95" s="10">
        <f>(K95-J95)*4</f>
        <v/>
      </c>
      <c r="N95" s="10">
        <f>M95*9.47</f>
        <v/>
      </c>
      <c r="O95" s="25">
        <f>IFERROR(N95/H95,"")</f>
        <v/>
      </c>
      <c r="P95" t="inlineStr">
        <is>
          <t>off_invoice</t>
        </is>
      </c>
      <c r="Q95" s="18" t="inlineStr">
        <is>
          <t>Full</t>
        </is>
      </c>
      <c r="AA95" t="n">
        <v>65</v>
      </c>
      <c r="AB95" t="n">
        <v>89</v>
      </c>
      <c r="AC95" t="n">
        <v>111</v>
      </c>
      <c r="AD95" t="n">
        <v>91</v>
      </c>
      <c r="AE95" t="n">
        <v>136</v>
      </c>
      <c r="AF95" t="n">
        <v>137</v>
      </c>
      <c r="AG95" t="n">
        <v>143</v>
      </c>
      <c r="AH95" t="n">
        <v>135</v>
      </c>
      <c r="AI95" t="n">
        <v>175</v>
      </c>
      <c r="AJ95" t="n">
        <v>137</v>
      </c>
      <c r="AK95" t="n">
        <v>146</v>
      </c>
      <c r="AL95" t="n">
        <v>190</v>
      </c>
      <c r="AM95" t="n">
        <v>157</v>
      </c>
      <c r="AN95" t="n">
        <v>188</v>
      </c>
      <c r="AO95" t="n">
        <v>217</v>
      </c>
      <c r="AP95" t="n">
        <v>182</v>
      </c>
      <c r="AQ95" t="n">
        <v>222</v>
      </c>
      <c r="AY95" t="n">
        <v>249</v>
      </c>
      <c r="AZ95" t="n">
        <v>203</v>
      </c>
      <c r="BA95" t="n">
        <v>266</v>
      </c>
      <c r="BB95" t="n">
        <v>326</v>
      </c>
      <c r="BC95" t="n">
        <v>349</v>
      </c>
      <c r="BD95" t="n">
        <v>273</v>
      </c>
      <c r="BE95" t="n">
        <v>302</v>
      </c>
      <c r="BF95" t="n">
        <v>331</v>
      </c>
      <c r="BG95" t="n">
        <v>273</v>
      </c>
      <c r="BH95" t="n">
        <v>267</v>
      </c>
      <c r="BI95" t="n">
        <v>302</v>
      </c>
      <c r="BJ95" t="n">
        <v>305</v>
      </c>
    </row>
    <row r="96">
      <c r="B96" t="inlineStr">
        <is>
          <t>PROMO-0094</t>
        </is>
      </c>
      <c r="C96" t="inlineStr">
        <is>
          <t>Regional Group</t>
        </is>
      </c>
      <c r="D96" t="inlineStr">
        <is>
          <t>CHP-DG-006</t>
        </is>
      </c>
      <c r="E96" t="inlineStr">
        <is>
          <t>digital_coupon</t>
        </is>
      </c>
      <c r="F96" t="inlineStr">
        <is>
          <t>2025-05-05</t>
        </is>
      </c>
      <c r="G96" t="inlineStr">
        <is>
          <t>2025-06-01</t>
        </is>
      </c>
      <c r="H96" s="10" t="n">
        <v>459.05</v>
      </c>
      <c r="I96" s="10" t="n"/>
      <c r="J96" s="10">
        <f>AVERAGE(OFFSET(AL96,0,1-$D$5,1,$D$5))</f>
        <v/>
      </c>
      <c r="K96" s="10">
        <f>AVERAGE(AM96:AP96)</f>
        <v/>
      </c>
      <c r="L96" s="10">
        <f>AVERAGE(OFFSET(AY96,0,0,1,$D$5))</f>
        <v/>
      </c>
      <c r="M96" s="10">
        <f>(K96-J96)*4</f>
        <v/>
      </c>
      <c r="N96" s="10">
        <f>M96*6.17</f>
        <v/>
      </c>
      <c r="O96" s="25">
        <f>IFERROR(N96/H96,"")</f>
        <v/>
      </c>
      <c r="P96" t="inlineStr">
        <is>
          <t>billback</t>
        </is>
      </c>
      <c r="Q96" s="18" t="inlineStr">
        <is>
          <t>Full</t>
        </is>
      </c>
      <c r="AA96" t="n">
        <v>60</v>
      </c>
      <c r="AB96" t="n">
        <v>51</v>
      </c>
      <c r="AC96" t="n">
        <v>47</v>
      </c>
      <c r="AD96" t="n">
        <v>78</v>
      </c>
      <c r="AE96" t="n">
        <v>70</v>
      </c>
      <c r="AF96" t="n">
        <v>61</v>
      </c>
      <c r="AG96" t="n">
        <v>78</v>
      </c>
      <c r="AH96" t="n">
        <v>65</v>
      </c>
      <c r="AI96" t="n">
        <v>76</v>
      </c>
      <c r="AJ96" t="n">
        <v>66</v>
      </c>
      <c r="AK96" t="n">
        <v>73</v>
      </c>
      <c r="AL96" t="n">
        <v>62</v>
      </c>
      <c r="AM96" t="n">
        <v>64</v>
      </c>
      <c r="AN96" t="n">
        <v>72</v>
      </c>
      <c r="AO96" t="n">
        <v>83</v>
      </c>
      <c r="AP96" t="n">
        <v>64</v>
      </c>
      <c r="AQ96" t="n">
        <v>72</v>
      </c>
      <c r="AY96" t="n">
        <v>75</v>
      </c>
      <c r="AZ96" t="n">
        <v>80</v>
      </c>
      <c r="BA96" t="n">
        <v>74</v>
      </c>
      <c r="BB96" t="n">
        <v>73</v>
      </c>
      <c r="BC96" t="n">
        <v>62</v>
      </c>
      <c r="BD96" t="n">
        <v>77</v>
      </c>
      <c r="BE96" t="n">
        <v>76</v>
      </c>
      <c r="BF96" t="n">
        <v>80</v>
      </c>
      <c r="BG96" t="n">
        <v>64</v>
      </c>
      <c r="BH96" t="n">
        <v>65</v>
      </c>
      <c r="BI96" t="n">
        <v>79</v>
      </c>
      <c r="BJ96" t="n">
        <v>69</v>
      </c>
    </row>
    <row r="97">
      <c r="B97" t="inlineStr">
        <is>
          <t>PROMO-0095</t>
        </is>
      </c>
      <c r="C97" t="inlineStr">
        <is>
          <t>Walmart</t>
        </is>
      </c>
      <c r="D97" t="inlineStr">
        <is>
          <t>CHP-DG-006</t>
        </is>
      </c>
      <c r="E97" t="inlineStr">
        <is>
          <t>TPR</t>
        </is>
      </c>
      <c r="F97" t="inlineStr">
        <is>
          <t>2024-11-04</t>
        </is>
      </c>
      <c r="G97" t="inlineStr">
        <is>
          <t>2024-12-01</t>
        </is>
      </c>
      <c r="H97" s="10" t="n">
        <v>2613.16</v>
      </c>
      <c r="I97" s="10" t="n"/>
      <c r="J97" s="10">
        <f>AVERAGE(OFFSET(AL97,0,1-$D$5,1,$D$5))</f>
        <v/>
      </c>
      <c r="K97" s="10">
        <f>AVERAGE(AM97:AP97)</f>
        <v/>
      </c>
      <c r="L97" s="10">
        <f>AVERAGE(OFFSET(AY97,0,0,1,$D$5))</f>
        <v/>
      </c>
      <c r="M97" s="10">
        <f>(K97-J97)*4</f>
        <v/>
      </c>
      <c r="N97" s="10">
        <f>M97*6.17</f>
        <v/>
      </c>
      <c r="O97" s="25">
        <f>IFERROR(N97/H97,"")</f>
        <v/>
      </c>
      <c r="P97" t="inlineStr">
        <is>
          <t>billback</t>
        </is>
      </c>
      <c r="Q97" s="18" t="inlineStr">
        <is>
          <t>Full</t>
        </is>
      </c>
      <c r="AA97" t="n">
        <v>375</v>
      </c>
      <c r="AB97" t="n">
        <v>387</v>
      </c>
      <c r="AC97" t="n">
        <v>378</v>
      </c>
      <c r="AD97" t="n">
        <v>401</v>
      </c>
      <c r="AE97" t="n">
        <v>498</v>
      </c>
      <c r="AF97" t="n">
        <v>497</v>
      </c>
      <c r="AG97" t="n">
        <v>518</v>
      </c>
      <c r="AH97" t="n">
        <v>458</v>
      </c>
      <c r="AI97" t="n">
        <v>501</v>
      </c>
      <c r="AJ97" t="n">
        <v>506</v>
      </c>
      <c r="AK97" t="n">
        <v>498</v>
      </c>
      <c r="AL97" t="n">
        <v>510</v>
      </c>
      <c r="AM97" t="n">
        <v>666</v>
      </c>
      <c r="AN97" t="n">
        <v>597</v>
      </c>
      <c r="AO97" t="n">
        <v>579</v>
      </c>
      <c r="AP97" t="n">
        <v>618</v>
      </c>
      <c r="AQ97" t="n">
        <v>637</v>
      </c>
      <c r="AY97" t="n">
        <v>652</v>
      </c>
      <c r="AZ97" t="n">
        <v>674</v>
      </c>
      <c r="BA97" t="n">
        <v>663</v>
      </c>
      <c r="BB97" t="n">
        <v>653</v>
      </c>
      <c r="BC97" t="n">
        <v>338</v>
      </c>
      <c r="BD97" t="n">
        <v>348</v>
      </c>
      <c r="BE97" t="n">
        <v>349</v>
      </c>
      <c r="BF97" t="n">
        <v>334</v>
      </c>
      <c r="BG97" t="n">
        <v>351</v>
      </c>
      <c r="BH97" t="n">
        <v>353</v>
      </c>
      <c r="BI97" t="n">
        <v>290</v>
      </c>
      <c r="BJ97" t="n">
        <v>370</v>
      </c>
    </row>
    <row r="98">
      <c r="B98" t="inlineStr">
        <is>
          <t>PROMO-0096</t>
        </is>
      </c>
      <c r="C98" t="inlineStr">
        <is>
          <t>Costco</t>
        </is>
      </c>
      <c r="D98" t="inlineStr">
        <is>
          <t>CHP-DG-006</t>
        </is>
      </c>
      <c r="E98" t="inlineStr">
        <is>
          <t>ad_circular</t>
        </is>
      </c>
      <c r="F98" t="inlineStr">
        <is>
          <t>2024-03-18</t>
        </is>
      </c>
      <c r="G98" t="inlineStr">
        <is>
          <t>2024-04-14</t>
        </is>
      </c>
      <c r="H98" s="10" t="n">
        <v>4571.44</v>
      </c>
      <c r="I98" s="10" t="n"/>
      <c r="J98" s="10">
        <f>AVERAGE(OFFSET(AL98,0,1-$D$5,1,$D$5))</f>
        <v/>
      </c>
      <c r="K98" s="10">
        <f>AVERAGE(AM98:AP98)</f>
        <v/>
      </c>
      <c r="L98" s="10">
        <f>AVERAGE(OFFSET(AY98,0,0,1,$D$5))</f>
        <v/>
      </c>
      <c r="M98" s="10">
        <f>(K98-J98)*4</f>
        <v/>
      </c>
      <c r="N98" s="10">
        <f>M98*6.17</f>
        <v/>
      </c>
      <c r="O98" s="25">
        <f>IFERROR(N98/H98,"")</f>
        <v/>
      </c>
      <c r="P98" t="inlineStr">
        <is>
          <t>billback</t>
        </is>
      </c>
      <c r="Q98" s="18" t="inlineStr">
        <is>
          <t>Full</t>
        </is>
      </c>
      <c r="AA98" t="inlineStr"/>
      <c r="AB98" t="inlineStr"/>
      <c r="AC98" t="n">
        <v>31</v>
      </c>
      <c r="AD98" t="n">
        <v>19</v>
      </c>
      <c r="AE98" t="n">
        <v>36</v>
      </c>
      <c r="AF98" t="n">
        <v>60</v>
      </c>
      <c r="AG98" t="n">
        <v>47</v>
      </c>
      <c r="AH98" t="n">
        <v>43</v>
      </c>
      <c r="AI98" t="n">
        <v>59</v>
      </c>
      <c r="AJ98" t="n">
        <v>96</v>
      </c>
      <c r="AK98" t="n">
        <v>134</v>
      </c>
      <c r="AL98" t="n">
        <v>141</v>
      </c>
      <c r="AM98" t="n">
        <v>159</v>
      </c>
      <c r="AN98" t="n">
        <v>183</v>
      </c>
      <c r="AO98" t="n">
        <v>217</v>
      </c>
      <c r="AP98" t="n">
        <v>219</v>
      </c>
      <c r="AQ98" t="n">
        <v>245</v>
      </c>
      <c r="AY98" t="n">
        <v>260</v>
      </c>
      <c r="AZ98" t="n">
        <v>248</v>
      </c>
      <c r="BA98" t="n">
        <v>214</v>
      </c>
      <c r="BB98" t="n">
        <v>264</v>
      </c>
      <c r="BC98" t="n">
        <v>291</v>
      </c>
      <c r="BD98" t="n">
        <v>317</v>
      </c>
      <c r="BE98" t="n">
        <v>301</v>
      </c>
      <c r="BF98" t="n">
        <v>345</v>
      </c>
      <c r="BG98" t="n">
        <v>326</v>
      </c>
      <c r="BH98" t="n">
        <v>344</v>
      </c>
      <c r="BI98" t="n">
        <v>360</v>
      </c>
      <c r="BJ98" t="n">
        <v>353</v>
      </c>
    </row>
    <row r="99">
      <c r="B99" t="inlineStr">
        <is>
          <t>PROMO-0097</t>
        </is>
      </c>
      <c r="C99" t="inlineStr">
        <is>
          <t>Walmart</t>
        </is>
      </c>
      <c r="D99" t="inlineStr">
        <is>
          <t>CHP-DG-007</t>
        </is>
      </c>
      <c r="E99" t="inlineStr">
        <is>
          <t>ad_circular</t>
        </is>
      </c>
      <c r="F99" t="inlineStr">
        <is>
          <t>2025-09-29</t>
        </is>
      </c>
      <c r="G99" t="inlineStr">
        <is>
          <t>2025-10-26</t>
        </is>
      </c>
      <c r="H99" s="10" t="n">
        <v>1311.27</v>
      </c>
      <c r="I99" s="10" t="n"/>
      <c r="J99" s="10">
        <f>AVERAGE(OFFSET(AL99,0,1-$D$5,1,$D$5))</f>
        <v/>
      </c>
      <c r="K99" s="10">
        <f>AVERAGE(AM99:AP99)</f>
        <v/>
      </c>
      <c r="L99" s="10">
        <f>AVERAGE(OFFSET(AY99,0,0,1,$D$5))</f>
        <v/>
      </c>
      <c r="M99" s="10">
        <f>(K99-J99)*4</f>
        <v/>
      </c>
      <c r="N99" s="10">
        <f>M99*8.54</f>
        <v/>
      </c>
      <c r="O99" s="25">
        <f>IFERROR(N99/H99,"")</f>
        <v/>
      </c>
      <c r="P99" t="inlineStr">
        <is>
          <t>MCB</t>
        </is>
      </c>
      <c r="Q99" s="18" t="inlineStr">
        <is>
          <t>Full</t>
        </is>
      </c>
      <c r="AA99" t="n">
        <v>467</v>
      </c>
      <c r="AB99" t="n">
        <v>481</v>
      </c>
      <c r="AC99" t="n">
        <v>401</v>
      </c>
      <c r="AD99" t="n">
        <v>455</v>
      </c>
      <c r="AE99" t="n">
        <v>380</v>
      </c>
      <c r="AF99" t="n">
        <v>421</v>
      </c>
      <c r="AG99" t="n">
        <v>433</v>
      </c>
      <c r="AH99" t="n">
        <v>400</v>
      </c>
      <c r="AI99" t="n">
        <v>434</v>
      </c>
      <c r="AJ99" t="n">
        <v>473</v>
      </c>
      <c r="AK99" t="n">
        <v>498</v>
      </c>
      <c r="AL99" t="n">
        <v>483</v>
      </c>
      <c r="AM99" t="n">
        <v>528</v>
      </c>
      <c r="AN99" t="n">
        <v>499</v>
      </c>
      <c r="AO99" t="n">
        <v>568</v>
      </c>
      <c r="AP99" t="n">
        <v>516</v>
      </c>
      <c r="AQ99" t="n">
        <v>521</v>
      </c>
      <c r="AY99" t="n">
        <v>622</v>
      </c>
      <c r="AZ99" t="n">
        <v>612</v>
      </c>
      <c r="BA99" t="n">
        <v>637</v>
      </c>
      <c r="BB99" t="n">
        <v>634</v>
      </c>
      <c r="BC99" t="n">
        <v>592</v>
      </c>
      <c r="BD99" t="n">
        <v>694</v>
      </c>
      <c r="BE99" t="n">
        <v>674</v>
      </c>
      <c r="BF99" t="n">
        <v>715</v>
      </c>
      <c r="BG99" t="n">
        <v>710</v>
      </c>
      <c r="BH99" t="n">
        <v>332</v>
      </c>
      <c r="BI99" t="n">
        <v>338</v>
      </c>
      <c r="BJ99" t="n">
        <v>358</v>
      </c>
    </row>
    <row r="100">
      <c r="B100" t="inlineStr">
        <is>
          <t>PROMO-0098</t>
        </is>
      </c>
      <c r="C100" t="inlineStr">
        <is>
          <t>Walmart</t>
        </is>
      </c>
      <c r="D100" t="inlineStr">
        <is>
          <t>CHP-DG-007</t>
        </is>
      </c>
      <c r="E100" t="inlineStr">
        <is>
          <t>ad_circular</t>
        </is>
      </c>
      <c r="F100" t="inlineStr">
        <is>
          <t>2025-09-22</t>
        </is>
      </c>
      <c r="G100" t="inlineStr">
        <is>
          <t>2025-10-05</t>
        </is>
      </c>
      <c r="H100" s="10" t="n">
        <v>3407.5</v>
      </c>
      <c r="I100" s="10" t="n"/>
      <c r="J100" s="10">
        <f>AVERAGE(OFFSET(AL100,0,1-$D$5,1,$D$5))</f>
        <v/>
      </c>
      <c r="K100" s="10">
        <f>AVERAGE(AM100:AN100)</f>
        <v/>
      </c>
      <c r="L100" s="10">
        <f>AVERAGE(OFFSET(AY100,0,0,1,$D$5))</f>
        <v/>
      </c>
      <c r="M100" s="10">
        <f>(K100-J100)*2</f>
        <v/>
      </c>
      <c r="N100" s="10">
        <f>M100*8.54</f>
        <v/>
      </c>
      <c r="O100" s="25">
        <f>IFERROR(N100/H100,"")</f>
        <v/>
      </c>
      <c r="P100" t="inlineStr">
        <is>
          <t>scan_based</t>
        </is>
      </c>
      <c r="Q100" s="18" t="inlineStr">
        <is>
          <t>Full</t>
        </is>
      </c>
      <c r="AA100" t="n">
        <v>488</v>
      </c>
      <c r="AB100" t="n">
        <v>467</v>
      </c>
      <c r="AC100" t="n">
        <v>481</v>
      </c>
      <c r="AD100" t="n">
        <v>401</v>
      </c>
      <c r="AE100" t="n">
        <v>455</v>
      </c>
      <c r="AF100" t="n">
        <v>380</v>
      </c>
      <c r="AG100" t="n">
        <v>421</v>
      </c>
      <c r="AH100" t="n">
        <v>433</v>
      </c>
      <c r="AI100" t="n">
        <v>400</v>
      </c>
      <c r="AJ100" t="n">
        <v>434</v>
      </c>
      <c r="AK100" t="n">
        <v>473</v>
      </c>
      <c r="AL100" t="n">
        <v>498</v>
      </c>
      <c r="AM100" t="n">
        <v>483</v>
      </c>
      <c r="AN100" t="n">
        <v>528</v>
      </c>
      <c r="AO100" t="n">
        <v>499</v>
      </c>
      <c r="AY100" t="n">
        <v>568</v>
      </c>
      <c r="AZ100" t="n">
        <v>516</v>
      </c>
      <c r="BA100" t="n">
        <v>521</v>
      </c>
      <c r="BB100" t="n">
        <v>622</v>
      </c>
      <c r="BC100" t="n">
        <v>612</v>
      </c>
      <c r="BD100" t="n">
        <v>637</v>
      </c>
      <c r="BE100" t="n">
        <v>634</v>
      </c>
      <c r="BF100" t="n">
        <v>592</v>
      </c>
      <c r="BG100" t="n">
        <v>694</v>
      </c>
      <c r="BH100" t="n">
        <v>674</v>
      </c>
      <c r="BI100" t="n">
        <v>715</v>
      </c>
      <c r="BJ100" t="n">
        <v>710</v>
      </c>
    </row>
    <row r="101">
      <c r="B101" t="inlineStr">
        <is>
          <t>PROMO-0100</t>
        </is>
      </c>
      <c r="C101" t="inlineStr">
        <is>
          <t>Kroger</t>
        </is>
      </c>
      <c r="D101" t="inlineStr">
        <is>
          <t>CHP-DG-008</t>
        </is>
      </c>
      <c r="E101" t="inlineStr">
        <is>
          <t>BOGO</t>
        </is>
      </c>
      <c r="F101" t="inlineStr">
        <is>
          <t>2024-03-18</t>
        </is>
      </c>
      <c r="G101" t="inlineStr">
        <is>
          <t>2024-03-24</t>
        </is>
      </c>
      <c r="H101" s="10" t="n">
        <v>4237.85</v>
      </c>
      <c r="I101" s="10" t="n"/>
      <c r="J101" s="10">
        <f>AVERAGE(OFFSET(AL101,0,1-$D$5,1,$D$5))</f>
        <v/>
      </c>
      <c r="K101" s="10">
        <f>AVERAGE(AM101:AM101)</f>
        <v/>
      </c>
      <c r="L101" s="10">
        <f>AVERAGE(OFFSET(AY101,0,0,1,$D$5))</f>
        <v/>
      </c>
      <c r="M101" s="10">
        <f>(K101-J101)*1</f>
        <v/>
      </c>
      <c r="N101" s="10">
        <f>M101*7.12</f>
        <v/>
      </c>
      <c r="O101" s="25">
        <f>IFERROR(N101/H101,"")</f>
        <v/>
      </c>
      <c r="P101" t="inlineStr">
        <is>
          <t>scan_based</t>
        </is>
      </c>
      <c r="Q101" s="18" t="inlineStr">
        <is>
          <t>Full</t>
        </is>
      </c>
      <c r="AA101" t="inlineStr"/>
      <c r="AB101" t="inlineStr"/>
      <c r="AC101" t="n">
        <v>16</v>
      </c>
      <c r="AD101" t="n">
        <v>27</v>
      </c>
      <c r="AE101" t="n">
        <v>38</v>
      </c>
      <c r="AF101" t="n">
        <v>59</v>
      </c>
      <c r="AG101" t="n">
        <v>79</v>
      </c>
      <c r="AH101" t="n">
        <v>81</v>
      </c>
      <c r="AI101" t="n">
        <v>109</v>
      </c>
      <c r="AJ101" t="n">
        <v>135</v>
      </c>
      <c r="AK101" t="n">
        <v>137</v>
      </c>
      <c r="AL101" t="n">
        <v>178</v>
      </c>
      <c r="AM101" t="n">
        <v>179</v>
      </c>
      <c r="AN101" t="n">
        <v>178</v>
      </c>
      <c r="AY101" t="n">
        <v>215</v>
      </c>
      <c r="AZ101" t="n">
        <v>272</v>
      </c>
      <c r="BA101" t="n">
        <v>263</v>
      </c>
      <c r="BB101" t="n">
        <v>285</v>
      </c>
      <c r="BC101" t="n">
        <v>330</v>
      </c>
      <c r="BD101" t="n">
        <v>382</v>
      </c>
      <c r="BE101" t="n">
        <v>330</v>
      </c>
      <c r="BF101" t="n">
        <v>344</v>
      </c>
      <c r="BG101" t="n">
        <v>402</v>
      </c>
      <c r="BH101" t="n">
        <v>376</v>
      </c>
      <c r="BI101" t="n">
        <v>403</v>
      </c>
      <c r="BJ101" t="n">
        <v>405</v>
      </c>
    </row>
    <row r="102">
      <c r="B102" t="inlineStr">
        <is>
          <t>PROMO-0101</t>
        </is>
      </c>
      <c r="C102" t="inlineStr">
        <is>
          <t>Costco</t>
        </is>
      </c>
      <c r="D102" t="inlineStr">
        <is>
          <t>CHP-DG-008</t>
        </is>
      </c>
      <c r="E102" t="inlineStr">
        <is>
          <t>BOGO</t>
        </is>
      </c>
      <c r="F102" t="inlineStr">
        <is>
          <t>2025-02-17</t>
        </is>
      </c>
      <c r="G102" t="inlineStr">
        <is>
          <t>2025-03-02</t>
        </is>
      </c>
      <c r="H102" s="10" t="n">
        <v>3133.23</v>
      </c>
      <c r="I102" s="10" t="n"/>
      <c r="J102" s="10">
        <f>AVERAGE(OFFSET(AL102,0,1-$D$5,1,$D$5))</f>
        <v/>
      </c>
      <c r="K102" s="10">
        <f>AVERAGE(AM102:AN102)</f>
        <v/>
      </c>
      <c r="L102" s="10">
        <f>AVERAGE(OFFSET(AY102,0,0,1,$D$5))</f>
        <v/>
      </c>
      <c r="M102" s="10">
        <f>(K102-J102)*2</f>
        <v/>
      </c>
      <c r="N102" s="10">
        <f>M102*7.11</f>
        <v/>
      </c>
      <c r="O102" s="25">
        <f>IFERROR(N102/H102,"")</f>
        <v/>
      </c>
      <c r="P102" t="inlineStr">
        <is>
          <t>off_invoice</t>
        </is>
      </c>
      <c r="Q102" s="18" t="inlineStr">
        <is>
          <t>Full</t>
        </is>
      </c>
      <c r="AA102" t="n">
        <v>542</v>
      </c>
      <c r="AB102" t="n">
        <v>543</v>
      </c>
      <c r="AC102" t="n">
        <v>622</v>
      </c>
      <c r="AD102" t="n">
        <v>593</v>
      </c>
      <c r="AE102" t="n">
        <v>594</v>
      </c>
      <c r="AF102" t="n">
        <v>656</v>
      </c>
      <c r="AG102" t="n">
        <v>274</v>
      </c>
      <c r="AH102" t="n">
        <v>344</v>
      </c>
      <c r="AI102" t="n">
        <v>259</v>
      </c>
      <c r="AJ102" t="n">
        <v>342</v>
      </c>
      <c r="AK102" t="n">
        <v>390</v>
      </c>
      <c r="AL102" t="n">
        <v>354</v>
      </c>
      <c r="AM102" t="n">
        <v>298</v>
      </c>
      <c r="AN102" t="n">
        <v>322</v>
      </c>
      <c r="AO102" t="n">
        <v>351</v>
      </c>
      <c r="AY102" t="n">
        <v>342</v>
      </c>
      <c r="AZ102" t="n">
        <v>424</v>
      </c>
      <c r="BA102" t="n">
        <v>355</v>
      </c>
      <c r="BB102" t="n">
        <v>366</v>
      </c>
      <c r="BC102" t="n">
        <v>391</v>
      </c>
      <c r="BD102" t="n">
        <v>402</v>
      </c>
      <c r="BE102" t="n">
        <v>308</v>
      </c>
      <c r="BF102" t="n">
        <v>353</v>
      </c>
      <c r="BG102" t="n">
        <v>416</v>
      </c>
      <c r="BH102" t="n">
        <v>380</v>
      </c>
      <c r="BI102" t="n">
        <v>400</v>
      </c>
      <c r="BJ102" t="n">
        <v>374</v>
      </c>
    </row>
    <row r="103">
      <c r="B103" t="inlineStr">
        <is>
          <t>PROMO-0102</t>
        </is>
      </c>
      <c r="C103" t="inlineStr">
        <is>
          <t>Kroger</t>
        </is>
      </c>
      <c r="D103" t="inlineStr">
        <is>
          <t>CHP-DG-009</t>
        </is>
      </c>
      <c r="E103" t="inlineStr">
        <is>
          <t>TPR</t>
        </is>
      </c>
      <c r="F103" t="inlineStr">
        <is>
          <t>2025-03-17</t>
        </is>
      </c>
      <c r="G103" t="inlineStr">
        <is>
          <t>2025-03-30</t>
        </is>
      </c>
      <c r="H103" s="10" t="n">
        <v>404.31</v>
      </c>
      <c r="I103" s="10" t="n"/>
      <c r="J103" s="10">
        <f>AVERAGE(OFFSET(AL103,0,1-$D$5,1,$D$5))</f>
        <v/>
      </c>
      <c r="K103" s="10">
        <f>AVERAGE(AM103:AN103)</f>
        <v/>
      </c>
      <c r="L103" s="10">
        <f>AVERAGE(OFFSET(AY103,0,0,1,$D$5))</f>
        <v/>
      </c>
      <c r="M103" s="10">
        <f>(K103-J103)*2</f>
        <v/>
      </c>
      <c r="N103" s="10">
        <f>M103*5.69</f>
        <v/>
      </c>
      <c r="O103" s="25">
        <f>IFERROR(N103/H103,"")</f>
        <v/>
      </c>
      <c r="P103" t="inlineStr">
        <is>
          <t>off_invoice</t>
        </is>
      </c>
      <c r="Q103" s="18" t="inlineStr">
        <is>
          <t>Full</t>
        </is>
      </c>
      <c r="AA103" t="n">
        <v>674</v>
      </c>
      <c r="AB103" t="n">
        <v>618</v>
      </c>
      <c r="AC103" t="n">
        <v>312</v>
      </c>
      <c r="AD103" t="n">
        <v>325</v>
      </c>
      <c r="AE103" t="n">
        <v>299</v>
      </c>
      <c r="AF103" t="n">
        <v>325</v>
      </c>
      <c r="AG103" t="n">
        <v>337</v>
      </c>
      <c r="AH103" t="n">
        <v>305</v>
      </c>
      <c r="AI103" t="n">
        <v>345</v>
      </c>
      <c r="AJ103" t="n">
        <v>308</v>
      </c>
      <c r="AK103" t="n">
        <v>346</v>
      </c>
      <c r="AL103" t="n">
        <v>363</v>
      </c>
      <c r="AM103" t="n">
        <v>358</v>
      </c>
      <c r="AN103" t="n">
        <v>398</v>
      </c>
      <c r="AO103" t="n">
        <v>423</v>
      </c>
      <c r="AY103" t="n">
        <v>368</v>
      </c>
      <c r="AZ103" t="n">
        <v>415</v>
      </c>
      <c r="BA103" t="n">
        <v>408</v>
      </c>
      <c r="BB103" t="n">
        <v>419</v>
      </c>
      <c r="BC103" t="n">
        <v>367</v>
      </c>
      <c r="BD103" t="n">
        <v>420</v>
      </c>
      <c r="BE103" t="n">
        <v>423</v>
      </c>
      <c r="BF103" t="n">
        <v>429</v>
      </c>
      <c r="BG103" t="n">
        <v>437</v>
      </c>
      <c r="BH103" t="n">
        <v>390</v>
      </c>
      <c r="BI103" t="n">
        <v>380</v>
      </c>
      <c r="BJ103" t="n">
        <v>390</v>
      </c>
    </row>
    <row r="104">
      <c r="B104" t="inlineStr">
        <is>
          <t>PROMO-0103</t>
        </is>
      </c>
      <c r="C104" t="inlineStr">
        <is>
          <t>Kroger</t>
        </is>
      </c>
      <c r="D104" t="inlineStr">
        <is>
          <t>CHP-DG-009</t>
        </is>
      </c>
      <c r="E104" t="inlineStr">
        <is>
          <t>TPR</t>
        </is>
      </c>
      <c r="F104" t="inlineStr">
        <is>
          <t>2025-07-21</t>
        </is>
      </c>
      <c r="G104" t="inlineStr">
        <is>
          <t>2025-08-17</t>
        </is>
      </c>
      <c r="H104" s="10" t="n">
        <v>4729.46</v>
      </c>
      <c r="I104" s="10" t="n"/>
      <c r="J104" s="10">
        <f>AVERAGE(OFFSET(AL104,0,1-$D$5,1,$D$5))</f>
        <v/>
      </c>
      <c r="K104" s="10">
        <f>AVERAGE(AM104:AP104)</f>
        <v/>
      </c>
      <c r="L104" s="10">
        <f>AVERAGE(OFFSET(AY104,0,0,1,$D$5))</f>
        <v/>
      </c>
      <c r="M104" s="10">
        <f>(K104-J104)*4</f>
        <v/>
      </c>
      <c r="N104" s="10">
        <f>M104*5.69</f>
        <v/>
      </c>
      <c r="O104" s="25">
        <f>IFERROR(N104/H104,"")</f>
        <v/>
      </c>
      <c r="P104" t="inlineStr">
        <is>
          <t>off_invoice</t>
        </is>
      </c>
      <c r="Q104" s="18" t="inlineStr">
        <is>
          <t>Full</t>
        </is>
      </c>
      <c r="AA104" t="n">
        <v>419</v>
      </c>
      <c r="AB104" t="n">
        <v>367</v>
      </c>
      <c r="AC104" t="n">
        <v>420</v>
      </c>
      <c r="AD104" t="n">
        <v>423</v>
      </c>
      <c r="AE104" t="n">
        <v>429</v>
      </c>
      <c r="AF104" t="n">
        <v>437</v>
      </c>
      <c r="AG104" t="n">
        <v>390</v>
      </c>
      <c r="AH104" t="n">
        <v>380</v>
      </c>
      <c r="AI104" t="n">
        <v>390</v>
      </c>
      <c r="AJ104" t="n">
        <v>430</v>
      </c>
      <c r="AK104" t="n">
        <v>385</v>
      </c>
      <c r="AL104" t="n">
        <v>398</v>
      </c>
      <c r="AM104" t="n">
        <v>383</v>
      </c>
      <c r="AN104" t="n">
        <v>409</v>
      </c>
      <c r="AO104" t="n">
        <v>356</v>
      </c>
      <c r="AP104" t="n">
        <v>396</v>
      </c>
      <c r="AQ104" t="n">
        <v>352</v>
      </c>
      <c r="AY104" t="n">
        <v>379</v>
      </c>
      <c r="AZ104" t="n">
        <v>375</v>
      </c>
      <c r="BA104" t="n">
        <v>418</v>
      </c>
      <c r="BB104" t="n">
        <v>449</v>
      </c>
      <c r="BC104" t="n">
        <v>451</v>
      </c>
      <c r="BD104" t="n">
        <v>442</v>
      </c>
      <c r="BE104" t="n">
        <v>473</v>
      </c>
      <c r="BF104" t="n">
        <v>489</v>
      </c>
      <c r="BG104" t="n">
        <v>458</v>
      </c>
      <c r="BH104" t="n">
        <v>471</v>
      </c>
      <c r="BI104" t="n">
        <v>581</v>
      </c>
      <c r="BJ104" t="n">
        <v>556</v>
      </c>
    </row>
    <row r="105">
      <c r="B105" t="inlineStr">
        <is>
          <t>PROMO-0104</t>
        </is>
      </c>
      <c r="C105" t="inlineStr">
        <is>
          <t>Whole Foods</t>
        </is>
      </c>
      <c r="D105" t="inlineStr">
        <is>
          <t>CHP-DG-010</t>
        </is>
      </c>
      <c r="E105" t="inlineStr">
        <is>
          <t>ad_circular</t>
        </is>
      </c>
      <c r="F105" t="inlineStr">
        <is>
          <t>2025-03-31</t>
        </is>
      </c>
      <c r="G105" t="inlineStr">
        <is>
          <t>2025-04-27</t>
        </is>
      </c>
      <c r="H105" s="10" t="n">
        <v>3828.42</v>
      </c>
      <c r="I105" s="10" t="n"/>
      <c r="J105" s="10">
        <f>AVERAGE(OFFSET(AL105,0,1-$D$5,1,$D$5))</f>
        <v/>
      </c>
      <c r="K105" s="10">
        <f>AVERAGE(AM105:AP105)</f>
        <v/>
      </c>
      <c r="L105" s="10">
        <f>AVERAGE(OFFSET(AY105,0,0,1,$D$5))</f>
        <v/>
      </c>
      <c r="M105" s="10">
        <f>(K105-J105)*4</f>
        <v/>
      </c>
      <c r="N105" s="10">
        <f>M105*9.02</f>
        <v/>
      </c>
      <c r="O105" s="25">
        <f>IFERROR(N105/H105,"")</f>
        <v/>
      </c>
      <c r="P105" t="inlineStr">
        <is>
          <t>MCB</t>
        </is>
      </c>
      <c r="Q105" s="18" t="inlineStr">
        <is>
          <t>Full</t>
        </is>
      </c>
      <c r="AA105" t="n">
        <v>209</v>
      </c>
      <c r="AB105" t="n">
        <v>209</v>
      </c>
      <c r="AC105" t="n">
        <v>196</v>
      </c>
      <c r="AD105" t="n">
        <v>190</v>
      </c>
      <c r="AE105" t="n">
        <v>222</v>
      </c>
      <c r="AF105" t="n">
        <v>231</v>
      </c>
      <c r="AG105" t="n">
        <v>222</v>
      </c>
      <c r="AH105" t="n">
        <v>203</v>
      </c>
      <c r="AI105" t="n">
        <v>235</v>
      </c>
      <c r="AJ105" t="n">
        <v>241</v>
      </c>
      <c r="AK105" t="n">
        <v>236</v>
      </c>
      <c r="AL105" t="n">
        <v>235</v>
      </c>
      <c r="AM105" t="n">
        <v>249</v>
      </c>
      <c r="AN105" t="n">
        <v>228</v>
      </c>
      <c r="AO105" t="n">
        <v>258</v>
      </c>
      <c r="AP105" t="n">
        <v>239</v>
      </c>
      <c r="AQ105" t="n">
        <v>246</v>
      </c>
      <c r="AY105" t="n">
        <v>257</v>
      </c>
      <c r="AZ105" t="n">
        <v>247</v>
      </c>
      <c r="BA105" t="n">
        <v>247</v>
      </c>
      <c r="BB105" t="n">
        <v>298</v>
      </c>
      <c r="BC105" t="n">
        <v>252</v>
      </c>
      <c r="BD105" t="n">
        <v>233</v>
      </c>
      <c r="BE105" t="n">
        <v>259</v>
      </c>
      <c r="BF105" t="n">
        <v>282</v>
      </c>
      <c r="BG105" t="n">
        <v>235</v>
      </c>
      <c r="BH105" t="n">
        <v>249</v>
      </c>
      <c r="BI105" t="n">
        <v>224</v>
      </c>
      <c r="BJ105" t="n">
        <v>261</v>
      </c>
    </row>
    <row r="106">
      <c r="B106" t="inlineStr">
        <is>
          <t>PROMO-0105</t>
        </is>
      </c>
      <c r="C106" t="inlineStr">
        <is>
          <t>Sprouts</t>
        </is>
      </c>
      <c r="D106" t="inlineStr">
        <is>
          <t>CHP-DG-010</t>
        </is>
      </c>
      <c r="E106" t="inlineStr">
        <is>
          <t>TPR</t>
        </is>
      </c>
      <c r="F106" t="inlineStr">
        <is>
          <t>2024-09-09</t>
        </is>
      </c>
      <c r="G106" t="inlineStr">
        <is>
          <t>2024-09-22</t>
        </is>
      </c>
      <c r="H106" s="10" t="n">
        <v>4061.05</v>
      </c>
      <c r="I106" s="10" t="n"/>
      <c r="J106" s="10">
        <f>AVERAGE(OFFSET(AL106,0,1-$D$5,1,$D$5))</f>
        <v/>
      </c>
      <c r="K106" s="10">
        <f>AVERAGE(AM106:AN106)</f>
        <v/>
      </c>
      <c r="L106" s="10">
        <f>AVERAGE(OFFSET(AY106,0,0,1,$D$5))</f>
        <v/>
      </c>
      <c r="M106" s="10">
        <f>(K106-J106)*2</f>
        <v/>
      </c>
      <c r="N106" s="10">
        <f>M106*9.02</f>
        <v/>
      </c>
      <c r="O106" s="25">
        <f>IFERROR(N106/H106,"")</f>
        <v/>
      </c>
      <c r="P106" t="inlineStr">
        <is>
          <t>off_invoice</t>
        </is>
      </c>
      <c r="Q106" s="18" t="inlineStr">
        <is>
          <t>Full</t>
        </is>
      </c>
      <c r="AA106" t="n">
        <v>280</v>
      </c>
      <c r="AB106" t="n">
        <v>268</v>
      </c>
      <c r="AC106" t="n">
        <v>302</v>
      </c>
      <c r="AD106" t="n">
        <v>266</v>
      </c>
      <c r="AE106" t="n">
        <v>264</v>
      </c>
      <c r="AF106" t="n">
        <v>251</v>
      </c>
      <c r="AG106" t="n">
        <v>242</v>
      </c>
      <c r="AH106" t="n">
        <v>247</v>
      </c>
      <c r="AI106" t="n">
        <v>238</v>
      </c>
      <c r="AJ106" t="n">
        <v>236</v>
      </c>
      <c r="AK106" t="n">
        <v>224</v>
      </c>
      <c r="AL106" t="n">
        <v>256</v>
      </c>
      <c r="AM106" t="n">
        <v>305</v>
      </c>
      <c r="AN106" t="n">
        <v>275</v>
      </c>
      <c r="AO106" t="n">
        <v>299</v>
      </c>
      <c r="AY106" t="n">
        <v>306</v>
      </c>
      <c r="AZ106" t="n">
        <v>320</v>
      </c>
      <c r="BA106" t="n">
        <v>298</v>
      </c>
      <c r="BB106" t="n">
        <v>342</v>
      </c>
      <c r="BC106" t="n">
        <v>305</v>
      </c>
      <c r="BD106" t="n">
        <v>377</v>
      </c>
      <c r="BE106" t="n">
        <v>374</v>
      </c>
      <c r="BF106" t="n">
        <v>364</v>
      </c>
      <c r="BG106" t="n">
        <v>351</v>
      </c>
      <c r="BH106" t="n">
        <v>348</v>
      </c>
      <c r="BI106" t="n">
        <v>403</v>
      </c>
      <c r="BJ106" t="n">
        <v>391</v>
      </c>
    </row>
    <row r="107">
      <c r="B107" t="inlineStr">
        <is>
          <t>PROMO-0106</t>
        </is>
      </c>
      <c r="C107" t="inlineStr">
        <is>
          <t>Whole Foods</t>
        </is>
      </c>
      <c r="D107" t="inlineStr">
        <is>
          <t>CHP-DG-010</t>
        </is>
      </c>
      <c r="E107" t="inlineStr">
        <is>
          <t>ad_circular</t>
        </is>
      </c>
      <c r="F107" t="inlineStr">
        <is>
          <t>2025-06-02</t>
        </is>
      </c>
      <c r="G107" t="inlineStr">
        <is>
          <t>2025-06-08</t>
        </is>
      </c>
      <c r="H107" s="10" t="n">
        <v>1094.47</v>
      </c>
      <c r="I107" s="10" t="n"/>
      <c r="J107" s="10">
        <f>AVERAGE(OFFSET(AL107,0,1-$D$5,1,$D$5))</f>
        <v/>
      </c>
      <c r="K107" s="10">
        <f>AVERAGE(AM107:AM107)</f>
        <v/>
      </c>
      <c r="L107" s="10">
        <f>AVERAGE(OFFSET(AY107,0,0,1,$D$5))</f>
        <v/>
      </c>
      <c r="M107" s="10">
        <f>(K107-J107)*1</f>
        <v/>
      </c>
      <c r="N107" s="10">
        <f>M107*9.02</f>
        <v/>
      </c>
      <c r="O107" s="25">
        <f>IFERROR(N107/H107,"")</f>
        <v/>
      </c>
      <c r="P107" t="inlineStr">
        <is>
          <t>MCB</t>
        </is>
      </c>
      <c r="Q107" s="18" t="inlineStr">
        <is>
          <t>Full</t>
        </is>
      </c>
      <c r="AA107" t="n">
        <v>241</v>
      </c>
      <c r="AB107" t="n">
        <v>236</v>
      </c>
      <c r="AC107" t="n">
        <v>235</v>
      </c>
      <c r="AD107" t="n">
        <v>249</v>
      </c>
      <c r="AE107" t="n">
        <v>228</v>
      </c>
      <c r="AF107" t="n">
        <v>258</v>
      </c>
      <c r="AG107" t="n">
        <v>239</v>
      </c>
      <c r="AH107" t="n">
        <v>246</v>
      </c>
      <c r="AI107" t="n">
        <v>257</v>
      </c>
      <c r="AJ107" t="n">
        <v>247</v>
      </c>
      <c r="AK107" t="n">
        <v>247</v>
      </c>
      <c r="AL107" t="n">
        <v>298</v>
      </c>
      <c r="AM107" t="n">
        <v>252</v>
      </c>
      <c r="AN107" t="n">
        <v>233</v>
      </c>
      <c r="AY107" t="n">
        <v>259</v>
      </c>
      <c r="AZ107" t="n">
        <v>282</v>
      </c>
      <c r="BA107" t="n">
        <v>235</v>
      </c>
      <c r="BB107" t="n">
        <v>249</v>
      </c>
      <c r="BC107" t="n">
        <v>224</v>
      </c>
      <c r="BD107" t="n">
        <v>261</v>
      </c>
      <c r="BE107" t="n">
        <v>247</v>
      </c>
      <c r="BF107" t="n">
        <v>200</v>
      </c>
      <c r="BG107" t="n">
        <v>246</v>
      </c>
      <c r="BH107" t="n">
        <v>236</v>
      </c>
      <c r="BI107" t="n">
        <v>224</v>
      </c>
      <c r="BJ107" t="n">
        <v>221</v>
      </c>
    </row>
    <row r="108">
      <c r="B108" t="inlineStr">
        <is>
          <t>PROMO-0107</t>
        </is>
      </c>
      <c r="C108" t="inlineStr">
        <is>
          <t>Sprouts</t>
        </is>
      </c>
      <c r="D108" t="inlineStr">
        <is>
          <t>CHP-SB-001</t>
        </is>
      </c>
      <c r="E108" t="inlineStr">
        <is>
          <t>endcap</t>
        </is>
      </c>
      <c r="F108" t="inlineStr">
        <is>
          <t>2024-10-07</t>
        </is>
      </c>
      <c r="G108" t="inlineStr">
        <is>
          <t>2024-10-20</t>
        </is>
      </c>
      <c r="H108" s="10" t="n">
        <v>2182.54</v>
      </c>
      <c r="I108" s="10" t="n"/>
      <c r="J108" s="10">
        <f>AVERAGE(OFFSET(AL108,0,1-$D$5,1,$D$5))</f>
        <v/>
      </c>
      <c r="K108" s="10">
        <f>AVERAGE(AM108:AN108)</f>
        <v/>
      </c>
      <c r="L108" s="10">
        <f>AVERAGE(OFFSET(AY108,0,0,1,$D$5))</f>
        <v/>
      </c>
      <c r="M108" s="10">
        <f>(K108-J108)*2</f>
        <v/>
      </c>
      <c r="N108" s="10">
        <f>M108*6.63</f>
        <v/>
      </c>
      <c r="O108" s="25">
        <f>IFERROR(N108/H108,"")</f>
        <v/>
      </c>
      <c r="P108" t="inlineStr">
        <is>
          <t>scan_based</t>
        </is>
      </c>
      <c r="Q108" s="18" t="inlineStr">
        <is>
          <t>Full</t>
        </is>
      </c>
      <c r="AA108" t="n">
        <v>264</v>
      </c>
      <c r="AB108" t="n">
        <v>277</v>
      </c>
      <c r="AC108" t="n">
        <v>241</v>
      </c>
      <c r="AD108" t="n">
        <v>235</v>
      </c>
      <c r="AE108" t="n">
        <v>245</v>
      </c>
      <c r="AF108" t="n">
        <v>263</v>
      </c>
      <c r="AG108" t="n">
        <v>262</v>
      </c>
      <c r="AH108" t="n">
        <v>257</v>
      </c>
      <c r="AI108" t="n">
        <v>274</v>
      </c>
      <c r="AJ108" t="n">
        <v>316</v>
      </c>
      <c r="AK108" t="n">
        <v>266</v>
      </c>
      <c r="AL108" t="n">
        <v>285</v>
      </c>
      <c r="AM108" t="n">
        <v>266</v>
      </c>
      <c r="AN108" t="n">
        <v>305</v>
      </c>
      <c r="AO108" t="n">
        <v>319</v>
      </c>
      <c r="AY108" t="n">
        <v>274</v>
      </c>
      <c r="AZ108" t="n">
        <v>321</v>
      </c>
      <c r="BA108" t="n">
        <v>376</v>
      </c>
      <c r="BB108" t="n">
        <v>371</v>
      </c>
      <c r="BC108" t="n">
        <v>388</v>
      </c>
      <c r="BD108" t="n">
        <v>362</v>
      </c>
      <c r="BE108" t="n">
        <v>407</v>
      </c>
      <c r="BF108" t="n">
        <v>363</v>
      </c>
      <c r="BG108" t="n">
        <v>374</v>
      </c>
      <c r="BH108" t="n">
        <v>402</v>
      </c>
      <c r="BI108" t="n">
        <v>218</v>
      </c>
      <c r="BJ108" t="n">
        <v>203</v>
      </c>
    </row>
    <row r="109">
      <c r="B109" t="inlineStr">
        <is>
          <t>PROMO-0108</t>
        </is>
      </c>
      <c r="C109" t="inlineStr">
        <is>
          <t>Whole Foods</t>
        </is>
      </c>
      <c r="D109" t="inlineStr">
        <is>
          <t>CHP-SB-001</t>
        </is>
      </c>
      <c r="E109" t="inlineStr">
        <is>
          <t>BOGO</t>
        </is>
      </c>
      <c r="F109" t="inlineStr">
        <is>
          <t>2025-04-14</t>
        </is>
      </c>
      <c r="G109" t="inlineStr">
        <is>
          <t>2025-05-11</t>
        </is>
      </c>
      <c r="H109" s="10" t="n">
        <v>3484.28</v>
      </c>
      <c r="I109" s="10" t="n"/>
      <c r="J109" s="10">
        <f>AVERAGE(OFFSET(AL109,0,1-$D$5,1,$D$5))</f>
        <v/>
      </c>
      <c r="K109" s="10">
        <f>AVERAGE(AM109:AP109)</f>
        <v/>
      </c>
      <c r="L109" s="10">
        <f>AVERAGE(OFFSET(AY109,0,0,1,$D$5))</f>
        <v/>
      </c>
      <c r="M109" s="10">
        <f>(K109-J109)*4</f>
        <v/>
      </c>
      <c r="N109" s="10">
        <f>M109*6.64</f>
        <v/>
      </c>
      <c r="O109" s="25">
        <f>IFERROR(N109/H109,"")</f>
        <v/>
      </c>
      <c r="P109" t="inlineStr">
        <is>
          <t>MCB</t>
        </is>
      </c>
      <c r="Q109" s="18" t="inlineStr">
        <is>
          <t>Full</t>
        </is>
      </c>
      <c r="AA109" t="n">
        <v>230</v>
      </c>
      <c r="AB109" t="n">
        <v>180</v>
      </c>
      <c r="AC109" t="n">
        <v>211</v>
      </c>
      <c r="AD109" t="n">
        <v>232</v>
      </c>
      <c r="AE109" t="n">
        <v>196</v>
      </c>
      <c r="AF109" t="n">
        <v>242</v>
      </c>
      <c r="AG109" t="n">
        <v>244</v>
      </c>
      <c r="AH109" t="n">
        <v>281</v>
      </c>
      <c r="AI109" t="n">
        <v>280</v>
      </c>
      <c r="AJ109" t="n">
        <v>223</v>
      </c>
      <c r="AK109" t="n">
        <v>236</v>
      </c>
      <c r="AL109" t="n">
        <v>282</v>
      </c>
      <c r="AM109" t="n">
        <v>261</v>
      </c>
      <c r="AN109" t="n">
        <v>261</v>
      </c>
      <c r="AO109" t="n">
        <v>264</v>
      </c>
      <c r="AP109" t="n">
        <v>268</v>
      </c>
      <c r="AQ109" t="n">
        <v>264</v>
      </c>
      <c r="AY109" t="n">
        <v>267</v>
      </c>
      <c r="AZ109" t="n">
        <v>285</v>
      </c>
      <c r="BA109" t="n">
        <v>257</v>
      </c>
      <c r="BB109" t="n">
        <v>263</v>
      </c>
      <c r="BC109" t="n">
        <v>230</v>
      </c>
      <c r="BD109" t="n">
        <v>259</v>
      </c>
      <c r="BE109" t="n">
        <v>250</v>
      </c>
      <c r="BF109" t="n">
        <v>277</v>
      </c>
      <c r="BG109" t="n">
        <v>200</v>
      </c>
      <c r="BH109" t="n">
        <v>233</v>
      </c>
      <c r="BI109" t="n">
        <v>225</v>
      </c>
      <c r="BJ109" t="n">
        <v>228</v>
      </c>
    </row>
    <row r="110">
      <c r="B110" t="inlineStr">
        <is>
          <t>PROMO-0109</t>
        </is>
      </c>
      <c r="C110" t="inlineStr">
        <is>
          <t>Kroger</t>
        </is>
      </c>
      <c r="D110" t="inlineStr">
        <is>
          <t>CHP-SB-001</t>
        </is>
      </c>
      <c r="E110" t="inlineStr">
        <is>
          <t>endcap</t>
        </is>
      </c>
      <c r="F110" t="inlineStr">
        <is>
          <t>2025-03-17</t>
        </is>
      </c>
      <c r="G110" t="inlineStr">
        <is>
          <t>2025-04-13</t>
        </is>
      </c>
      <c r="H110" s="10" t="n">
        <v>3050.64</v>
      </c>
      <c r="I110" s="10" t="n"/>
      <c r="J110" s="10">
        <f>AVERAGE(OFFSET(AL110,0,1-$D$5,1,$D$5))</f>
        <v/>
      </c>
      <c r="K110" s="10">
        <f>AVERAGE(AM110:AP110)</f>
        <v/>
      </c>
      <c r="L110" s="10">
        <f>AVERAGE(OFFSET(AY110,0,0,1,$D$5))</f>
        <v/>
      </c>
      <c r="M110" s="10">
        <f>(K110-J110)*4</f>
        <v/>
      </c>
      <c r="N110" s="10">
        <f>M110*6.64</f>
        <v/>
      </c>
      <c r="O110" s="25">
        <f>IFERROR(N110/H110,"")</f>
        <v/>
      </c>
      <c r="P110" t="inlineStr">
        <is>
          <t>scan_based</t>
        </is>
      </c>
      <c r="Q110" s="18" t="inlineStr">
        <is>
          <t>Full</t>
        </is>
      </c>
      <c r="AA110" t="n">
        <v>498</v>
      </c>
      <c r="AB110" t="n">
        <v>522</v>
      </c>
      <c r="AC110" t="n">
        <v>267</v>
      </c>
      <c r="AD110" t="n">
        <v>247</v>
      </c>
      <c r="AE110" t="n">
        <v>273</v>
      </c>
      <c r="AF110" t="n">
        <v>278</v>
      </c>
      <c r="AG110" t="n">
        <v>249</v>
      </c>
      <c r="AH110" t="n">
        <v>292</v>
      </c>
      <c r="AI110" t="n">
        <v>318</v>
      </c>
      <c r="AJ110" t="n">
        <v>268</v>
      </c>
      <c r="AK110" t="n">
        <v>322</v>
      </c>
      <c r="AL110" t="n">
        <v>319</v>
      </c>
      <c r="AM110" t="n">
        <v>321</v>
      </c>
      <c r="AN110" t="n">
        <v>345</v>
      </c>
      <c r="AO110" t="n">
        <v>303</v>
      </c>
      <c r="AP110" t="n">
        <v>335</v>
      </c>
      <c r="AQ110" t="n">
        <v>336</v>
      </c>
      <c r="AY110" t="n">
        <v>322</v>
      </c>
      <c r="AZ110" t="n">
        <v>301</v>
      </c>
      <c r="BA110" t="n">
        <v>354</v>
      </c>
      <c r="BB110" t="n">
        <v>337</v>
      </c>
      <c r="BC110" t="n">
        <v>308</v>
      </c>
      <c r="BD110" t="n">
        <v>357</v>
      </c>
      <c r="BE110" t="n">
        <v>345</v>
      </c>
      <c r="BF110" t="n">
        <v>349</v>
      </c>
      <c r="BG110" t="n">
        <v>357</v>
      </c>
      <c r="BH110" t="n">
        <v>329</v>
      </c>
      <c r="BI110" t="n">
        <v>351</v>
      </c>
      <c r="BJ110" t="n">
        <v>364</v>
      </c>
    </row>
    <row r="111">
      <c r="B111" t="inlineStr">
        <is>
          <t>PROMO-0110</t>
        </is>
      </c>
      <c r="C111" t="inlineStr">
        <is>
          <t>Sprouts</t>
        </is>
      </c>
      <c r="D111" t="inlineStr">
        <is>
          <t>CHP-SB-002</t>
        </is>
      </c>
      <c r="E111" t="inlineStr">
        <is>
          <t>ad_circular</t>
        </is>
      </c>
      <c r="F111" t="inlineStr">
        <is>
          <t>2024-11-04</t>
        </is>
      </c>
      <c r="G111" t="inlineStr">
        <is>
          <t>2024-11-17</t>
        </is>
      </c>
      <c r="H111" s="10" t="n">
        <v>1010.07</v>
      </c>
      <c r="I111" s="10" t="n"/>
      <c r="J111" s="10">
        <f>AVERAGE(OFFSET(AL111,0,1-$D$5,1,$D$5))</f>
        <v/>
      </c>
      <c r="K111" s="10">
        <f>AVERAGE(AM111:AN111)</f>
        <v/>
      </c>
      <c r="L111" s="10">
        <f>AVERAGE(OFFSET(AY111,0,0,1,$D$5))</f>
        <v/>
      </c>
      <c r="M111" s="10">
        <f>(K111-J111)*2</f>
        <v/>
      </c>
      <c r="N111" s="10">
        <f>M111*7.59</f>
        <v/>
      </c>
      <c r="O111" s="25">
        <f>IFERROR(N111/H111,"")</f>
        <v/>
      </c>
      <c r="P111" t="inlineStr">
        <is>
          <t>MCB</t>
        </is>
      </c>
      <c r="Q111" s="18" t="inlineStr">
        <is>
          <t>Full</t>
        </is>
      </c>
      <c r="AA111" t="n">
        <v>176</v>
      </c>
      <c r="AB111" t="n">
        <v>177</v>
      </c>
      <c r="AC111" t="n">
        <v>197</v>
      </c>
      <c r="AD111" t="n">
        <v>186</v>
      </c>
      <c r="AE111" t="n">
        <v>249</v>
      </c>
      <c r="AF111" t="n">
        <v>228</v>
      </c>
      <c r="AG111" t="n">
        <v>232</v>
      </c>
      <c r="AH111" t="n">
        <v>212</v>
      </c>
      <c r="AI111" t="n">
        <v>236</v>
      </c>
      <c r="AJ111" t="n">
        <v>253</v>
      </c>
      <c r="AK111" t="n">
        <v>215</v>
      </c>
      <c r="AL111" t="n">
        <v>241</v>
      </c>
      <c r="AM111" t="n">
        <v>288</v>
      </c>
      <c r="AN111" t="n">
        <v>273</v>
      </c>
      <c r="AO111" t="n">
        <v>286</v>
      </c>
      <c r="AY111" t="n">
        <v>320</v>
      </c>
      <c r="AZ111" t="n">
        <v>246</v>
      </c>
      <c r="BA111" t="n">
        <v>298</v>
      </c>
      <c r="BB111" t="n">
        <v>297</v>
      </c>
      <c r="BC111" t="n">
        <v>297</v>
      </c>
      <c r="BD111" t="n">
        <v>303</v>
      </c>
      <c r="BE111" t="n">
        <v>141</v>
      </c>
      <c r="BF111" t="n">
        <v>134</v>
      </c>
      <c r="BG111" t="n">
        <v>146</v>
      </c>
      <c r="BH111" t="n">
        <v>154</v>
      </c>
      <c r="BI111" t="n">
        <v>170</v>
      </c>
      <c r="BJ111" t="n">
        <v>151</v>
      </c>
    </row>
    <row r="112">
      <c r="B112" t="inlineStr">
        <is>
          <t>PROMO-0112</t>
        </is>
      </c>
      <c r="C112" t="inlineStr">
        <is>
          <t>Kroger</t>
        </is>
      </c>
      <c r="D112" t="inlineStr">
        <is>
          <t>CHP-SB-002</t>
        </is>
      </c>
      <c r="E112" t="inlineStr">
        <is>
          <t>endcap</t>
        </is>
      </c>
      <c r="F112" t="inlineStr">
        <is>
          <t>2025-09-22</t>
        </is>
      </c>
      <c r="G112" t="inlineStr">
        <is>
          <t>2025-10-05</t>
        </is>
      </c>
      <c r="H112" s="10" t="n">
        <v>4089.79</v>
      </c>
      <c r="I112" s="10" t="n"/>
      <c r="J112" s="10">
        <f>AVERAGE(OFFSET(AL112,0,1-$D$5,1,$D$5))</f>
        <v/>
      </c>
      <c r="K112" s="10">
        <f>AVERAGE(AM112:AN112)</f>
        <v/>
      </c>
      <c r="L112" s="10">
        <f>AVERAGE(OFFSET(AY112,0,0,1,$D$5))</f>
        <v/>
      </c>
      <c r="M112" s="10">
        <f>(K112-J112)*2</f>
        <v/>
      </c>
      <c r="N112" s="10">
        <f>M112*7.59</f>
        <v/>
      </c>
      <c r="O112" s="25">
        <f>IFERROR(N112/H112,"")</f>
        <v/>
      </c>
      <c r="P112" t="inlineStr">
        <is>
          <t>MCB</t>
        </is>
      </c>
      <c r="Q112" s="18" t="inlineStr">
        <is>
          <t>Full</t>
        </is>
      </c>
      <c r="AA112" t="n">
        <v>379</v>
      </c>
      <c r="AB112" t="n">
        <v>342</v>
      </c>
      <c r="AC112" t="n">
        <v>348</v>
      </c>
      <c r="AD112" t="n">
        <v>392</v>
      </c>
      <c r="AE112" t="n">
        <v>381</v>
      </c>
      <c r="AF112" t="n">
        <v>339</v>
      </c>
      <c r="AG112" t="n">
        <v>312</v>
      </c>
      <c r="AH112" t="n">
        <v>339</v>
      </c>
      <c r="AI112" t="n">
        <v>322</v>
      </c>
      <c r="AJ112" t="n">
        <v>362</v>
      </c>
      <c r="AK112" t="n">
        <v>408</v>
      </c>
      <c r="AL112" t="n">
        <v>409</v>
      </c>
      <c r="AM112" t="n">
        <v>362</v>
      </c>
      <c r="AN112" t="n">
        <v>400</v>
      </c>
      <c r="AO112" t="n">
        <v>371</v>
      </c>
      <c r="AY112" t="n">
        <v>408</v>
      </c>
      <c r="AZ112" t="n">
        <v>389</v>
      </c>
      <c r="BA112" t="n">
        <v>393</v>
      </c>
      <c r="BB112" t="n">
        <v>500</v>
      </c>
      <c r="BC112" t="n">
        <v>509</v>
      </c>
      <c r="BD112" t="n">
        <v>504</v>
      </c>
      <c r="BE112" t="n">
        <v>460</v>
      </c>
      <c r="BF112" t="n">
        <v>496</v>
      </c>
      <c r="BG112" t="n">
        <v>544</v>
      </c>
      <c r="BH112" t="n">
        <v>538</v>
      </c>
      <c r="BI112" t="n">
        <v>573</v>
      </c>
      <c r="BJ112" t="n">
        <v>525</v>
      </c>
    </row>
    <row r="113">
      <c r="B113" t="inlineStr">
        <is>
          <t>PROMO-0113</t>
        </is>
      </c>
      <c r="C113" t="inlineStr">
        <is>
          <t>Sprouts</t>
        </is>
      </c>
      <c r="D113" t="inlineStr">
        <is>
          <t>CHP-SB-002</t>
        </is>
      </c>
      <c r="E113" t="inlineStr">
        <is>
          <t>BOGO</t>
        </is>
      </c>
      <c r="F113" t="inlineStr">
        <is>
          <t>2024-11-11</t>
        </is>
      </c>
      <c r="G113" t="inlineStr">
        <is>
          <t>2024-11-24</t>
        </is>
      </c>
      <c r="H113" s="10" t="n">
        <v>1539.91</v>
      </c>
      <c r="I113" s="10" t="n"/>
      <c r="J113" s="10">
        <f>AVERAGE(OFFSET(AL113,0,1-$D$5,1,$D$5))</f>
        <v/>
      </c>
      <c r="K113" s="10">
        <f>AVERAGE(AM113:AN113)</f>
        <v/>
      </c>
      <c r="L113" s="10">
        <f>AVERAGE(OFFSET(AY113,0,0,1,$D$5))</f>
        <v/>
      </c>
      <c r="M113" s="10">
        <f>(K113-J113)*2</f>
        <v/>
      </c>
      <c r="N113" s="10">
        <f>M113*7.59</f>
        <v/>
      </c>
      <c r="O113" s="25">
        <f>IFERROR(N113/H113,"")</f>
        <v/>
      </c>
      <c r="P113" t="inlineStr">
        <is>
          <t>MCB</t>
        </is>
      </c>
      <c r="Q113" s="18" t="inlineStr">
        <is>
          <t>Full</t>
        </is>
      </c>
      <c r="AA113" t="n">
        <v>177</v>
      </c>
      <c r="AB113" t="n">
        <v>197</v>
      </c>
      <c r="AC113" t="n">
        <v>186</v>
      </c>
      <c r="AD113" t="n">
        <v>249</v>
      </c>
      <c r="AE113" t="n">
        <v>228</v>
      </c>
      <c r="AF113" t="n">
        <v>232</v>
      </c>
      <c r="AG113" t="n">
        <v>212</v>
      </c>
      <c r="AH113" t="n">
        <v>236</v>
      </c>
      <c r="AI113" t="n">
        <v>253</v>
      </c>
      <c r="AJ113" t="n">
        <v>215</v>
      </c>
      <c r="AK113" t="n">
        <v>241</v>
      </c>
      <c r="AL113" t="n">
        <v>288</v>
      </c>
      <c r="AM113" t="n">
        <v>273</v>
      </c>
      <c r="AN113" t="n">
        <v>286</v>
      </c>
      <c r="AO113" t="n">
        <v>320</v>
      </c>
      <c r="AY113" t="n">
        <v>246</v>
      </c>
      <c r="AZ113" t="n">
        <v>298</v>
      </c>
      <c r="BA113" t="n">
        <v>297</v>
      </c>
      <c r="BB113" t="n">
        <v>297</v>
      </c>
      <c r="BC113" t="n">
        <v>303</v>
      </c>
      <c r="BD113" t="n">
        <v>141</v>
      </c>
      <c r="BE113" t="n">
        <v>134</v>
      </c>
      <c r="BF113" t="n">
        <v>146</v>
      </c>
      <c r="BG113" t="n">
        <v>154</v>
      </c>
      <c r="BH113" t="n">
        <v>170</v>
      </c>
      <c r="BI113" t="n">
        <v>151</v>
      </c>
      <c r="BJ113" t="n">
        <v>165</v>
      </c>
    </row>
    <row r="114">
      <c r="B114" t="inlineStr">
        <is>
          <t>PROMO-0114</t>
        </is>
      </c>
      <c r="C114" t="inlineStr">
        <is>
          <t>Kroger</t>
        </is>
      </c>
      <c r="D114" t="inlineStr">
        <is>
          <t>CHP-SB-003</t>
        </is>
      </c>
      <c r="E114" t="inlineStr">
        <is>
          <t>ad_circular</t>
        </is>
      </c>
      <c r="F114" t="inlineStr">
        <is>
          <t>2025-07-28</t>
        </is>
      </c>
      <c r="G114" t="inlineStr">
        <is>
          <t>2025-08-24</t>
        </is>
      </c>
      <c r="H114" s="10" t="n">
        <v>4784.72</v>
      </c>
      <c r="I114" s="10" t="n"/>
      <c r="J114" s="10">
        <f>AVERAGE(OFFSET(AL114,0,1-$D$5,1,$D$5))</f>
        <v/>
      </c>
      <c r="K114" s="10">
        <f>AVERAGE(AM114:AP114)</f>
        <v/>
      </c>
      <c r="L114" s="10">
        <f>AVERAGE(OFFSET(AY114,0,0,1,$D$5))</f>
        <v/>
      </c>
      <c r="M114" s="10">
        <f>(K114-J114)*4</f>
        <v/>
      </c>
      <c r="N114" s="10">
        <f>M114*8.06</f>
        <v/>
      </c>
      <c r="O114" s="25">
        <f>IFERROR(N114/H114,"")</f>
        <v/>
      </c>
      <c r="P114" t="inlineStr">
        <is>
          <t>MCB</t>
        </is>
      </c>
      <c r="Q114" s="18" t="inlineStr">
        <is>
          <t>Full</t>
        </is>
      </c>
      <c r="AA114" t="n">
        <v>416</v>
      </c>
      <c r="AB114" t="n">
        <v>430</v>
      </c>
      <c r="AC114" t="n">
        <v>419</v>
      </c>
      <c r="AD114" t="n">
        <v>471</v>
      </c>
      <c r="AE114" t="n">
        <v>463</v>
      </c>
      <c r="AF114" t="n">
        <v>434</v>
      </c>
      <c r="AG114" t="n">
        <v>441</v>
      </c>
      <c r="AH114" t="n">
        <v>424</v>
      </c>
      <c r="AI114" t="n">
        <v>426</v>
      </c>
      <c r="AJ114" t="n">
        <v>431</v>
      </c>
      <c r="AK114" t="n">
        <v>433</v>
      </c>
      <c r="AL114" t="n">
        <v>428</v>
      </c>
      <c r="AM114" t="n">
        <v>433</v>
      </c>
      <c r="AN114" t="n">
        <v>434</v>
      </c>
      <c r="AO114" t="n">
        <v>406</v>
      </c>
      <c r="AP114" t="n">
        <v>388</v>
      </c>
      <c r="AQ114" t="n">
        <v>436</v>
      </c>
      <c r="AY114" t="n">
        <v>412</v>
      </c>
      <c r="AZ114" t="n">
        <v>474</v>
      </c>
      <c r="BA114" t="n">
        <v>516</v>
      </c>
      <c r="BB114" t="n">
        <v>481</v>
      </c>
      <c r="BC114" t="n">
        <v>517</v>
      </c>
      <c r="BD114" t="n">
        <v>477</v>
      </c>
      <c r="BE114" t="n">
        <v>468</v>
      </c>
      <c r="BF114" t="n">
        <v>504</v>
      </c>
      <c r="BG114" t="n">
        <v>508</v>
      </c>
      <c r="BH114" t="n">
        <v>640</v>
      </c>
      <c r="BI114" t="n">
        <v>607</v>
      </c>
      <c r="BJ114" t="n">
        <v>621</v>
      </c>
    </row>
    <row r="115">
      <c r="B115" t="inlineStr">
        <is>
          <t>PROMO-0115</t>
        </is>
      </c>
      <c r="C115" t="inlineStr">
        <is>
          <t>Regional Group</t>
        </is>
      </c>
      <c r="D115" t="inlineStr">
        <is>
          <t>CHP-SB-004</t>
        </is>
      </c>
      <c r="E115" t="inlineStr">
        <is>
          <t>digital_coupon</t>
        </is>
      </c>
      <c r="F115" t="inlineStr">
        <is>
          <t>2025-06-09</t>
        </is>
      </c>
      <c r="G115" t="inlineStr">
        <is>
          <t>2025-06-15</t>
        </is>
      </c>
      <c r="H115" s="10" t="n">
        <v>784.33</v>
      </c>
      <c r="I115" s="10" t="n"/>
      <c r="J115" s="10">
        <f>AVERAGE(OFFSET(AL115,0,1-$D$5,1,$D$5))</f>
        <v/>
      </c>
      <c r="K115" s="10">
        <f>AVERAGE(AM115:AM115)</f>
        <v/>
      </c>
      <c r="L115" s="10">
        <f>AVERAGE(OFFSET(AY115,0,0,1,$D$5))</f>
        <v/>
      </c>
      <c r="M115" s="10">
        <f>(K115-J115)*1</f>
        <v/>
      </c>
      <c r="N115" s="10">
        <f>M115*4.73</f>
        <v/>
      </c>
      <c r="O115" s="25">
        <f>IFERROR(N115/H115,"")</f>
        <v/>
      </c>
      <c r="P115" t="inlineStr">
        <is>
          <t>off_invoice</t>
        </is>
      </c>
      <c r="Q115" s="18" t="inlineStr">
        <is>
          <t>Full</t>
        </is>
      </c>
      <c r="AA115" t="n">
        <v>66</v>
      </c>
      <c r="AB115" t="n">
        <v>78</v>
      </c>
      <c r="AC115" t="n">
        <v>74</v>
      </c>
      <c r="AD115" t="n">
        <v>85</v>
      </c>
      <c r="AE115" t="n">
        <v>68</v>
      </c>
      <c r="AF115" t="n">
        <v>83</v>
      </c>
      <c r="AG115" t="n">
        <v>71</v>
      </c>
      <c r="AH115" t="n">
        <v>92</v>
      </c>
      <c r="AI115" t="n">
        <v>96</v>
      </c>
      <c r="AJ115" t="n">
        <v>92</v>
      </c>
      <c r="AK115" t="n">
        <v>87</v>
      </c>
      <c r="AL115" t="n">
        <v>91</v>
      </c>
      <c r="AM115" t="n">
        <v>95</v>
      </c>
      <c r="AN115" t="n">
        <v>89</v>
      </c>
      <c r="AY115" t="n">
        <v>84</v>
      </c>
      <c r="AZ115" t="n">
        <v>82</v>
      </c>
      <c r="BA115" t="n">
        <v>73</v>
      </c>
      <c r="BB115" t="n">
        <v>83</v>
      </c>
      <c r="BC115" t="n">
        <v>79</v>
      </c>
      <c r="BD115" t="n">
        <v>78</v>
      </c>
      <c r="BE115" t="n">
        <v>73</v>
      </c>
      <c r="BF115" t="n">
        <v>72</v>
      </c>
      <c r="BG115" t="n">
        <v>86</v>
      </c>
      <c r="BH115" t="n">
        <v>77</v>
      </c>
      <c r="BI115" t="n">
        <v>85</v>
      </c>
      <c r="BJ115" t="n">
        <v>101</v>
      </c>
    </row>
    <row r="116">
      <c r="B116" t="inlineStr">
        <is>
          <t>PROMO-0116</t>
        </is>
      </c>
      <c r="C116" t="inlineStr">
        <is>
          <t>Costco</t>
        </is>
      </c>
      <c r="D116" t="inlineStr">
        <is>
          <t>CHP-SB-004</t>
        </is>
      </c>
      <c r="E116" t="inlineStr">
        <is>
          <t>BOGO</t>
        </is>
      </c>
      <c r="F116" t="inlineStr">
        <is>
          <t>2025-08-11</t>
        </is>
      </c>
      <c r="G116" t="inlineStr">
        <is>
          <t>2025-08-24</t>
        </is>
      </c>
      <c r="H116" s="10" t="n">
        <v>3906.13</v>
      </c>
      <c r="I116" s="10" t="n"/>
      <c r="J116" s="10">
        <f>AVERAGE(OFFSET(AL116,0,1-$D$5,1,$D$5))</f>
        <v/>
      </c>
      <c r="K116" s="10">
        <f>AVERAGE(AM116:AN116)</f>
        <v/>
      </c>
      <c r="L116" s="10">
        <f>AVERAGE(OFFSET(AY116,0,0,1,$D$5))</f>
        <v/>
      </c>
      <c r="M116" s="10">
        <f>(K116-J116)*2</f>
        <v/>
      </c>
      <c r="N116" s="10">
        <f>M116*4.74</f>
        <v/>
      </c>
      <c r="O116" s="25">
        <f>IFERROR(N116/H116,"")</f>
        <v/>
      </c>
      <c r="P116" t="inlineStr">
        <is>
          <t>billback</t>
        </is>
      </c>
      <c r="Q116" s="18" t="inlineStr">
        <is>
          <t>Full</t>
        </is>
      </c>
      <c r="AA116" t="n">
        <v>261</v>
      </c>
      <c r="AB116" t="n">
        <v>255</v>
      </c>
      <c r="AC116" t="n">
        <v>271</v>
      </c>
      <c r="AD116" t="n">
        <v>281</v>
      </c>
      <c r="AE116" t="n">
        <v>269</v>
      </c>
      <c r="AF116" t="n">
        <v>298</v>
      </c>
      <c r="AG116" t="n">
        <v>288</v>
      </c>
      <c r="AH116" t="n">
        <v>285</v>
      </c>
      <c r="AI116" t="n">
        <v>255</v>
      </c>
      <c r="AJ116" t="n">
        <v>251</v>
      </c>
      <c r="AK116" t="n">
        <v>249</v>
      </c>
      <c r="AL116" t="n">
        <v>249</v>
      </c>
      <c r="AM116" t="n">
        <v>264</v>
      </c>
      <c r="AN116" t="n">
        <v>251</v>
      </c>
      <c r="AO116" t="n">
        <v>233</v>
      </c>
      <c r="AY116" t="n">
        <v>235</v>
      </c>
      <c r="AZ116" t="n">
        <v>340</v>
      </c>
      <c r="BA116" t="n">
        <v>281</v>
      </c>
      <c r="BB116" t="n">
        <v>310</v>
      </c>
      <c r="BC116" t="n">
        <v>333</v>
      </c>
      <c r="BD116" t="n">
        <v>338</v>
      </c>
      <c r="BE116" t="n">
        <v>270</v>
      </c>
      <c r="BF116" t="n">
        <v>305</v>
      </c>
      <c r="BG116" t="n">
        <v>302</v>
      </c>
      <c r="BH116" t="n">
        <v>375</v>
      </c>
      <c r="BI116" t="n">
        <v>349</v>
      </c>
      <c r="BJ116" t="n">
        <v>407</v>
      </c>
    </row>
    <row r="117">
      <c r="B117" t="inlineStr">
        <is>
          <t>PROMO-0117</t>
        </is>
      </c>
      <c r="C117" t="inlineStr">
        <is>
          <t>Sprouts</t>
        </is>
      </c>
      <c r="D117" t="inlineStr">
        <is>
          <t>CHP-SB-004</t>
        </is>
      </c>
      <c r="E117" t="inlineStr">
        <is>
          <t>BOGO</t>
        </is>
      </c>
      <c r="F117" t="inlineStr">
        <is>
          <t>2025-07-21</t>
        </is>
      </c>
      <c r="G117" t="inlineStr">
        <is>
          <t>2025-08-17</t>
        </is>
      </c>
      <c r="H117" s="10" t="n">
        <v>4535.92</v>
      </c>
      <c r="I117" s="10" t="n"/>
      <c r="J117" s="10">
        <f>AVERAGE(OFFSET(AL117,0,1-$D$5,1,$D$5))</f>
        <v/>
      </c>
      <c r="K117" s="10">
        <f>AVERAGE(AM117:AP117)</f>
        <v/>
      </c>
      <c r="L117" s="10">
        <f>AVERAGE(OFFSET(AY117,0,0,1,$D$5))</f>
        <v/>
      </c>
      <c r="M117" s="10">
        <f>(K117-J117)*4</f>
        <v/>
      </c>
      <c r="N117" s="10">
        <f>M117*4.75</f>
        <v/>
      </c>
      <c r="O117" s="25">
        <f>IFERROR(N117/H117,"")</f>
        <v/>
      </c>
      <c r="P117" t="inlineStr">
        <is>
          <t>MCB</t>
        </is>
      </c>
      <c r="Q117" s="18" t="inlineStr">
        <is>
          <t>Full</t>
        </is>
      </c>
      <c r="AA117" t="n">
        <v>183</v>
      </c>
      <c r="AB117" t="n">
        <v>211</v>
      </c>
      <c r="AC117" t="n">
        <v>169</v>
      </c>
      <c r="AD117" t="n">
        <v>194</v>
      </c>
      <c r="AE117" t="n">
        <v>176</v>
      </c>
      <c r="AF117" t="n">
        <v>191</v>
      </c>
      <c r="AG117" t="n">
        <v>175</v>
      </c>
      <c r="AH117" t="n">
        <v>149</v>
      </c>
      <c r="AI117" t="n">
        <v>180</v>
      </c>
      <c r="AJ117" t="n">
        <v>166</v>
      </c>
      <c r="AK117" t="n">
        <v>184</v>
      </c>
      <c r="AL117" t="n">
        <v>170</v>
      </c>
      <c r="AM117" t="n">
        <v>181</v>
      </c>
      <c r="AN117" t="n">
        <v>157</v>
      </c>
      <c r="AO117" t="n">
        <v>162</v>
      </c>
      <c r="AP117" t="n">
        <v>177</v>
      </c>
      <c r="AQ117" t="n">
        <v>156</v>
      </c>
      <c r="AY117" t="n">
        <v>136</v>
      </c>
      <c r="AZ117" t="n">
        <v>172</v>
      </c>
      <c r="BA117" t="n">
        <v>164</v>
      </c>
      <c r="BB117" t="n">
        <v>150</v>
      </c>
      <c r="BC117" t="n">
        <v>166</v>
      </c>
      <c r="BD117" t="n">
        <v>172</v>
      </c>
      <c r="BE117" t="n">
        <v>168</v>
      </c>
      <c r="BF117" t="n">
        <v>198</v>
      </c>
      <c r="BG117" t="n">
        <v>193</v>
      </c>
      <c r="BH117" t="n">
        <v>176</v>
      </c>
      <c r="BI117" t="n">
        <v>206</v>
      </c>
      <c r="BJ117" t="n">
        <v>232</v>
      </c>
    </row>
    <row r="118">
      <c r="B118" t="inlineStr">
        <is>
          <t>PROMO-0118</t>
        </is>
      </c>
      <c r="C118" t="inlineStr">
        <is>
          <t>Costco</t>
        </is>
      </c>
      <c r="D118" t="inlineStr">
        <is>
          <t>CHP-SB-004</t>
        </is>
      </c>
      <c r="E118" t="inlineStr">
        <is>
          <t>TPR</t>
        </is>
      </c>
      <c r="F118" t="inlineStr">
        <is>
          <t>2024-08-19</t>
        </is>
      </c>
      <c r="G118" t="inlineStr">
        <is>
          <t>2024-09-15</t>
        </is>
      </c>
      <c r="H118" s="10" t="n">
        <v>3912.98</v>
      </c>
      <c r="I118" s="10" t="n"/>
      <c r="J118" s="10">
        <f>AVERAGE(OFFSET(AL118,0,1-$D$5,1,$D$5))</f>
        <v/>
      </c>
      <c r="K118" s="10">
        <f>AVERAGE(AM118:AP118)</f>
        <v/>
      </c>
      <c r="L118" s="10">
        <f>AVERAGE(OFFSET(AY118,0,0,1,$D$5))</f>
        <v/>
      </c>
      <c r="M118" s="10">
        <f>(K118-J118)*4</f>
        <v/>
      </c>
      <c r="N118" s="10">
        <f>M118*4.74</f>
        <v/>
      </c>
      <c r="O118" s="25">
        <f>IFERROR(N118/H118,"")</f>
        <v/>
      </c>
      <c r="P118" t="inlineStr">
        <is>
          <t>MCB</t>
        </is>
      </c>
      <c r="Q118" s="18" t="inlineStr">
        <is>
          <t>Full</t>
        </is>
      </c>
      <c r="AA118" t="n">
        <v>305</v>
      </c>
      <c r="AB118" t="n">
        <v>312</v>
      </c>
      <c r="AC118" t="n">
        <v>301</v>
      </c>
      <c r="AD118" t="n">
        <v>284</v>
      </c>
      <c r="AE118" t="n">
        <v>297</v>
      </c>
      <c r="AF118" t="n">
        <v>297</v>
      </c>
      <c r="AG118" t="n">
        <v>295</v>
      </c>
      <c r="AH118" t="n">
        <v>265</v>
      </c>
      <c r="AI118" t="n">
        <v>300</v>
      </c>
      <c r="AJ118" t="n">
        <v>268</v>
      </c>
      <c r="AK118" t="n">
        <v>288</v>
      </c>
      <c r="AL118" t="n">
        <v>318</v>
      </c>
      <c r="AM118" t="n">
        <v>308</v>
      </c>
      <c r="AN118" t="n">
        <v>266</v>
      </c>
      <c r="AO118" t="n">
        <v>276</v>
      </c>
      <c r="AP118" t="n">
        <v>366</v>
      </c>
      <c r="AQ118" t="n">
        <v>326</v>
      </c>
      <c r="AY118" t="n">
        <v>332</v>
      </c>
      <c r="AZ118" t="n">
        <v>309</v>
      </c>
      <c r="BA118" t="n">
        <v>370</v>
      </c>
      <c r="BB118" t="n">
        <v>356</v>
      </c>
      <c r="BC118" t="n">
        <v>369</v>
      </c>
      <c r="BD118" t="n">
        <v>300</v>
      </c>
      <c r="BE118" t="n">
        <v>439</v>
      </c>
      <c r="BF118" t="n">
        <v>486</v>
      </c>
      <c r="BG118" t="n">
        <v>442</v>
      </c>
      <c r="BH118" t="n">
        <v>393</v>
      </c>
      <c r="BI118" t="n">
        <v>392</v>
      </c>
      <c r="BJ118" t="n">
        <v>499</v>
      </c>
    </row>
    <row r="119">
      <c r="B119" t="inlineStr">
        <is>
          <t>PROMO-0119</t>
        </is>
      </c>
      <c r="C119" t="inlineStr">
        <is>
          <t>Costco</t>
        </is>
      </c>
      <c r="D119" t="inlineStr">
        <is>
          <t>CHP-SB-005</t>
        </is>
      </c>
      <c r="E119" t="inlineStr">
        <is>
          <t>digital_coupon</t>
        </is>
      </c>
      <c r="F119" t="inlineStr">
        <is>
          <t>2025-06-09</t>
        </is>
      </c>
      <c r="G119" t="inlineStr">
        <is>
          <t>2025-07-06</t>
        </is>
      </c>
      <c r="H119" s="10" t="n">
        <v>1643.85</v>
      </c>
      <c r="I119" s="10" t="n"/>
      <c r="J119" s="10">
        <f>AVERAGE(OFFSET(AL119,0,1-$D$5,1,$D$5))</f>
        <v/>
      </c>
      <c r="K119" s="10">
        <f>AVERAGE(AM119:AP119)</f>
        <v/>
      </c>
      <c r="L119" s="10">
        <f>AVERAGE(OFFSET(AY119,0,0,1,$D$5))</f>
        <v/>
      </c>
      <c r="M119" s="10">
        <f>(K119-J119)*4</f>
        <v/>
      </c>
      <c r="N119" s="10">
        <f>M119*5.21</f>
        <v/>
      </c>
      <c r="O119" s="25">
        <f>IFERROR(N119/H119,"")</f>
        <v/>
      </c>
      <c r="P119" t="inlineStr">
        <is>
          <t>billback</t>
        </is>
      </c>
      <c r="Q119" s="18" t="inlineStr">
        <is>
          <t>Full</t>
        </is>
      </c>
      <c r="AA119" t="n">
        <v>369</v>
      </c>
      <c r="AB119" t="n">
        <v>271</v>
      </c>
      <c r="AC119" t="n">
        <v>278</v>
      </c>
      <c r="AD119" t="n">
        <v>293</v>
      </c>
      <c r="AE119" t="n">
        <v>309</v>
      </c>
      <c r="AF119" t="n">
        <v>271</v>
      </c>
      <c r="AG119" t="n">
        <v>337</v>
      </c>
      <c r="AH119" t="n">
        <v>366</v>
      </c>
      <c r="AI119" t="n">
        <v>299</v>
      </c>
      <c r="AJ119" t="n">
        <v>332</v>
      </c>
      <c r="AK119" t="n">
        <v>317</v>
      </c>
      <c r="AL119" t="n">
        <v>259</v>
      </c>
      <c r="AM119" t="n">
        <v>339</v>
      </c>
      <c r="AN119" t="n">
        <v>332</v>
      </c>
      <c r="AO119" t="n">
        <v>330</v>
      </c>
      <c r="AP119" t="n">
        <v>280</v>
      </c>
      <c r="AQ119" t="n">
        <v>285</v>
      </c>
      <c r="AY119" t="n">
        <v>378</v>
      </c>
      <c r="AZ119" t="n">
        <v>332</v>
      </c>
      <c r="BA119" t="n">
        <v>352</v>
      </c>
      <c r="BB119" t="n">
        <v>269</v>
      </c>
      <c r="BC119" t="n">
        <v>303</v>
      </c>
      <c r="BD119" t="n">
        <v>316</v>
      </c>
      <c r="BE119" t="n">
        <v>335</v>
      </c>
      <c r="BF119" t="n">
        <v>282</v>
      </c>
      <c r="BG119" t="n">
        <v>390</v>
      </c>
      <c r="BH119" t="n">
        <v>391</v>
      </c>
      <c r="BI119" t="n">
        <v>323</v>
      </c>
      <c r="BJ119" t="n">
        <v>324</v>
      </c>
    </row>
    <row r="120">
      <c r="B120" t="inlineStr">
        <is>
          <t>PROMO-0120</t>
        </is>
      </c>
      <c r="C120" t="inlineStr">
        <is>
          <t>Kroger</t>
        </is>
      </c>
      <c r="D120" t="inlineStr">
        <is>
          <t>CHP-SB-006</t>
        </is>
      </c>
      <c r="E120" t="inlineStr">
        <is>
          <t>endcap</t>
        </is>
      </c>
      <c r="F120" t="inlineStr">
        <is>
          <t>2024-09-02</t>
        </is>
      </c>
      <c r="G120" t="inlineStr">
        <is>
          <t>2024-09-08</t>
        </is>
      </c>
      <c r="H120" s="10" t="n">
        <v>3978.67</v>
      </c>
      <c r="I120" s="10" t="n"/>
      <c r="J120" s="10">
        <f>AVERAGE(OFFSET(AL120,0,1-$D$5,1,$D$5))</f>
        <v/>
      </c>
      <c r="K120" s="10">
        <f>AVERAGE(AM120:AM120)</f>
        <v/>
      </c>
      <c r="L120" s="10">
        <f>AVERAGE(OFFSET(AY120,0,0,1,$D$5))</f>
        <v/>
      </c>
      <c r="M120" s="10">
        <f>(K120-J120)*1</f>
        <v/>
      </c>
      <c r="N120" s="10">
        <f>M120*7.11</f>
        <v/>
      </c>
      <c r="O120" s="25">
        <f>IFERROR(N120/H120,"")</f>
        <v/>
      </c>
      <c r="P120" t="inlineStr">
        <is>
          <t>MCB</t>
        </is>
      </c>
      <c r="Q120" s="18" t="inlineStr">
        <is>
          <t>Full</t>
        </is>
      </c>
      <c r="AA120" t="n">
        <v>401</v>
      </c>
      <c r="AB120" t="n">
        <v>372</v>
      </c>
      <c r="AC120" t="n">
        <v>374</v>
      </c>
      <c r="AD120" t="n">
        <v>383</v>
      </c>
      <c r="AE120" t="n">
        <v>367</v>
      </c>
      <c r="AF120" t="n">
        <v>382</v>
      </c>
      <c r="AG120" t="n">
        <v>383</v>
      </c>
      <c r="AH120" t="n">
        <v>409</v>
      </c>
      <c r="AI120" t="n">
        <v>373</v>
      </c>
      <c r="AJ120" t="n">
        <v>379</v>
      </c>
      <c r="AK120" t="n">
        <v>385</v>
      </c>
      <c r="AL120" t="n">
        <v>374</v>
      </c>
      <c r="AM120" t="n">
        <v>371</v>
      </c>
      <c r="AN120" t="n">
        <v>415</v>
      </c>
      <c r="AY120" t="n">
        <v>395</v>
      </c>
      <c r="AZ120" t="n">
        <v>420</v>
      </c>
      <c r="BA120" t="n">
        <v>419</v>
      </c>
      <c r="BB120" t="n">
        <v>443</v>
      </c>
      <c r="BC120" t="n">
        <v>442</v>
      </c>
      <c r="BD120" t="n">
        <v>410</v>
      </c>
      <c r="BE120" t="n">
        <v>433</v>
      </c>
      <c r="BF120" t="n">
        <v>526</v>
      </c>
      <c r="BG120" t="n">
        <v>546</v>
      </c>
      <c r="BH120" t="n">
        <v>515</v>
      </c>
      <c r="BI120" t="n">
        <v>521</v>
      </c>
      <c r="BJ120" t="n">
        <v>502</v>
      </c>
    </row>
    <row r="121">
      <c r="B121" t="inlineStr">
        <is>
          <t>PROMO-0121</t>
        </is>
      </c>
      <c r="C121" t="inlineStr">
        <is>
          <t>Regional Group</t>
        </is>
      </c>
      <c r="D121" t="inlineStr">
        <is>
          <t>CHP-SB-006</t>
        </is>
      </c>
      <c r="E121" t="inlineStr">
        <is>
          <t>endcap</t>
        </is>
      </c>
      <c r="F121" t="inlineStr">
        <is>
          <t>2024-11-25</t>
        </is>
      </c>
      <c r="G121" t="inlineStr">
        <is>
          <t>2024-12-22</t>
        </is>
      </c>
      <c r="H121" s="10" t="n">
        <v>3328.29</v>
      </c>
      <c r="I121" s="10" t="n"/>
      <c r="J121" s="10">
        <f>AVERAGE(OFFSET(AL121,0,1-$D$5,1,$D$5))</f>
        <v/>
      </c>
      <c r="K121" s="10">
        <f>AVERAGE(AM121:AP121)</f>
        <v/>
      </c>
      <c r="L121" s="10">
        <f>AVERAGE(OFFSET(AY121,0,0,1,$D$5))</f>
        <v/>
      </c>
      <c r="M121" s="10">
        <f>(K121-J121)*4</f>
        <v/>
      </c>
      <c r="N121" s="10">
        <f>M121*7.11</f>
        <v/>
      </c>
      <c r="O121" s="25">
        <f>IFERROR(N121/H121,"")</f>
        <v/>
      </c>
      <c r="P121" t="inlineStr">
        <is>
          <t>MCB</t>
        </is>
      </c>
      <c r="Q121" s="18" t="inlineStr">
        <is>
          <t>Full</t>
        </is>
      </c>
      <c r="AA121" t="n">
        <v>99</v>
      </c>
      <c r="AB121" t="n">
        <v>92</v>
      </c>
      <c r="AC121" t="n">
        <v>106</v>
      </c>
      <c r="AD121" t="n">
        <v>103</v>
      </c>
      <c r="AE121" t="n">
        <v>101</v>
      </c>
      <c r="AF121" t="n">
        <v>118</v>
      </c>
      <c r="AG121" t="n">
        <v>123</v>
      </c>
      <c r="AH121" t="n">
        <v>120</v>
      </c>
      <c r="AI121" t="n">
        <v>87</v>
      </c>
      <c r="AJ121" t="n">
        <v>135</v>
      </c>
      <c r="AK121" t="n">
        <v>138</v>
      </c>
      <c r="AL121" t="n">
        <v>132</v>
      </c>
      <c r="AM121" t="n">
        <v>138</v>
      </c>
      <c r="AN121" t="n">
        <v>131</v>
      </c>
      <c r="AO121" t="n">
        <v>161</v>
      </c>
      <c r="AP121" t="n">
        <v>148</v>
      </c>
      <c r="AQ121" t="n">
        <v>167</v>
      </c>
      <c r="AY121" t="n">
        <v>150</v>
      </c>
      <c r="AZ121" t="n">
        <v>99</v>
      </c>
      <c r="BA121" t="n">
        <v>88</v>
      </c>
      <c r="BB121" t="n">
        <v>56</v>
      </c>
      <c r="BC121" t="n">
        <v>74</v>
      </c>
      <c r="BD121" t="n">
        <v>70</v>
      </c>
      <c r="BE121" t="n">
        <v>88</v>
      </c>
      <c r="BF121" t="n">
        <v>87</v>
      </c>
      <c r="BG121" t="n">
        <v>67</v>
      </c>
      <c r="BH121" t="n">
        <v>112</v>
      </c>
      <c r="BI121" t="n">
        <v>88</v>
      </c>
      <c r="BJ121" t="n">
        <v>84</v>
      </c>
    </row>
    <row r="122">
      <c r="B122" t="inlineStr">
        <is>
          <t>PROMO-0122</t>
        </is>
      </c>
      <c r="C122" t="inlineStr">
        <is>
          <t>Kroger</t>
        </is>
      </c>
      <c r="D122" t="inlineStr">
        <is>
          <t>CHP-SB-006</t>
        </is>
      </c>
      <c r="E122" t="inlineStr">
        <is>
          <t>endcap</t>
        </is>
      </c>
      <c r="F122" t="inlineStr">
        <is>
          <t>2025-01-27</t>
        </is>
      </c>
      <c r="G122" t="inlineStr">
        <is>
          <t>2025-02-23</t>
        </is>
      </c>
      <c r="H122" s="10" t="n">
        <v>459.74</v>
      </c>
      <c r="I122" s="10" t="n"/>
      <c r="J122" s="10">
        <f>AVERAGE(OFFSET(AL122,0,1-$D$5,1,$D$5))</f>
        <v/>
      </c>
      <c r="K122" s="10">
        <f>AVERAGE(AM122:AP122)</f>
        <v/>
      </c>
      <c r="L122" s="10">
        <f>AVERAGE(OFFSET(AY122,0,0,1,$D$5))</f>
        <v/>
      </c>
      <c r="M122" s="10">
        <f>(K122-J122)*4</f>
        <v/>
      </c>
      <c r="N122" s="10">
        <f>M122*7.11</f>
        <v/>
      </c>
      <c r="O122" s="25">
        <f>IFERROR(N122/H122,"")</f>
        <v/>
      </c>
      <c r="P122" t="inlineStr">
        <is>
          <t>billback</t>
        </is>
      </c>
      <c r="Q122" s="18" t="inlineStr">
        <is>
          <t>Full</t>
        </is>
      </c>
      <c r="AA122" t="n">
        <v>526</v>
      </c>
      <c r="AB122" t="n">
        <v>546</v>
      </c>
      <c r="AC122" t="n">
        <v>515</v>
      </c>
      <c r="AD122" t="n">
        <v>521</v>
      </c>
      <c r="AE122" t="n">
        <v>502</v>
      </c>
      <c r="AF122" t="n">
        <v>568</v>
      </c>
      <c r="AG122" t="n">
        <v>547</v>
      </c>
      <c r="AH122" t="n">
        <v>548</v>
      </c>
      <c r="AI122" t="n">
        <v>560</v>
      </c>
      <c r="AJ122" t="n">
        <v>295</v>
      </c>
      <c r="AK122" t="n">
        <v>294</v>
      </c>
      <c r="AL122" t="n">
        <v>266</v>
      </c>
      <c r="AM122" t="n">
        <v>290</v>
      </c>
      <c r="AN122" t="n">
        <v>314</v>
      </c>
      <c r="AO122" t="n">
        <v>328</v>
      </c>
      <c r="AP122" t="n">
        <v>333</v>
      </c>
      <c r="AQ122" t="n">
        <v>296</v>
      </c>
      <c r="AY122" t="n">
        <v>363</v>
      </c>
      <c r="AZ122" t="n">
        <v>349</v>
      </c>
      <c r="BA122" t="n">
        <v>325</v>
      </c>
      <c r="BB122" t="n">
        <v>306</v>
      </c>
      <c r="BC122" t="n">
        <v>314</v>
      </c>
      <c r="BD122" t="n">
        <v>368</v>
      </c>
      <c r="BE122" t="n">
        <v>394</v>
      </c>
      <c r="BF122" t="n">
        <v>378</v>
      </c>
      <c r="BG122" t="n">
        <v>298</v>
      </c>
      <c r="BH122" t="n">
        <v>412</v>
      </c>
      <c r="BI122" t="n">
        <v>358</v>
      </c>
      <c r="BJ122" t="n">
        <v>412</v>
      </c>
    </row>
    <row r="123">
      <c r="B123" t="inlineStr">
        <is>
          <t>PROMO-0123</t>
        </is>
      </c>
      <c r="C123" t="inlineStr">
        <is>
          <t>Walmart</t>
        </is>
      </c>
      <c r="D123" t="inlineStr">
        <is>
          <t>CHP-SB-006</t>
        </is>
      </c>
      <c r="E123" t="inlineStr">
        <is>
          <t>ad_circular</t>
        </is>
      </c>
      <c r="F123" t="inlineStr">
        <is>
          <t>2024-05-13</t>
        </is>
      </c>
      <c r="G123" t="inlineStr">
        <is>
          <t>2024-06-09</t>
        </is>
      </c>
      <c r="H123" s="10" t="n">
        <v>2499.09</v>
      </c>
      <c r="I123" s="10" t="n"/>
      <c r="J123" s="10">
        <f>AVERAGE(OFFSET(AL123,0,1-$D$5,1,$D$5))</f>
        <v/>
      </c>
      <c r="K123" s="10">
        <f>AVERAGE(AM123:AP123)</f>
        <v/>
      </c>
      <c r="L123" s="10">
        <f>AVERAGE(OFFSET(AY123,0,0,1,$D$5))</f>
        <v/>
      </c>
      <c r="M123" s="10">
        <f>(K123-J123)*4</f>
        <v/>
      </c>
      <c r="N123" s="10">
        <f>M123*7.12</f>
        <v/>
      </c>
      <c r="O123" s="25">
        <f>IFERROR(N123/H123,"")</f>
        <v/>
      </c>
      <c r="P123" t="inlineStr">
        <is>
          <t>billback</t>
        </is>
      </c>
      <c r="Q123" s="18" t="inlineStr">
        <is>
          <t>Full</t>
        </is>
      </c>
      <c r="AA123" t="n">
        <v>117</v>
      </c>
      <c r="AB123" t="n">
        <v>124</v>
      </c>
      <c r="AC123" t="n">
        <v>129</v>
      </c>
      <c r="AD123" t="n">
        <v>147</v>
      </c>
      <c r="AE123" t="n">
        <v>143</v>
      </c>
      <c r="AF123" t="n">
        <v>176</v>
      </c>
      <c r="AG123" t="n">
        <v>166</v>
      </c>
      <c r="AH123" t="n">
        <v>228</v>
      </c>
      <c r="AI123" t="n">
        <v>266</v>
      </c>
      <c r="AJ123" t="n">
        <v>270</v>
      </c>
      <c r="AK123" t="n">
        <v>322</v>
      </c>
      <c r="AL123" t="n">
        <v>366</v>
      </c>
      <c r="AM123" t="n">
        <v>369</v>
      </c>
      <c r="AN123" t="n">
        <v>407</v>
      </c>
      <c r="AO123" t="n">
        <v>430</v>
      </c>
      <c r="AP123" t="n">
        <v>446</v>
      </c>
      <c r="AQ123" t="n">
        <v>428</v>
      </c>
      <c r="AY123" t="n">
        <v>526</v>
      </c>
      <c r="AZ123" t="n">
        <v>562</v>
      </c>
      <c r="BA123" t="n">
        <v>540</v>
      </c>
      <c r="BB123" t="n">
        <v>585</v>
      </c>
      <c r="BC123" t="n">
        <v>587</v>
      </c>
      <c r="BD123" t="n">
        <v>570</v>
      </c>
      <c r="BE123" t="n">
        <v>529</v>
      </c>
      <c r="BF123" t="n">
        <v>500</v>
      </c>
      <c r="BG123" t="n">
        <v>518</v>
      </c>
      <c r="BH123" t="n">
        <v>516</v>
      </c>
      <c r="BI123" t="n">
        <v>539</v>
      </c>
      <c r="BJ123" t="n">
        <v>538</v>
      </c>
    </row>
    <row r="124">
      <c r="B124" t="inlineStr">
        <is>
          <t>PROMO-0124</t>
        </is>
      </c>
      <c r="C124" t="inlineStr">
        <is>
          <t>Kroger</t>
        </is>
      </c>
      <c r="D124" t="inlineStr">
        <is>
          <t>CHP-SB-007</t>
        </is>
      </c>
      <c r="E124" t="inlineStr">
        <is>
          <t>BOGO</t>
        </is>
      </c>
      <c r="F124" t="inlineStr">
        <is>
          <t>2024-09-23</t>
        </is>
      </c>
      <c r="G124" t="inlineStr">
        <is>
          <t>2024-10-06</t>
        </is>
      </c>
      <c r="H124" s="10" t="n">
        <v>4594.34</v>
      </c>
      <c r="I124" s="10" t="n"/>
      <c r="J124" s="10">
        <f>AVERAGE(OFFSET(AL124,0,1-$D$5,1,$D$5))</f>
        <v/>
      </c>
      <c r="K124" s="10">
        <f>AVERAGE(AM124:AN124)</f>
        <v/>
      </c>
      <c r="L124" s="10">
        <f>AVERAGE(OFFSET(AY124,0,0,1,$D$5))</f>
        <v/>
      </c>
      <c r="M124" s="10">
        <f>(K124-J124)*2</f>
        <v/>
      </c>
      <c r="N124" s="10">
        <f>M124*4.26</f>
        <v/>
      </c>
      <c r="O124" s="25">
        <f>IFERROR(N124/H124,"")</f>
        <v/>
      </c>
      <c r="P124" t="inlineStr">
        <is>
          <t>MCB</t>
        </is>
      </c>
      <c r="Q124" s="18" t="inlineStr">
        <is>
          <t>Full</t>
        </is>
      </c>
      <c r="AA124" t="n">
        <v>475</v>
      </c>
      <c r="AB124" t="n">
        <v>460</v>
      </c>
      <c r="AC124" t="n">
        <v>420</v>
      </c>
      <c r="AD124" t="n">
        <v>444</v>
      </c>
      <c r="AE124" t="n">
        <v>456</v>
      </c>
      <c r="AF124" t="n">
        <v>414</v>
      </c>
      <c r="AG124" t="n">
        <v>407</v>
      </c>
      <c r="AH124" t="n">
        <v>400</v>
      </c>
      <c r="AI124" t="n">
        <v>411</v>
      </c>
      <c r="AJ124" t="n">
        <v>386</v>
      </c>
      <c r="AK124" t="n">
        <v>456</v>
      </c>
      <c r="AL124" t="n">
        <v>474</v>
      </c>
      <c r="AM124" t="n">
        <v>490</v>
      </c>
      <c r="AN124" t="n">
        <v>462</v>
      </c>
      <c r="AO124" t="n">
        <v>491</v>
      </c>
      <c r="AY124" t="n">
        <v>491</v>
      </c>
      <c r="AZ124" t="n">
        <v>532</v>
      </c>
      <c r="BA124" t="n">
        <v>487</v>
      </c>
      <c r="BB124" t="n">
        <v>609</v>
      </c>
      <c r="BC124" t="n">
        <v>629</v>
      </c>
      <c r="BD124" t="n">
        <v>655</v>
      </c>
      <c r="BE124" t="n">
        <v>614</v>
      </c>
      <c r="BF124" t="n">
        <v>595</v>
      </c>
      <c r="BG124" t="n">
        <v>639</v>
      </c>
      <c r="BH124" t="n">
        <v>659</v>
      </c>
      <c r="BI124" t="n">
        <v>660</v>
      </c>
      <c r="BJ124" t="n">
        <v>711</v>
      </c>
    </row>
    <row r="125">
      <c r="B125" t="inlineStr">
        <is>
          <t>PROMO-0125</t>
        </is>
      </c>
      <c r="C125" t="inlineStr">
        <is>
          <t>Walmart</t>
        </is>
      </c>
      <c r="D125" t="inlineStr">
        <is>
          <t>CHP-SB-007</t>
        </is>
      </c>
      <c r="E125" t="inlineStr">
        <is>
          <t>endcap</t>
        </is>
      </c>
      <c r="F125" t="inlineStr">
        <is>
          <t>2025-01-06</t>
        </is>
      </c>
      <c r="G125" t="inlineStr">
        <is>
          <t>2025-02-02</t>
        </is>
      </c>
      <c r="H125" s="10" t="n">
        <v>4818.22</v>
      </c>
      <c r="I125" s="10" t="n"/>
      <c r="J125" s="10">
        <f>AVERAGE(OFFSET(AL125,0,1-$D$5,1,$D$5))</f>
        <v/>
      </c>
      <c r="K125" s="10">
        <f>AVERAGE(AM125:AP125)</f>
        <v/>
      </c>
      <c r="L125" s="10">
        <f>AVERAGE(OFFSET(AY125,0,0,1,$D$5))</f>
        <v/>
      </c>
      <c r="M125" s="10">
        <f>(K125-J125)*4</f>
        <v/>
      </c>
      <c r="N125" s="10">
        <f>M125*4.27</f>
        <v/>
      </c>
      <c r="O125" s="25">
        <f>IFERROR(N125/H125,"")</f>
        <v/>
      </c>
      <c r="P125" t="inlineStr">
        <is>
          <t>off_invoice</t>
        </is>
      </c>
      <c r="Q125" s="18" t="inlineStr">
        <is>
          <t>Full</t>
        </is>
      </c>
      <c r="AA125" t="n">
        <v>473</v>
      </c>
      <c r="AB125" t="n">
        <v>463</v>
      </c>
      <c r="AC125" t="n">
        <v>480</v>
      </c>
      <c r="AD125" t="n">
        <v>608</v>
      </c>
      <c r="AE125" t="n">
        <v>574</v>
      </c>
      <c r="AF125" t="n">
        <v>578</v>
      </c>
      <c r="AG125" t="n">
        <v>595</v>
      </c>
      <c r="AH125" t="n">
        <v>566</v>
      </c>
      <c r="AI125" t="n">
        <v>644</v>
      </c>
      <c r="AJ125" t="n">
        <v>648</v>
      </c>
      <c r="AK125" t="n">
        <v>606</v>
      </c>
      <c r="AL125" t="n">
        <v>602</v>
      </c>
      <c r="AM125" t="n">
        <v>315</v>
      </c>
      <c r="AN125" t="n">
        <v>316</v>
      </c>
      <c r="AO125" t="n">
        <v>328</v>
      </c>
      <c r="AP125" t="n">
        <v>277</v>
      </c>
      <c r="AQ125" t="n">
        <v>306</v>
      </c>
      <c r="AY125" t="n">
        <v>300</v>
      </c>
      <c r="AZ125" t="n">
        <v>318</v>
      </c>
      <c r="BA125" t="n">
        <v>330</v>
      </c>
      <c r="BB125" t="n">
        <v>379</v>
      </c>
      <c r="BC125" t="n">
        <v>365</v>
      </c>
      <c r="BD125" t="n">
        <v>371</v>
      </c>
      <c r="BE125" t="n">
        <v>364</v>
      </c>
      <c r="BF125" t="n">
        <v>390</v>
      </c>
      <c r="BG125" t="n">
        <v>367</v>
      </c>
      <c r="BH125" t="n">
        <v>372</v>
      </c>
      <c r="BI125" t="n">
        <v>362</v>
      </c>
      <c r="BJ125" t="n">
        <v>344</v>
      </c>
    </row>
    <row r="126">
      <c r="B126" t="inlineStr">
        <is>
          <t>PROMO-0126</t>
        </is>
      </c>
      <c r="C126" t="inlineStr">
        <is>
          <t>Whole Foods</t>
        </is>
      </c>
      <c r="D126" t="inlineStr">
        <is>
          <t>CHP-SB-007</t>
        </is>
      </c>
      <c r="E126" t="inlineStr">
        <is>
          <t>TPR</t>
        </is>
      </c>
      <c r="F126" t="inlineStr">
        <is>
          <t>2024-09-16</t>
        </is>
      </c>
      <c r="G126" t="inlineStr">
        <is>
          <t>2024-09-29</t>
        </is>
      </c>
      <c r="H126" s="10" t="n">
        <v>1600.83</v>
      </c>
      <c r="I126" s="10" t="n"/>
      <c r="J126" s="10">
        <f>AVERAGE(OFFSET(AL126,0,1-$D$5,1,$D$5))</f>
        <v/>
      </c>
      <c r="K126" s="10">
        <f>AVERAGE(AM126:AN126)</f>
        <v/>
      </c>
      <c r="L126" s="10">
        <f>AVERAGE(OFFSET(AY126,0,0,1,$D$5))</f>
        <v/>
      </c>
      <c r="M126" s="10">
        <f>(K126-J126)*2</f>
        <v/>
      </c>
      <c r="N126" s="10">
        <f>M126*4.26</f>
        <v/>
      </c>
      <c r="O126" s="25">
        <f>IFERROR(N126/H126,"")</f>
        <v/>
      </c>
      <c r="P126" t="inlineStr">
        <is>
          <t>MCB</t>
        </is>
      </c>
      <c r="Q126" s="18" t="inlineStr">
        <is>
          <t>Full</t>
        </is>
      </c>
      <c r="AA126" t="n">
        <v>420</v>
      </c>
      <c r="AB126" t="n">
        <v>439</v>
      </c>
      <c r="AC126" t="n">
        <v>403</v>
      </c>
      <c r="AD126" t="n">
        <v>411</v>
      </c>
      <c r="AE126" t="n">
        <v>401</v>
      </c>
      <c r="AF126" t="n">
        <v>382</v>
      </c>
      <c r="AG126" t="n">
        <v>372</v>
      </c>
      <c r="AH126" t="n">
        <v>345</v>
      </c>
      <c r="AI126" t="n">
        <v>363</v>
      </c>
      <c r="AJ126" t="n">
        <v>370</v>
      </c>
      <c r="AK126" t="n">
        <v>357</v>
      </c>
      <c r="AL126" t="n">
        <v>418</v>
      </c>
      <c r="AM126" t="n">
        <v>422</v>
      </c>
      <c r="AN126" t="n">
        <v>405</v>
      </c>
      <c r="AO126" t="n">
        <v>435</v>
      </c>
      <c r="AY126" t="n">
        <v>467</v>
      </c>
      <c r="AZ126" t="n">
        <v>464</v>
      </c>
      <c r="BA126" t="n">
        <v>436</v>
      </c>
      <c r="BB126" t="n">
        <v>447</v>
      </c>
      <c r="BC126" t="n">
        <v>597</v>
      </c>
      <c r="BD126" t="n">
        <v>552</v>
      </c>
      <c r="BE126" t="n">
        <v>551</v>
      </c>
      <c r="BF126" t="n">
        <v>565</v>
      </c>
      <c r="BG126" t="n">
        <v>582</v>
      </c>
      <c r="BH126" t="n">
        <v>610</v>
      </c>
      <c r="BI126" t="n">
        <v>663</v>
      </c>
      <c r="BJ126" t="n">
        <v>598</v>
      </c>
    </row>
    <row r="127">
      <c r="B127" t="inlineStr">
        <is>
          <t>PROMO-0127</t>
        </is>
      </c>
      <c r="C127" t="inlineStr">
        <is>
          <t>Whole Foods</t>
        </is>
      </c>
      <c r="D127" t="inlineStr">
        <is>
          <t>CHP-SB-008</t>
        </is>
      </c>
      <c r="E127" t="inlineStr">
        <is>
          <t>BOGO</t>
        </is>
      </c>
      <c r="F127" t="inlineStr">
        <is>
          <t>2025-04-07</t>
        </is>
      </c>
      <c r="G127" t="inlineStr">
        <is>
          <t>2025-04-13</t>
        </is>
      </c>
      <c r="H127" s="10" t="n">
        <v>858.98</v>
      </c>
      <c r="I127" s="10" t="n"/>
      <c r="J127" s="10">
        <f>AVERAGE(OFFSET(AL127,0,1-$D$5,1,$D$5))</f>
        <v/>
      </c>
      <c r="K127" s="10">
        <f>AVERAGE(AM127:AM127)</f>
        <v/>
      </c>
      <c r="L127" s="10">
        <f>AVERAGE(OFFSET(AY127,0,0,1,$D$5))</f>
        <v/>
      </c>
      <c r="M127" s="10">
        <f>(K127-J127)*1</f>
        <v/>
      </c>
      <c r="N127" s="10">
        <f>M127*8.55</f>
        <v/>
      </c>
      <c r="O127" s="25">
        <f>IFERROR(N127/H127,"")</f>
        <v/>
      </c>
      <c r="P127" t="inlineStr">
        <is>
          <t>billback</t>
        </is>
      </c>
      <c r="Q127" s="18" t="inlineStr">
        <is>
          <t>Full</t>
        </is>
      </c>
      <c r="AA127" t="n">
        <v>183</v>
      </c>
      <c r="AB127" t="n">
        <v>178</v>
      </c>
      <c r="AC127" t="n">
        <v>212</v>
      </c>
      <c r="AD127" t="n">
        <v>219</v>
      </c>
      <c r="AE127" t="n">
        <v>206</v>
      </c>
      <c r="AF127" t="n">
        <v>207</v>
      </c>
      <c r="AG127" t="n">
        <v>224</v>
      </c>
      <c r="AH127" t="n">
        <v>230</v>
      </c>
      <c r="AI127" t="n">
        <v>233</v>
      </c>
      <c r="AJ127" t="n">
        <v>218</v>
      </c>
      <c r="AK127" t="n">
        <v>223</v>
      </c>
      <c r="AL127" t="n">
        <v>239</v>
      </c>
      <c r="AM127" t="n">
        <v>248</v>
      </c>
      <c r="AN127" t="n">
        <v>255</v>
      </c>
      <c r="AY127" t="n">
        <v>269</v>
      </c>
      <c r="AZ127" t="n">
        <v>267</v>
      </c>
      <c r="BA127" t="n">
        <v>280</v>
      </c>
      <c r="BB127" t="n">
        <v>278</v>
      </c>
      <c r="BC127" t="n">
        <v>289</v>
      </c>
      <c r="BD127" t="n">
        <v>268</v>
      </c>
      <c r="BE127" t="n">
        <v>236</v>
      </c>
      <c r="BF127" t="n">
        <v>277</v>
      </c>
      <c r="BG127" t="n">
        <v>292</v>
      </c>
      <c r="BH127" t="n">
        <v>255</v>
      </c>
      <c r="BI127" t="n">
        <v>232</v>
      </c>
      <c r="BJ127" t="n">
        <v>243</v>
      </c>
    </row>
    <row r="128">
      <c r="B128" t="inlineStr">
        <is>
          <t>PROMO-0128</t>
        </is>
      </c>
      <c r="C128" t="inlineStr">
        <is>
          <t>Walmart</t>
        </is>
      </c>
      <c r="D128" t="inlineStr">
        <is>
          <t>CHP-SB-008</t>
        </is>
      </c>
      <c r="E128" t="inlineStr">
        <is>
          <t>endcap</t>
        </is>
      </c>
      <c r="F128" t="inlineStr">
        <is>
          <t>2025-10-06</t>
        </is>
      </c>
      <c r="G128" t="inlineStr">
        <is>
          <t>2025-11-02</t>
        </is>
      </c>
      <c r="H128" s="10" t="n">
        <v>4860.85</v>
      </c>
      <c r="I128" s="10" t="n"/>
      <c r="J128" s="10">
        <f>AVERAGE(OFFSET(AL128,0,1-$D$5,1,$D$5))</f>
        <v/>
      </c>
      <c r="K128" s="10">
        <f>AVERAGE(AM128:AP128)</f>
        <v/>
      </c>
      <c r="L128" s="10">
        <f>AVERAGE(OFFSET(AY128,0,0,1,$D$5))</f>
        <v/>
      </c>
      <c r="M128" s="10">
        <f>(K128-J128)*4</f>
        <v/>
      </c>
      <c r="N128" s="10">
        <f>M128*8.54</f>
        <v/>
      </c>
      <c r="O128" s="25">
        <f>IFERROR(N128/H128,"")</f>
        <v/>
      </c>
      <c r="P128" t="inlineStr">
        <is>
          <t>scan_based</t>
        </is>
      </c>
      <c r="Q128" s="18" t="inlineStr">
        <is>
          <t>Full</t>
        </is>
      </c>
      <c r="AA128" t="n">
        <v>433</v>
      </c>
      <c r="AB128" t="n">
        <v>415</v>
      </c>
      <c r="AC128" t="n">
        <v>432</v>
      </c>
      <c r="AD128" t="n">
        <v>441</v>
      </c>
      <c r="AE128" t="n">
        <v>401</v>
      </c>
      <c r="AF128" t="n">
        <v>414</v>
      </c>
      <c r="AG128" t="n">
        <v>393</v>
      </c>
      <c r="AH128" t="n">
        <v>403</v>
      </c>
      <c r="AI128" t="n">
        <v>479</v>
      </c>
      <c r="AJ128" t="n">
        <v>489</v>
      </c>
      <c r="AK128" t="n">
        <v>493</v>
      </c>
      <c r="AL128" t="n">
        <v>491</v>
      </c>
      <c r="AM128" t="n">
        <v>510</v>
      </c>
      <c r="AN128" t="n">
        <v>497</v>
      </c>
      <c r="AO128" t="n">
        <v>517</v>
      </c>
      <c r="AP128" t="n">
        <v>487</v>
      </c>
      <c r="AQ128" t="n">
        <v>643</v>
      </c>
      <c r="AY128" t="n">
        <v>628</v>
      </c>
      <c r="AZ128" t="n">
        <v>624</v>
      </c>
      <c r="BA128" t="n">
        <v>611</v>
      </c>
      <c r="BB128" t="n">
        <v>623</v>
      </c>
      <c r="BC128" t="n">
        <v>631</v>
      </c>
      <c r="BD128" t="n">
        <v>706</v>
      </c>
      <c r="BE128" t="n">
        <v>692</v>
      </c>
      <c r="BF128" t="n">
        <v>682</v>
      </c>
      <c r="BG128" t="n">
        <v>325</v>
      </c>
      <c r="BH128" t="n">
        <v>307</v>
      </c>
      <c r="BI128" t="n">
        <v>319</v>
      </c>
      <c r="BJ128" t="n">
        <v>373</v>
      </c>
    </row>
    <row r="129">
      <c r="B129" t="inlineStr">
        <is>
          <t>PROMO-0129</t>
        </is>
      </c>
      <c r="C129" t="inlineStr">
        <is>
          <t>Whole Foods</t>
        </is>
      </c>
      <c r="D129" t="inlineStr">
        <is>
          <t>CHP-SB-008</t>
        </is>
      </c>
      <c r="E129" t="inlineStr">
        <is>
          <t>endcap</t>
        </is>
      </c>
      <c r="F129" t="inlineStr">
        <is>
          <t>2025-02-17</t>
        </is>
      </c>
      <c r="G129" t="inlineStr">
        <is>
          <t>2025-03-02</t>
        </is>
      </c>
      <c r="H129" s="10" t="n">
        <v>1330.08</v>
      </c>
      <c r="I129" s="10" t="n"/>
      <c r="J129" s="10">
        <f>AVERAGE(OFFSET(AL129,0,1-$D$5,1,$D$5))</f>
        <v/>
      </c>
      <c r="K129" s="10">
        <f>AVERAGE(AM129:AN129)</f>
        <v/>
      </c>
      <c r="L129" s="10">
        <f>AVERAGE(OFFSET(AY129,0,0,1,$D$5))</f>
        <v/>
      </c>
      <c r="M129" s="10">
        <f>(K129-J129)*2</f>
        <v/>
      </c>
      <c r="N129" s="10">
        <f>M129*8.55</f>
        <v/>
      </c>
      <c r="O129" s="25">
        <f>IFERROR(N129/H129,"")</f>
        <v/>
      </c>
      <c r="P129" t="inlineStr">
        <is>
          <t>billback</t>
        </is>
      </c>
      <c r="Q129" s="18" t="inlineStr">
        <is>
          <t>Full</t>
        </is>
      </c>
      <c r="AA129" t="n">
        <v>389</v>
      </c>
      <c r="AB129" t="n">
        <v>380</v>
      </c>
      <c r="AC129" t="n">
        <v>416</v>
      </c>
      <c r="AD129" t="n">
        <v>405</v>
      </c>
      <c r="AE129" t="n">
        <v>395</v>
      </c>
      <c r="AF129" t="n">
        <v>418</v>
      </c>
      <c r="AG129" t="n">
        <v>208</v>
      </c>
      <c r="AH129" t="n">
        <v>183</v>
      </c>
      <c r="AI129" t="n">
        <v>178</v>
      </c>
      <c r="AJ129" t="n">
        <v>212</v>
      </c>
      <c r="AK129" t="n">
        <v>219</v>
      </c>
      <c r="AL129" t="n">
        <v>206</v>
      </c>
      <c r="AM129" t="n">
        <v>207</v>
      </c>
      <c r="AN129" t="n">
        <v>224</v>
      </c>
      <c r="AO129" t="n">
        <v>230</v>
      </c>
      <c r="AY129" t="n">
        <v>233</v>
      </c>
      <c r="AZ129" t="n">
        <v>218</v>
      </c>
      <c r="BA129" t="n">
        <v>223</v>
      </c>
      <c r="BB129" t="n">
        <v>239</v>
      </c>
      <c r="BC129" t="n">
        <v>248</v>
      </c>
      <c r="BD129" t="n">
        <v>255</v>
      </c>
      <c r="BE129" t="n">
        <v>269</v>
      </c>
      <c r="BF129" t="n">
        <v>267</v>
      </c>
      <c r="BG129" t="n">
        <v>280</v>
      </c>
      <c r="BH129" t="n">
        <v>278</v>
      </c>
      <c r="BI129" t="n">
        <v>289</v>
      </c>
      <c r="BJ129" t="n">
        <v>268</v>
      </c>
    </row>
    <row r="130">
      <c r="B130" t="inlineStr">
        <is>
          <t>PROMO-0130</t>
        </is>
      </c>
      <c r="C130" t="inlineStr">
        <is>
          <t>Walmart</t>
        </is>
      </c>
      <c r="D130" t="inlineStr">
        <is>
          <t>CHP-SB-008</t>
        </is>
      </c>
      <c r="E130" t="inlineStr">
        <is>
          <t>BOGO</t>
        </is>
      </c>
      <c r="F130" t="inlineStr">
        <is>
          <t>2025-07-07</t>
        </is>
      </c>
      <c r="G130" t="inlineStr">
        <is>
          <t>2025-07-13</t>
        </is>
      </c>
      <c r="H130" s="10" t="n">
        <v>4946.68</v>
      </c>
      <c r="I130" s="10" t="n"/>
      <c r="J130" s="10">
        <f>AVERAGE(OFFSET(AL130,0,1-$D$5,1,$D$5))</f>
        <v/>
      </c>
      <c r="K130" s="10">
        <f>AVERAGE(AM130:AM130)</f>
        <v/>
      </c>
      <c r="L130" s="10">
        <f>AVERAGE(OFFSET(AY130,0,0,1,$D$5))</f>
        <v/>
      </c>
      <c r="M130" s="10">
        <f>(K130-J130)*1</f>
        <v/>
      </c>
      <c r="N130" s="10">
        <f>M130*8.54</f>
        <v/>
      </c>
      <c r="O130" s="25">
        <f>IFERROR(N130/H130,"")</f>
        <v/>
      </c>
      <c r="P130" t="inlineStr">
        <is>
          <t>off_invoice</t>
        </is>
      </c>
      <c r="Q130" s="18" t="inlineStr">
        <is>
          <t>Full</t>
        </is>
      </c>
      <c r="AA130" t="n">
        <v>456</v>
      </c>
      <c r="AB130" t="n">
        <v>473</v>
      </c>
      <c r="AC130" t="n">
        <v>476</v>
      </c>
      <c r="AD130" t="n">
        <v>463</v>
      </c>
      <c r="AE130" t="n">
        <v>499</v>
      </c>
      <c r="AF130" t="n">
        <v>459</v>
      </c>
      <c r="AG130" t="n">
        <v>498</v>
      </c>
      <c r="AH130" t="n">
        <v>469</v>
      </c>
      <c r="AI130" t="n">
        <v>515</v>
      </c>
      <c r="AJ130" t="n">
        <v>459</v>
      </c>
      <c r="AK130" t="n">
        <v>455</v>
      </c>
      <c r="AL130" t="n">
        <v>467</v>
      </c>
      <c r="AM130" t="n">
        <v>412</v>
      </c>
      <c r="AN130" t="n">
        <v>433</v>
      </c>
      <c r="AY130" t="n">
        <v>415</v>
      </c>
      <c r="AZ130" t="n">
        <v>432</v>
      </c>
      <c r="BA130" t="n">
        <v>441</v>
      </c>
      <c r="BB130" t="n">
        <v>401</v>
      </c>
      <c r="BC130" t="n">
        <v>414</v>
      </c>
      <c r="BD130" t="n">
        <v>393</v>
      </c>
      <c r="BE130" t="n">
        <v>403</v>
      </c>
      <c r="BF130" t="n">
        <v>479</v>
      </c>
      <c r="BG130" t="n">
        <v>489</v>
      </c>
      <c r="BH130" t="n">
        <v>493</v>
      </c>
      <c r="BI130" t="n">
        <v>491</v>
      </c>
      <c r="BJ130" t="n">
        <v>510</v>
      </c>
    </row>
    <row r="131">
      <c r="B131" t="inlineStr">
        <is>
          <t>PROMO-0131</t>
        </is>
      </c>
      <c r="C131" t="inlineStr">
        <is>
          <t>Sprouts</t>
        </is>
      </c>
      <c r="D131" t="inlineStr">
        <is>
          <t>CHP-SB-009</t>
        </is>
      </c>
      <c r="E131" t="inlineStr">
        <is>
          <t>digital_coupon</t>
        </is>
      </c>
      <c r="F131" t="inlineStr">
        <is>
          <t>2025-02-24</t>
        </is>
      </c>
      <c r="G131" t="inlineStr">
        <is>
          <t>2025-03-09</t>
        </is>
      </c>
      <c r="H131" s="10" t="n">
        <v>2551.85</v>
      </c>
      <c r="I131" s="10" t="n"/>
      <c r="J131" s="10">
        <f>AVERAGE(OFFSET(AL131,0,1-$D$5,1,$D$5))</f>
        <v/>
      </c>
      <c r="K131" s="10">
        <f>AVERAGE(AM131:AN131)</f>
        <v/>
      </c>
      <c r="L131" s="10">
        <f>AVERAGE(OFFSET(AY131,0,0,1,$D$5))</f>
        <v/>
      </c>
      <c r="M131" s="10">
        <f>(K131-J131)*2</f>
        <v/>
      </c>
      <c r="N131" s="10">
        <f>M131*5.70</f>
        <v/>
      </c>
      <c r="O131" s="25">
        <f>IFERROR(N131/H131,"")</f>
        <v/>
      </c>
      <c r="P131" t="inlineStr">
        <is>
          <t>scan_based</t>
        </is>
      </c>
      <c r="Q131" s="18" t="inlineStr">
        <is>
          <t>Full</t>
        </is>
      </c>
      <c r="AA131" t="n">
        <v>327</v>
      </c>
      <c r="AB131" t="n">
        <v>357</v>
      </c>
      <c r="AC131" t="n">
        <v>356</v>
      </c>
      <c r="AD131" t="n">
        <v>358</v>
      </c>
      <c r="AE131" t="n">
        <v>345</v>
      </c>
      <c r="AF131" t="n">
        <v>164</v>
      </c>
      <c r="AG131" t="n">
        <v>172</v>
      </c>
      <c r="AH131" t="n">
        <v>155</v>
      </c>
      <c r="AI131" t="n">
        <v>181</v>
      </c>
      <c r="AJ131" t="n">
        <v>208</v>
      </c>
      <c r="AK131" t="n">
        <v>171</v>
      </c>
      <c r="AL131" t="n">
        <v>211</v>
      </c>
      <c r="AM131" t="n">
        <v>178</v>
      </c>
      <c r="AN131" t="n">
        <v>216</v>
      </c>
      <c r="AO131" t="n">
        <v>227</v>
      </c>
      <c r="AY131" t="n">
        <v>190</v>
      </c>
      <c r="AZ131" t="n">
        <v>225</v>
      </c>
      <c r="BA131" t="n">
        <v>208</v>
      </c>
      <c r="BB131" t="n">
        <v>240</v>
      </c>
      <c r="BC131" t="n">
        <v>202</v>
      </c>
      <c r="BD131" t="n">
        <v>226</v>
      </c>
      <c r="BE131" t="n">
        <v>210</v>
      </c>
      <c r="BF131" t="n">
        <v>229</v>
      </c>
      <c r="BG131" t="n">
        <v>227</v>
      </c>
      <c r="BH131" t="n">
        <v>223</v>
      </c>
      <c r="BI131" t="n">
        <v>256</v>
      </c>
      <c r="BJ131" t="n">
        <v>253</v>
      </c>
    </row>
    <row r="132">
      <c r="B132" t="inlineStr">
        <is>
          <t>PROMO-0132</t>
        </is>
      </c>
      <c r="C132" t="inlineStr">
        <is>
          <t>Whole Foods</t>
        </is>
      </c>
      <c r="D132" t="inlineStr">
        <is>
          <t>CHP-SB-009</t>
        </is>
      </c>
      <c r="E132" t="inlineStr">
        <is>
          <t>ad_circular</t>
        </is>
      </c>
      <c r="F132" t="inlineStr">
        <is>
          <t>2024-05-06</t>
        </is>
      </c>
      <c r="G132" t="inlineStr">
        <is>
          <t>2024-05-19</t>
        </is>
      </c>
      <c r="H132" s="10" t="n">
        <v>659.79</v>
      </c>
      <c r="I132" s="10" t="n"/>
      <c r="J132" s="10">
        <f>AVERAGE(OFFSET(AL132,0,1-$D$5,1,$D$5))</f>
        <v/>
      </c>
      <c r="K132" s="10">
        <f>AVERAGE(AM132:AN132)</f>
        <v/>
      </c>
      <c r="L132" s="10">
        <f>AVERAGE(OFFSET(AY132,0,0,1,$D$5))</f>
        <v/>
      </c>
      <c r="M132" s="10">
        <f>(K132-J132)*2</f>
        <v/>
      </c>
      <c r="N132" s="10">
        <f>M132*5.69</f>
        <v/>
      </c>
      <c r="O132" s="25">
        <f>IFERROR(N132/H132,"")</f>
        <v/>
      </c>
      <c r="P132" t="inlineStr">
        <is>
          <t>scan_based</t>
        </is>
      </c>
      <c r="Q132" s="18" t="inlineStr">
        <is>
          <t>Full</t>
        </is>
      </c>
      <c r="AA132" t="n">
        <v>103</v>
      </c>
      <c r="AB132" t="n">
        <v>105</v>
      </c>
      <c r="AC132" t="n">
        <v>118</v>
      </c>
      <c r="AD132" t="n">
        <v>134</v>
      </c>
      <c r="AE132" t="n">
        <v>157</v>
      </c>
      <c r="AF132" t="n">
        <v>144</v>
      </c>
      <c r="AG132" t="n">
        <v>129</v>
      </c>
      <c r="AH132" t="n">
        <v>167</v>
      </c>
      <c r="AI132" t="n">
        <v>218</v>
      </c>
      <c r="AJ132" t="n">
        <v>184</v>
      </c>
      <c r="AK132" t="n">
        <v>232</v>
      </c>
      <c r="AL132" t="n">
        <v>225</v>
      </c>
      <c r="AM132" t="n">
        <v>239</v>
      </c>
      <c r="AN132" t="n">
        <v>253</v>
      </c>
      <c r="AO132" t="n">
        <v>274</v>
      </c>
      <c r="AY132" t="n">
        <v>290</v>
      </c>
      <c r="AZ132" t="n">
        <v>331</v>
      </c>
      <c r="BA132" t="n">
        <v>337</v>
      </c>
      <c r="BB132" t="n">
        <v>336</v>
      </c>
      <c r="BC132" t="n">
        <v>342</v>
      </c>
      <c r="BD132" t="n">
        <v>337</v>
      </c>
      <c r="BE132" t="n">
        <v>308</v>
      </c>
      <c r="BF132" t="n">
        <v>333</v>
      </c>
      <c r="BG132" t="n">
        <v>309</v>
      </c>
      <c r="BH132" t="n">
        <v>308</v>
      </c>
      <c r="BI132" t="n">
        <v>280</v>
      </c>
      <c r="BJ132" t="n">
        <v>327</v>
      </c>
    </row>
    <row r="133">
      <c r="B133" t="inlineStr">
        <is>
          <t>PROMO-0133</t>
        </is>
      </c>
      <c r="C133" t="inlineStr">
        <is>
          <t>Regional Group</t>
        </is>
      </c>
      <c r="D133" t="inlineStr">
        <is>
          <t>CHP-SB-009</t>
        </is>
      </c>
      <c r="E133" t="inlineStr">
        <is>
          <t>ad_circular</t>
        </is>
      </c>
      <c r="F133" t="inlineStr">
        <is>
          <t>2025-05-26</t>
        </is>
      </c>
      <c r="G133" t="inlineStr">
        <is>
          <t>2025-06-22</t>
        </is>
      </c>
      <c r="H133" s="10" t="n">
        <v>3736.06</v>
      </c>
      <c r="I133" s="10" t="n"/>
      <c r="J133" s="10">
        <f>AVERAGE(OFFSET(AL133,0,1-$D$5,1,$D$5))</f>
        <v/>
      </c>
      <c r="K133" s="10">
        <f>AVERAGE(AM133:AP133)</f>
        <v/>
      </c>
      <c r="L133" s="10">
        <f>AVERAGE(OFFSET(AY133,0,0,1,$D$5))</f>
        <v/>
      </c>
      <c r="M133" s="10">
        <f>(K133-J133)*4</f>
        <v/>
      </c>
      <c r="N133" s="10">
        <f>M133*5.69</f>
        <v/>
      </c>
      <c r="O133" s="25">
        <f>IFERROR(N133/H133,"")</f>
        <v/>
      </c>
      <c r="P133" t="inlineStr">
        <is>
          <t>scan_based</t>
        </is>
      </c>
      <c r="Q133" s="18" t="inlineStr">
        <is>
          <t>Full</t>
        </is>
      </c>
      <c r="AA133" t="n">
        <v>122</v>
      </c>
      <c r="AB133" t="n">
        <v>149</v>
      </c>
      <c r="AC133" t="n">
        <v>114</v>
      </c>
      <c r="AD133" t="n">
        <v>111</v>
      </c>
      <c r="AE133" t="n">
        <v>114</v>
      </c>
      <c r="AF133" t="n">
        <v>157</v>
      </c>
      <c r="AG133" t="n">
        <v>120</v>
      </c>
      <c r="AH133" t="n">
        <v>146</v>
      </c>
      <c r="AI133" t="n">
        <v>143</v>
      </c>
      <c r="AJ133" t="n">
        <v>138</v>
      </c>
      <c r="AK133" t="n">
        <v>150</v>
      </c>
      <c r="AL133" t="n">
        <v>155</v>
      </c>
      <c r="AM133" t="n">
        <v>111</v>
      </c>
      <c r="AN133" t="n">
        <v>144</v>
      </c>
      <c r="AO133" t="n">
        <v>165</v>
      </c>
      <c r="AP133" t="n">
        <v>151</v>
      </c>
      <c r="AQ133" t="n">
        <v>156</v>
      </c>
      <c r="AY133" t="n">
        <v>157</v>
      </c>
      <c r="AZ133" t="n">
        <v>141</v>
      </c>
      <c r="BA133" t="n">
        <v>113</v>
      </c>
      <c r="BB133" t="n">
        <v>152</v>
      </c>
      <c r="BC133" t="n">
        <v>122</v>
      </c>
      <c r="BD133" t="n">
        <v>120</v>
      </c>
      <c r="BE133" t="n">
        <v>121</v>
      </c>
      <c r="BF133" t="n">
        <v>128</v>
      </c>
      <c r="BG133" t="n">
        <v>122</v>
      </c>
      <c r="BH133" t="n">
        <v>123</v>
      </c>
      <c r="BI133" t="n">
        <v>149</v>
      </c>
      <c r="BJ133" t="n">
        <v>145</v>
      </c>
    </row>
    <row r="134">
      <c r="B134" t="inlineStr">
        <is>
          <t>PROMO-0134</t>
        </is>
      </c>
      <c r="C134" t="inlineStr">
        <is>
          <t>Walmart</t>
        </is>
      </c>
      <c r="D134" t="inlineStr">
        <is>
          <t>CHP-SB-009</t>
        </is>
      </c>
      <c r="E134" t="inlineStr">
        <is>
          <t>endcap</t>
        </is>
      </c>
      <c r="F134" t="inlineStr">
        <is>
          <t>2025-01-06</t>
        </is>
      </c>
      <c r="G134" t="inlineStr">
        <is>
          <t>2025-01-19</t>
        </is>
      </c>
      <c r="H134" s="10" t="n">
        <v>591.3</v>
      </c>
      <c r="I134" s="10" t="n"/>
      <c r="J134" s="10">
        <f>AVERAGE(OFFSET(AL134,0,1-$D$5,1,$D$5))</f>
        <v/>
      </c>
      <c r="K134" s="10">
        <f>AVERAGE(AM134:AN134)</f>
        <v/>
      </c>
      <c r="L134" s="10">
        <f>AVERAGE(OFFSET(AY134,0,0,1,$D$5))</f>
        <v/>
      </c>
      <c r="M134" s="10">
        <f>(K134-J134)*2</f>
        <v/>
      </c>
      <c r="N134" s="10">
        <f>M134*5.69</f>
        <v/>
      </c>
      <c r="O134" s="25">
        <f>IFERROR(N134/H134,"")</f>
        <v/>
      </c>
      <c r="P134" t="inlineStr">
        <is>
          <t>billback</t>
        </is>
      </c>
      <c r="Q134" s="18" t="inlineStr">
        <is>
          <t>Full</t>
        </is>
      </c>
      <c r="AA134" t="n">
        <v>455</v>
      </c>
      <c r="AB134" t="n">
        <v>442</v>
      </c>
      <c r="AC134" t="n">
        <v>443</v>
      </c>
      <c r="AD134" t="n">
        <v>536</v>
      </c>
      <c r="AE134" t="n">
        <v>586</v>
      </c>
      <c r="AF134" t="n">
        <v>569</v>
      </c>
      <c r="AG134" t="n">
        <v>533</v>
      </c>
      <c r="AH134" t="n">
        <v>598</v>
      </c>
      <c r="AI134" t="n">
        <v>602</v>
      </c>
      <c r="AJ134" t="n">
        <v>608</v>
      </c>
      <c r="AK134" t="n">
        <v>632</v>
      </c>
      <c r="AL134" t="n">
        <v>584</v>
      </c>
      <c r="AM134" t="n">
        <v>324</v>
      </c>
      <c r="AN134" t="n">
        <v>310</v>
      </c>
      <c r="AO134" t="n">
        <v>290</v>
      </c>
      <c r="AY134" t="n">
        <v>321</v>
      </c>
      <c r="AZ134" t="n">
        <v>341</v>
      </c>
      <c r="BA134" t="n">
        <v>280</v>
      </c>
      <c r="BB134" t="n">
        <v>303</v>
      </c>
      <c r="BC134" t="n">
        <v>344</v>
      </c>
      <c r="BD134" t="n">
        <v>346</v>
      </c>
      <c r="BE134" t="n">
        <v>360</v>
      </c>
      <c r="BF134" t="n">
        <v>353</v>
      </c>
      <c r="BG134" t="n">
        <v>366</v>
      </c>
      <c r="BH134" t="n">
        <v>358</v>
      </c>
      <c r="BI134" t="n">
        <v>366</v>
      </c>
      <c r="BJ134" t="n">
        <v>397</v>
      </c>
    </row>
    <row r="135">
      <c r="B135" t="inlineStr">
        <is>
          <t>PROMO-0135</t>
        </is>
      </c>
      <c r="C135" t="inlineStr">
        <is>
          <t>Regional Group</t>
        </is>
      </c>
      <c r="D135" t="inlineStr">
        <is>
          <t>CHP-SB-010</t>
        </is>
      </c>
      <c r="E135" t="inlineStr">
        <is>
          <t>digital_coupon</t>
        </is>
      </c>
      <c r="F135" t="inlineStr">
        <is>
          <t>2024-10-28</t>
        </is>
      </c>
      <c r="G135" t="inlineStr">
        <is>
          <t>2024-11-24</t>
        </is>
      </c>
      <c r="H135" s="10" t="n">
        <v>2150.86</v>
      </c>
      <c r="I135" s="10" t="n"/>
      <c r="J135" s="10">
        <f>AVERAGE(OFFSET(AL135,0,1-$D$5,1,$D$5))</f>
        <v/>
      </c>
      <c r="K135" s="10">
        <f>AVERAGE(AM135:AP135)</f>
        <v/>
      </c>
      <c r="L135" s="10">
        <f>AVERAGE(OFFSET(AY135,0,0,1,$D$5))</f>
        <v/>
      </c>
      <c r="M135" s="10">
        <f>(K135-J135)*4</f>
        <v/>
      </c>
      <c r="N135" s="10">
        <f>M135*7.58</f>
        <v/>
      </c>
      <c r="O135" s="25">
        <f>IFERROR(N135/H135,"")</f>
        <v/>
      </c>
      <c r="P135" t="inlineStr">
        <is>
          <t>scan_based</t>
        </is>
      </c>
      <c r="Q135" s="18" t="inlineStr">
        <is>
          <t>Full</t>
        </is>
      </c>
      <c r="AA135" t="n">
        <v>106</v>
      </c>
      <c r="AB135" t="n">
        <v>96</v>
      </c>
      <c r="AC135" t="n">
        <v>121</v>
      </c>
      <c r="AD135" t="n">
        <v>94</v>
      </c>
      <c r="AE135" t="n">
        <v>112</v>
      </c>
      <c r="AF135" t="n">
        <v>142</v>
      </c>
      <c r="AG135" t="n">
        <v>116</v>
      </c>
      <c r="AH135" t="n">
        <v>132</v>
      </c>
      <c r="AI135" t="n">
        <v>122</v>
      </c>
      <c r="AJ135" t="n">
        <v>128</v>
      </c>
      <c r="AK135" t="n">
        <v>109</v>
      </c>
      <c r="AL135" t="n">
        <v>114</v>
      </c>
      <c r="AM135" t="n">
        <v>131</v>
      </c>
      <c r="AN135" t="n">
        <v>163</v>
      </c>
      <c r="AO135" t="n">
        <v>164</v>
      </c>
      <c r="AP135" t="n">
        <v>152</v>
      </c>
      <c r="AQ135" t="n">
        <v>162</v>
      </c>
      <c r="AY135" t="n">
        <v>180</v>
      </c>
      <c r="AZ135" t="n">
        <v>193</v>
      </c>
      <c r="BA135" t="n">
        <v>156</v>
      </c>
      <c r="BB135" t="n">
        <v>173</v>
      </c>
      <c r="BC135" t="n">
        <v>172</v>
      </c>
      <c r="BD135" t="n">
        <v>94</v>
      </c>
      <c r="BE135" t="n">
        <v>74</v>
      </c>
      <c r="BF135" t="n">
        <v>81</v>
      </c>
      <c r="BG135" t="n">
        <v>67</v>
      </c>
      <c r="BH135" t="n">
        <v>88</v>
      </c>
      <c r="BI135" t="n">
        <v>69</v>
      </c>
      <c r="BJ135" t="n">
        <v>61</v>
      </c>
    </row>
    <row r="136">
      <c r="B136" t="inlineStr">
        <is>
          <t>PROMO-0136</t>
        </is>
      </c>
      <c r="C136" t="inlineStr">
        <is>
          <t>Whole Foods</t>
        </is>
      </c>
      <c r="D136" t="inlineStr">
        <is>
          <t>CHP-SB-010</t>
        </is>
      </c>
      <c r="E136" t="inlineStr">
        <is>
          <t>digital_coupon</t>
        </is>
      </c>
      <c r="F136" t="inlineStr">
        <is>
          <t>2024-05-13</t>
        </is>
      </c>
      <c r="G136" t="inlineStr">
        <is>
          <t>2024-06-09</t>
        </is>
      </c>
      <c r="H136" s="10" t="n">
        <v>1064.91</v>
      </c>
      <c r="I136" s="10" t="n"/>
      <c r="J136" s="10">
        <f>AVERAGE(OFFSET(AL136,0,1-$D$5,1,$D$5))</f>
        <v/>
      </c>
      <c r="K136" s="10">
        <f>AVERAGE(AM136:AP136)</f>
        <v/>
      </c>
      <c r="L136" s="10">
        <f>AVERAGE(OFFSET(AY136,0,0,1,$D$5))</f>
        <v/>
      </c>
      <c r="M136" s="10">
        <f>(K136-J136)*4</f>
        <v/>
      </c>
      <c r="N136" s="10">
        <f>M136*7.58</f>
        <v/>
      </c>
      <c r="O136" s="25">
        <f>IFERROR(N136/H136,"")</f>
        <v/>
      </c>
      <c r="P136" t="inlineStr">
        <is>
          <t>MCB</t>
        </is>
      </c>
      <c r="Q136" s="18" t="inlineStr">
        <is>
          <t>Full</t>
        </is>
      </c>
      <c r="AA136" t="n">
        <v>17</v>
      </c>
      <c r="AB136" t="n">
        <v>22</v>
      </c>
      <c r="AC136" t="n">
        <v>44</v>
      </c>
      <c r="AD136" t="n">
        <v>42</v>
      </c>
      <c r="AE136" t="n">
        <v>37</v>
      </c>
      <c r="AF136" t="n">
        <v>55</v>
      </c>
      <c r="AG136" t="n">
        <v>95</v>
      </c>
      <c r="AH136" t="n">
        <v>84</v>
      </c>
      <c r="AI136" t="n">
        <v>115</v>
      </c>
      <c r="AJ136" t="n">
        <v>111</v>
      </c>
      <c r="AK136" t="n">
        <v>106</v>
      </c>
      <c r="AL136" t="n">
        <v>175</v>
      </c>
      <c r="AM136" t="n">
        <v>184</v>
      </c>
      <c r="AN136" t="n">
        <v>189</v>
      </c>
      <c r="AO136" t="n">
        <v>246</v>
      </c>
      <c r="AP136" t="n">
        <v>228</v>
      </c>
      <c r="AQ136" t="n">
        <v>252</v>
      </c>
      <c r="AY136" t="n">
        <v>275</v>
      </c>
      <c r="AZ136" t="n">
        <v>334</v>
      </c>
      <c r="BA136" t="n">
        <v>326</v>
      </c>
      <c r="BB136" t="n">
        <v>322</v>
      </c>
      <c r="BC136" t="n">
        <v>308</v>
      </c>
      <c r="BD136" t="n">
        <v>279</v>
      </c>
      <c r="BE136" t="n">
        <v>320</v>
      </c>
      <c r="BF136" t="n">
        <v>311</v>
      </c>
      <c r="BG136" t="n">
        <v>297</v>
      </c>
      <c r="BH136" t="n">
        <v>287</v>
      </c>
      <c r="BI136" t="n">
        <v>333</v>
      </c>
      <c r="BJ136" t="n">
        <v>309</v>
      </c>
    </row>
    <row r="137">
      <c r="B137" t="inlineStr">
        <is>
          <t>PROMO-0137</t>
        </is>
      </c>
      <c r="C137" t="inlineStr">
        <is>
          <t>Walmart</t>
        </is>
      </c>
      <c r="D137" t="inlineStr">
        <is>
          <t>CHP-SB-010</t>
        </is>
      </c>
      <c r="E137" t="inlineStr">
        <is>
          <t>digital_coupon</t>
        </is>
      </c>
      <c r="F137" t="inlineStr">
        <is>
          <t>2024-04-22</t>
        </is>
      </c>
      <c r="G137" t="inlineStr">
        <is>
          <t>2024-05-05</t>
        </is>
      </c>
      <c r="H137" s="10" t="n">
        <v>4537.12</v>
      </c>
      <c r="I137" s="10" t="n"/>
      <c r="J137" s="10">
        <f>AVERAGE(OFFSET(AL137,0,1-$D$5,1,$D$5))</f>
        <v/>
      </c>
      <c r="K137" s="10">
        <f>AVERAGE(AM137:AN137)</f>
        <v/>
      </c>
      <c r="L137" s="10">
        <f>AVERAGE(OFFSET(AY137,0,0,1,$D$5))</f>
        <v/>
      </c>
      <c r="M137" s="10">
        <f>(K137-J137)*2</f>
        <v/>
      </c>
      <c r="N137" s="10">
        <f>M137*7.59</f>
        <v/>
      </c>
      <c r="O137" s="25">
        <f>IFERROR(N137/H137,"")</f>
        <v/>
      </c>
      <c r="P137" t="inlineStr">
        <is>
          <t>off_invoice</t>
        </is>
      </c>
      <c r="Q137" s="18" t="inlineStr">
        <is>
          <t>Full</t>
        </is>
      </c>
      <c r="AA137" t="n">
        <v>96</v>
      </c>
      <c r="AB137" t="n">
        <v>145</v>
      </c>
      <c r="AC137" t="n">
        <v>158</v>
      </c>
      <c r="AD137" t="n">
        <v>167</v>
      </c>
      <c r="AE137" t="n">
        <v>201</v>
      </c>
      <c r="AF137" t="n">
        <v>219</v>
      </c>
      <c r="AG137" t="n">
        <v>229</v>
      </c>
      <c r="AH137" t="n">
        <v>247</v>
      </c>
      <c r="AI137" t="n">
        <v>255</v>
      </c>
      <c r="AJ137" t="n">
        <v>321</v>
      </c>
      <c r="AK137" t="n">
        <v>315</v>
      </c>
      <c r="AL137" t="n">
        <v>349</v>
      </c>
      <c r="AM137" t="n">
        <v>404</v>
      </c>
      <c r="AN137" t="n">
        <v>400</v>
      </c>
      <c r="AO137" t="n">
        <v>447</v>
      </c>
      <c r="AY137" t="n">
        <v>475</v>
      </c>
      <c r="AZ137" t="n">
        <v>536</v>
      </c>
      <c r="BA137" t="n">
        <v>549</v>
      </c>
      <c r="BB137" t="n">
        <v>527</v>
      </c>
      <c r="BC137" t="n">
        <v>549</v>
      </c>
      <c r="BD137" t="n">
        <v>574</v>
      </c>
      <c r="BE137" t="n">
        <v>599</v>
      </c>
      <c r="BF137" t="n">
        <v>642</v>
      </c>
      <c r="BG137" t="n">
        <v>563</v>
      </c>
      <c r="BH137" t="n">
        <v>565</v>
      </c>
      <c r="BI137" t="n">
        <v>600</v>
      </c>
      <c r="BJ137" t="n">
        <v>543</v>
      </c>
    </row>
    <row r="138">
      <c r="B138" t="inlineStr">
        <is>
          <t>PROMO-0138</t>
        </is>
      </c>
      <c r="C138" t="inlineStr">
        <is>
          <t>Walmart</t>
        </is>
      </c>
      <c r="D138" t="inlineStr">
        <is>
          <t>CHP-SB-010</t>
        </is>
      </c>
      <c r="E138" t="inlineStr">
        <is>
          <t>endcap</t>
        </is>
      </c>
      <c r="F138" t="inlineStr">
        <is>
          <t>2024-11-11</t>
        </is>
      </c>
      <c r="G138" t="inlineStr">
        <is>
          <t>2024-11-17</t>
        </is>
      </c>
      <c r="H138" s="10" t="n">
        <v>2499.85</v>
      </c>
      <c r="I138" s="10" t="n"/>
      <c r="J138" s="10">
        <f>AVERAGE(OFFSET(AL138,0,1-$D$5,1,$D$5))</f>
        <v/>
      </c>
      <c r="K138" s="10">
        <f>AVERAGE(AM138:AM138)</f>
        <v/>
      </c>
      <c r="L138" s="10">
        <f>AVERAGE(OFFSET(AY138,0,0,1,$D$5))</f>
        <v/>
      </c>
      <c r="M138" s="10">
        <f>(K138-J138)*1</f>
        <v/>
      </c>
      <c r="N138" s="10">
        <f>M138*7.59</f>
        <v/>
      </c>
      <c r="O138" s="25">
        <f>IFERROR(N138/H138,"")</f>
        <v/>
      </c>
      <c r="P138" t="inlineStr">
        <is>
          <t>scan_based</t>
        </is>
      </c>
      <c r="Q138" s="18" t="inlineStr">
        <is>
          <t>Full</t>
        </is>
      </c>
      <c r="AA138" t="n">
        <v>478</v>
      </c>
      <c r="AB138" t="n">
        <v>544</v>
      </c>
      <c r="AC138" t="n">
        <v>538</v>
      </c>
      <c r="AD138" t="n">
        <v>618</v>
      </c>
      <c r="AE138" t="n">
        <v>590</v>
      </c>
      <c r="AF138" t="n">
        <v>605</v>
      </c>
      <c r="AG138" t="n">
        <v>569</v>
      </c>
      <c r="AH138" t="n">
        <v>659</v>
      </c>
      <c r="AI138" t="n">
        <v>652</v>
      </c>
      <c r="AJ138" t="n">
        <v>664</v>
      </c>
      <c r="AK138" t="n">
        <v>643</v>
      </c>
      <c r="AL138" t="n">
        <v>812</v>
      </c>
      <c r="AM138" t="n">
        <v>789</v>
      </c>
      <c r="AN138" t="n">
        <v>825</v>
      </c>
      <c r="AY138" t="n">
        <v>796</v>
      </c>
      <c r="AZ138" t="n">
        <v>815</v>
      </c>
      <c r="BA138" t="n">
        <v>842</v>
      </c>
      <c r="BB138" t="n">
        <v>834</v>
      </c>
      <c r="BC138" t="n">
        <v>797</v>
      </c>
      <c r="BD138" t="n">
        <v>756</v>
      </c>
      <c r="BE138" t="n">
        <v>397</v>
      </c>
      <c r="BF138" t="n">
        <v>397</v>
      </c>
      <c r="BG138" t="n">
        <v>453</v>
      </c>
      <c r="BH138" t="n">
        <v>426</v>
      </c>
      <c r="BI138" t="n">
        <v>421</v>
      </c>
      <c r="BJ138" t="n">
        <v>415</v>
      </c>
    </row>
    <row r="139">
      <c r="B139" t="inlineStr">
        <is>
          <t>PROMO-0010</t>
        </is>
      </c>
      <c r="C139" t="inlineStr">
        <is>
          <t>Costco</t>
        </is>
      </c>
      <c r="D139" t="inlineStr">
        <is>
          <t>CHP-AS-006</t>
        </is>
      </c>
      <c r="E139" t="inlineStr">
        <is>
          <t>BOGO</t>
        </is>
      </c>
      <c r="F139" t="inlineStr">
        <is>
          <t>2024-02-05</t>
        </is>
      </c>
      <c r="G139" t="inlineStr">
        <is>
          <t>2024-03-03</t>
        </is>
      </c>
      <c r="H139" s="10" t="n">
        <v>767.22</v>
      </c>
      <c r="I139" s="10" t="n"/>
      <c r="J139" s="10">
        <f>AVERAGE(OFFSET(AL139,0,1-$D$5,1,$D$5))</f>
        <v/>
      </c>
      <c r="K139" s="10">
        <f>AVERAGE(AM139:AP139)</f>
        <v/>
      </c>
      <c r="L139" s="10">
        <f>AVERAGE(OFFSET(AY139,0,0,1,$D$5))</f>
        <v/>
      </c>
      <c r="M139" s="10">
        <f>(K139-J139)*4</f>
        <v/>
      </c>
      <c r="N139" s="10">
        <f>M139*9.48</f>
        <v/>
      </c>
      <c r="O139" s="25">
        <f>IFERROR(N139/H139,"")</f>
        <v/>
      </c>
      <c r="P139" t="inlineStr">
        <is>
          <t>off_invoice</t>
        </is>
      </c>
      <c r="Q139" s="18" t="inlineStr">
        <is>
          <t>Partial</t>
        </is>
      </c>
      <c r="AA139" t="inlineStr"/>
      <c r="AB139" t="inlineStr"/>
      <c r="AC139" t="inlineStr"/>
      <c r="AD139" t="inlineStr"/>
      <c r="AE139" t="inlineStr"/>
      <c r="AF139" t="inlineStr"/>
      <c r="AG139" t="inlineStr"/>
      <c r="AH139" t="inlineStr"/>
      <c r="AI139" t="n">
        <v>55</v>
      </c>
      <c r="AJ139" t="n">
        <v>64</v>
      </c>
      <c r="AK139" t="n">
        <v>62</v>
      </c>
      <c r="AL139" t="n">
        <v>52</v>
      </c>
      <c r="AM139" t="n">
        <v>161</v>
      </c>
      <c r="AN139" t="n">
        <v>121</v>
      </c>
      <c r="AO139" t="n">
        <v>118</v>
      </c>
      <c r="AP139" t="n">
        <v>108</v>
      </c>
      <c r="AQ139" t="n">
        <v>175</v>
      </c>
      <c r="AY139" t="n">
        <v>212</v>
      </c>
      <c r="AZ139" t="n">
        <v>236</v>
      </c>
      <c r="BA139" t="n">
        <v>199</v>
      </c>
      <c r="BB139" t="n">
        <v>246</v>
      </c>
      <c r="BC139" t="n">
        <v>233</v>
      </c>
      <c r="BD139" t="n">
        <v>255</v>
      </c>
      <c r="BE139" t="n">
        <v>355</v>
      </c>
      <c r="BF139" t="n">
        <v>314</v>
      </c>
      <c r="BG139" t="n">
        <v>413</v>
      </c>
      <c r="BH139" t="n">
        <v>420</v>
      </c>
      <c r="BI139" t="n">
        <v>426</v>
      </c>
      <c r="BJ139" t="n">
        <v>431</v>
      </c>
    </row>
    <row r="140">
      <c r="B140" t="inlineStr">
        <is>
          <t>PROMO-0023</t>
        </is>
      </c>
      <c r="C140" t="inlineStr">
        <is>
          <t>Regional Group</t>
        </is>
      </c>
      <c r="D140" t="inlineStr">
        <is>
          <t>CHP-AS-010</t>
        </is>
      </c>
      <c r="E140" t="inlineStr">
        <is>
          <t>BOGO</t>
        </is>
      </c>
      <c r="F140" t="inlineStr">
        <is>
          <t>2024-03-18</t>
        </is>
      </c>
      <c r="G140" t="inlineStr">
        <is>
          <t>2024-03-31</t>
        </is>
      </c>
      <c r="H140" s="10" t="n">
        <v>3216.11</v>
      </c>
      <c r="I140" s="10" t="n"/>
      <c r="J140" s="10">
        <f>AVERAGE(OFFSET(AL140,0,1-$D$5,1,$D$5))</f>
        <v/>
      </c>
      <c r="K140" s="10">
        <f>AVERAGE(AM140:AN140)</f>
        <v/>
      </c>
      <c r="L140" s="10">
        <f>AVERAGE(OFFSET(AY140,0,0,1,$D$5))</f>
        <v/>
      </c>
      <c r="M140" s="10">
        <f>(K140-J140)*2</f>
        <v/>
      </c>
      <c r="N140" s="10">
        <f>M140*8.05</f>
        <v/>
      </c>
      <c r="O140" s="25">
        <f>IFERROR(N140/H140,"")</f>
        <v/>
      </c>
      <c r="P140" t="inlineStr">
        <is>
          <t>billback</t>
        </is>
      </c>
      <c r="Q140" s="18" t="inlineStr">
        <is>
          <t>Partial</t>
        </is>
      </c>
      <c r="AA140" t="inlineStr"/>
      <c r="AB140" t="inlineStr"/>
      <c r="AC140" t="n">
        <v>0</v>
      </c>
      <c r="AD140" t="n">
        <v>0</v>
      </c>
      <c r="AE140" t="n">
        <v>2</v>
      </c>
      <c r="AF140" t="n">
        <v>2</v>
      </c>
      <c r="AG140" t="n">
        <v>3</v>
      </c>
      <c r="AH140" t="n">
        <v>3</v>
      </c>
      <c r="AI140" t="n">
        <v>6</v>
      </c>
      <c r="AJ140" t="n">
        <v>7</v>
      </c>
      <c r="AK140" t="n">
        <v>8</v>
      </c>
      <c r="AL140" t="n">
        <v>21</v>
      </c>
      <c r="AM140" t="n">
        <v>25</v>
      </c>
      <c r="AN140" t="n">
        <v>39</v>
      </c>
      <c r="AO140" t="n">
        <v>41</v>
      </c>
      <c r="AY140" t="n">
        <v>35</v>
      </c>
      <c r="AZ140" t="n">
        <v>61</v>
      </c>
      <c r="BA140" t="n">
        <v>63</v>
      </c>
      <c r="BB140" t="n">
        <v>81</v>
      </c>
      <c r="BC140" t="n">
        <v>90</v>
      </c>
      <c r="BD140" t="n">
        <v>114</v>
      </c>
      <c r="BE140" t="n">
        <v>102</v>
      </c>
      <c r="BF140" t="n">
        <v>104</v>
      </c>
      <c r="BG140" t="n">
        <v>95</v>
      </c>
      <c r="BH140" t="n">
        <v>110</v>
      </c>
      <c r="BI140" t="n">
        <v>102</v>
      </c>
      <c r="BJ140" t="n">
        <v>106</v>
      </c>
    </row>
    <row r="141">
      <c r="B141" t="inlineStr">
        <is>
          <t>PROMO-0032</t>
        </is>
      </c>
      <c r="C141" t="inlineStr">
        <is>
          <t>Whole Foods</t>
        </is>
      </c>
      <c r="D141" t="inlineStr">
        <is>
          <t>CHP-PS-002</t>
        </is>
      </c>
      <c r="E141" t="inlineStr">
        <is>
          <t>endcap</t>
        </is>
      </c>
      <c r="F141" t="inlineStr">
        <is>
          <t>2024-01-01</t>
        </is>
      </c>
      <c r="G141" t="inlineStr">
        <is>
          <t>2024-01-28</t>
        </is>
      </c>
      <c r="H141" s="10" t="n">
        <v>4091.83</v>
      </c>
      <c r="I141" s="10" t="n"/>
      <c r="J141" s="10">
        <f>AVERAGE(OFFSET(AL141,0,1-$D$5,1,$D$5))</f>
        <v/>
      </c>
      <c r="K141" s="10">
        <f>AVERAGE(AM141:AP141)</f>
        <v/>
      </c>
      <c r="L141" s="10">
        <f>AVERAGE(OFFSET(AY141,0,0,1,$D$5))</f>
        <v/>
      </c>
      <c r="M141" s="10">
        <f>(K141-J141)*4</f>
        <v/>
      </c>
      <c r="N141" s="10">
        <f>M141*9.49</f>
        <v/>
      </c>
      <c r="O141" s="25">
        <f>IFERROR(N141/H141,"")</f>
        <v/>
      </c>
      <c r="P141" t="inlineStr">
        <is>
          <t>scan_based</t>
        </is>
      </c>
      <c r="Q141" s="18" t="inlineStr">
        <is>
          <t>Partial</t>
        </is>
      </c>
      <c r="AA141" t="inlineStr"/>
      <c r="AB141" t="inlineStr"/>
      <c r="AC141" t="inlineStr"/>
      <c r="AD141" t="inlineStr"/>
      <c r="AE141" t="inlineStr"/>
      <c r="AF141" t="inlineStr"/>
      <c r="AG141" t="inlineStr"/>
      <c r="AH141" t="inlineStr"/>
      <c r="AI141" t="inlineStr"/>
      <c r="AJ141" t="inlineStr"/>
      <c r="AK141" t="inlineStr"/>
      <c r="AL141" t="inlineStr"/>
      <c r="AM141" t="n">
        <v>4</v>
      </c>
      <c r="AN141" t="n">
        <v>16</v>
      </c>
      <c r="AO141" t="n">
        <v>31</v>
      </c>
      <c r="AP141" t="n">
        <v>28</v>
      </c>
      <c r="AY141" t="n">
        <v>67</v>
      </c>
      <c r="AZ141" t="n">
        <v>76</v>
      </c>
      <c r="BA141" t="n">
        <v>90</v>
      </c>
      <c r="BB141" t="n">
        <v>107</v>
      </c>
      <c r="BC141" t="n">
        <v>111</v>
      </c>
      <c r="BD141" t="n">
        <v>106</v>
      </c>
      <c r="BE141" t="n">
        <v>157</v>
      </c>
      <c r="BF141" t="n">
        <v>169</v>
      </c>
      <c r="BG141" t="n">
        <v>170</v>
      </c>
      <c r="BH141" t="n">
        <v>160</v>
      </c>
      <c r="BI141" t="n">
        <v>219</v>
      </c>
      <c r="BJ141" t="n">
        <v>193</v>
      </c>
    </row>
    <row r="142">
      <c r="B142" t="inlineStr">
        <is>
          <t>PROMO-0038</t>
        </is>
      </c>
      <c r="C142" t="inlineStr">
        <is>
          <t>Walmart</t>
        </is>
      </c>
      <c r="D142" t="inlineStr">
        <is>
          <t>CHP-PS-005</t>
        </is>
      </c>
      <c r="E142" t="inlineStr">
        <is>
          <t>ad_circular</t>
        </is>
      </c>
      <c r="F142" t="inlineStr">
        <is>
          <t>2024-02-19</t>
        </is>
      </c>
      <c r="G142" t="inlineStr">
        <is>
          <t>2024-02-25</t>
        </is>
      </c>
      <c r="H142" s="10" t="n">
        <v>3215.77</v>
      </c>
      <c r="I142" s="10" t="n"/>
      <c r="J142" s="10">
        <f>AVERAGE(OFFSET(AL142,0,1-$D$5,1,$D$5))</f>
        <v/>
      </c>
      <c r="K142" s="10">
        <f>AVERAGE(AM142:AM142)</f>
        <v/>
      </c>
      <c r="L142" s="10">
        <f>AVERAGE(OFFSET(AY142,0,0,1,$D$5))</f>
        <v/>
      </c>
      <c r="M142" s="10">
        <f>(K142-J142)*1</f>
        <v/>
      </c>
      <c r="N142" s="10">
        <f>M142*4.74</f>
        <v/>
      </c>
      <c r="O142" s="25">
        <f>IFERROR(N142/H142,"")</f>
        <v/>
      </c>
      <c r="P142" t="inlineStr">
        <is>
          <t>scan_based</t>
        </is>
      </c>
      <c r="Q142" s="18" t="inlineStr">
        <is>
          <t>Partial</t>
        </is>
      </c>
      <c r="AA142" t="inlineStr"/>
      <c r="AB142" t="inlineStr"/>
      <c r="AC142" t="inlineStr"/>
      <c r="AD142" t="inlineStr"/>
      <c r="AE142" t="inlineStr"/>
      <c r="AF142" t="inlineStr"/>
      <c r="AG142" t="n">
        <v>11</v>
      </c>
      <c r="AH142" t="n">
        <v>25</v>
      </c>
      <c r="AI142" t="n">
        <v>23</v>
      </c>
      <c r="AJ142" t="n">
        <v>24</v>
      </c>
      <c r="AK142" t="n">
        <v>64</v>
      </c>
      <c r="AL142" t="n">
        <v>71</v>
      </c>
      <c r="AM142" t="n">
        <v>84</v>
      </c>
      <c r="AN142" t="n">
        <v>129</v>
      </c>
      <c r="AY142" t="n">
        <v>153</v>
      </c>
      <c r="AZ142" t="n">
        <v>154</v>
      </c>
      <c r="BA142" t="n">
        <v>165</v>
      </c>
      <c r="BB142" t="n">
        <v>201</v>
      </c>
      <c r="BC142" t="n">
        <v>166</v>
      </c>
      <c r="BD142" t="n">
        <v>218</v>
      </c>
      <c r="BE142" t="n">
        <v>219</v>
      </c>
      <c r="BF142" t="n">
        <v>247</v>
      </c>
      <c r="BG142" t="n">
        <v>282</v>
      </c>
      <c r="BH142" t="n">
        <v>312</v>
      </c>
      <c r="BI142" t="n">
        <v>317</v>
      </c>
      <c r="BJ142" t="n">
        <v>361</v>
      </c>
    </row>
    <row r="143">
      <c r="B143" t="inlineStr">
        <is>
          <t>PROMO-0043</t>
        </is>
      </c>
      <c r="C143" t="inlineStr">
        <is>
          <t>Whole Foods</t>
        </is>
      </c>
      <c r="D143" t="inlineStr">
        <is>
          <t>CHP-PS-007</t>
        </is>
      </c>
      <c r="E143" t="inlineStr">
        <is>
          <t>BOGO</t>
        </is>
      </c>
      <c r="F143" t="inlineStr">
        <is>
          <t>2024-01-22</t>
        </is>
      </c>
      <c r="G143" t="inlineStr">
        <is>
          <t>2024-02-04</t>
        </is>
      </c>
      <c r="H143" s="10" t="n">
        <v>3888.96</v>
      </c>
      <c r="I143" s="10" t="n"/>
      <c r="J143" s="10">
        <f>AVERAGE(OFFSET(AL143,0,1-$D$5,1,$D$5))</f>
        <v/>
      </c>
      <c r="K143" s="10">
        <f>AVERAGE(AM143:AN143)</f>
        <v/>
      </c>
      <c r="L143" s="10">
        <f>AVERAGE(OFFSET(AY143,0,0,1,$D$5))</f>
        <v/>
      </c>
      <c r="M143" s="10">
        <f>(K143-J143)*2</f>
        <v/>
      </c>
      <c r="N143" s="10">
        <f>M143*5.69</f>
        <v/>
      </c>
      <c r="O143" s="25">
        <f>IFERROR(N143/H143,"")</f>
        <v/>
      </c>
      <c r="P143" t="inlineStr">
        <is>
          <t>MCB</t>
        </is>
      </c>
      <c r="Q143" s="18" t="inlineStr">
        <is>
          <t>Partial</t>
        </is>
      </c>
      <c r="AA143" t="inlineStr"/>
      <c r="AB143" t="inlineStr"/>
      <c r="AC143" t="inlineStr"/>
      <c r="AD143" t="inlineStr"/>
      <c r="AE143" t="inlineStr"/>
      <c r="AF143" t="inlineStr"/>
      <c r="AG143" t="inlineStr"/>
      <c r="AH143" t="inlineStr"/>
      <c r="AI143" t="inlineStr"/>
      <c r="AJ143" t="inlineStr"/>
      <c r="AK143" t="n">
        <v>21</v>
      </c>
      <c r="AL143" t="n">
        <v>32</v>
      </c>
      <c r="AM143" t="n">
        <v>34</v>
      </c>
      <c r="AN143" t="n">
        <v>46</v>
      </c>
      <c r="AO143" t="n">
        <v>55</v>
      </c>
      <c r="AY143" t="n">
        <v>78</v>
      </c>
      <c r="AZ143" t="n">
        <v>65</v>
      </c>
      <c r="BA143" t="n">
        <v>88</v>
      </c>
      <c r="BB143" t="n">
        <v>126</v>
      </c>
      <c r="BC143" t="n">
        <v>119</v>
      </c>
      <c r="BD143" t="n">
        <v>142</v>
      </c>
      <c r="BE143" t="n">
        <v>153</v>
      </c>
      <c r="BF143" t="n">
        <v>150</v>
      </c>
      <c r="BG143" t="n">
        <v>140</v>
      </c>
      <c r="BH143" t="n">
        <v>159</v>
      </c>
      <c r="BI143" t="n">
        <v>161</v>
      </c>
      <c r="BJ143" t="n">
        <v>195</v>
      </c>
    </row>
    <row r="144">
      <c r="B144" t="inlineStr">
        <is>
          <t>PROMO-0051</t>
        </is>
      </c>
      <c r="C144" t="inlineStr">
        <is>
          <t>Sprouts</t>
        </is>
      </c>
      <c r="D144" t="inlineStr">
        <is>
          <t>CHP-PS-010</t>
        </is>
      </c>
      <c r="E144" t="inlineStr">
        <is>
          <t>endcap</t>
        </is>
      </c>
      <c r="F144" t="inlineStr">
        <is>
          <t>2024-02-05</t>
        </is>
      </c>
      <c r="G144" t="inlineStr">
        <is>
          <t>2024-03-03</t>
        </is>
      </c>
      <c r="H144" s="10" t="n">
        <v>3854.49</v>
      </c>
      <c r="I144" s="10" t="n"/>
      <c r="J144" s="10">
        <f>AVERAGE(OFFSET(AL144,0,1-$D$5,1,$D$5))</f>
        <v/>
      </c>
      <c r="K144" s="10">
        <f>AVERAGE(AM144:AP144)</f>
        <v/>
      </c>
      <c r="L144" s="10">
        <f>AVERAGE(OFFSET(AY144,0,0,1,$D$5))</f>
        <v/>
      </c>
      <c r="M144" s="10">
        <f>(K144-J144)*4</f>
        <v/>
      </c>
      <c r="N144" s="10">
        <f>M144*7.59</f>
        <v/>
      </c>
      <c r="O144" s="25">
        <f>IFERROR(N144/H144,"")</f>
        <v/>
      </c>
      <c r="P144" t="inlineStr">
        <is>
          <t>MCB</t>
        </is>
      </c>
      <c r="Q144" s="18" t="inlineStr">
        <is>
          <t>Partial</t>
        </is>
      </c>
      <c r="AA144" t="inlineStr"/>
      <c r="AB144" t="inlineStr"/>
      <c r="AC144" t="inlineStr"/>
      <c r="AD144" t="inlineStr"/>
      <c r="AE144" t="inlineStr"/>
      <c r="AF144" t="inlineStr"/>
      <c r="AG144" t="inlineStr"/>
      <c r="AH144" t="inlineStr"/>
      <c r="AI144" t="n">
        <v>0</v>
      </c>
      <c r="AJ144" t="n">
        <v>0</v>
      </c>
      <c r="AK144" t="n">
        <v>0</v>
      </c>
      <c r="AL144" t="n">
        <v>17</v>
      </c>
      <c r="AM144" t="n">
        <v>51</v>
      </c>
      <c r="AN144" t="n">
        <v>40</v>
      </c>
      <c r="AO144" t="n">
        <v>45</v>
      </c>
      <c r="AP144" t="n">
        <v>66</v>
      </c>
      <c r="AQ144" t="n">
        <v>109</v>
      </c>
      <c r="AY144" t="n">
        <v>93</v>
      </c>
      <c r="AZ144" t="n">
        <v>96</v>
      </c>
      <c r="BA144" t="n">
        <v>109</v>
      </c>
      <c r="BB144" t="n">
        <v>121</v>
      </c>
      <c r="BC144" t="n">
        <v>141</v>
      </c>
      <c r="BD144" t="n">
        <v>131</v>
      </c>
      <c r="BE144" t="n">
        <v>113</v>
      </c>
      <c r="BF144" t="n">
        <v>135</v>
      </c>
      <c r="BG144" t="n">
        <v>153</v>
      </c>
      <c r="BH144" t="n">
        <v>170</v>
      </c>
      <c r="BI144" t="n">
        <v>165</v>
      </c>
      <c r="BJ144" t="n">
        <v>169</v>
      </c>
    </row>
    <row r="145">
      <c r="B145" t="inlineStr">
        <is>
          <t>PROMO-0057</t>
        </is>
      </c>
      <c r="C145" t="inlineStr">
        <is>
          <t>Whole Foods</t>
        </is>
      </c>
      <c r="D145" t="inlineStr">
        <is>
          <t>CHP-SC-003</t>
        </is>
      </c>
      <c r="E145" t="inlineStr">
        <is>
          <t>endcap</t>
        </is>
      </c>
      <c r="F145" t="inlineStr">
        <is>
          <t>2024-02-12</t>
        </is>
      </c>
      <c r="G145" t="inlineStr">
        <is>
          <t>2024-03-10</t>
        </is>
      </c>
      <c r="H145" s="10" t="n">
        <v>2948.17</v>
      </c>
      <c r="I145" s="10" t="n"/>
      <c r="J145" s="10">
        <f>AVERAGE(OFFSET(AL145,0,1-$D$5,1,$D$5))</f>
        <v/>
      </c>
      <c r="K145" s="10">
        <f>AVERAGE(AM145:AP145)</f>
        <v/>
      </c>
      <c r="L145" s="10">
        <f>AVERAGE(OFFSET(AY145,0,0,1,$D$5))</f>
        <v/>
      </c>
      <c r="M145" s="10">
        <f>(K145-J145)*4</f>
        <v/>
      </c>
      <c r="N145" s="10">
        <f>M145*6.30</f>
        <v/>
      </c>
      <c r="O145" s="25">
        <f>IFERROR(N145/H145,"")</f>
        <v/>
      </c>
      <c r="P145" t="inlineStr">
        <is>
          <t>off_invoice</t>
        </is>
      </c>
      <c r="Q145" s="18" t="inlineStr">
        <is>
          <t>Partial</t>
        </is>
      </c>
      <c r="AA145" t="inlineStr"/>
      <c r="AB145" t="inlineStr"/>
      <c r="AC145" t="inlineStr"/>
      <c r="AD145" t="inlineStr"/>
      <c r="AE145" t="inlineStr"/>
      <c r="AF145" t="inlineStr"/>
      <c r="AG145" t="inlineStr"/>
      <c r="AH145" t="n">
        <v>1</v>
      </c>
      <c r="AI145" t="n">
        <v>4</v>
      </c>
      <c r="AJ145" t="n">
        <v>4</v>
      </c>
      <c r="AK145" t="n">
        <v>9</v>
      </c>
      <c r="AL145" t="n">
        <v>12</v>
      </c>
      <c r="AM145" t="n">
        <v>14</v>
      </c>
      <c r="AN145" t="n">
        <v>16</v>
      </c>
      <c r="AO145" t="n">
        <v>14</v>
      </c>
      <c r="AP145" t="n">
        <v>14</v>
      </c>
      <c r="AQ145" t="n">
        <v>25</v>
      </c>
      <c r="AY145" t="n">
        <v>26</v>
      </c>
      <c r="AZ145" t="n">
        <v>31</v>
      </c>
      <c r="BA145" t="n">
        <v>34</v>
      </c>
      <c r="BB145" t="n">
        <v>33</v>
      </c>
      <c r="BC145" t="n">
        <v>31</v>
      </c>
      <c r="BD145" t="n">
        <v>35</v>
      </c>
      <c r="BE145" t="n">
        <v>35</v>
      </c>
      <c r="BF145" t="n">
        <v>38</v>
      </c>
      <c r="BG145" t="n">
        <v>36</v>
      </c>
      <c r="BH145" t="n">
        <v>32</v>
      </c>
      <c r="BI145" t="n">
        <v>43</v>
      </c>
      <c r="BJ145" t="n">
        <v>38</v>
      </c>
    </row>
    <row r="146">
      <c r="B146" t="inlineStr">
        <is>
          <t>PROMO-0090</t>
        </is>
      </c>
      <c r="C146" t="inlineStr">
        <is>
          <t>Costco</t>
        </is>
      </c>
      <c r="D146" t="inlineStr">
        <is>
          <t>CHP-DG-004</t>
        </is>
      </c>
      <c r="E146" t="inlineStr">
        <is>
          <t>BOGO</t>
        </is>
      </c>
      <c r="F146" t="inlineStr">
        <is>
          <t>2024-03-04</t>
        </is>
      </c>
      <c r="G146" t="inlineStr">
        <is>
          <t>2024-03-17</t>
        </is>
      </c>
      <c r="H146" s="10" t="n">
        <v>4752.49</v>
      </c>
      <c r="I146" s="10" t="n"/>
      <c r="J146" s="10">
        <f>AVERAGE(OFFSET(AL146,0,1-$D$5,1,$D$5))</f>
        <v/>
      </c>
      <c r="K146" s="10">
        <f>AVERAGE(AM146:AN146)</f>
        <v/>
      </c>
      <c r="L146" s="10">
        <f>AVERAGE(OFFSET(AY146,0,0,1,$D$5))</f>
        <v/>
      </c>
      <c r="M146" s="10">
        <f>(K146-J146)*2</f>
        <v/>
      </c>
      <c r="N146" s="10">
        <f>M146*4.75</f>
        <v/>
      </c>
      <c r="O146" s="25">
        <f>IFERROR(N146/H146,"")</f>
        <v/>
      </c>
      <c r="P146" t="inlineStr">
        <is>
          <t>billback</t>
        </is>
      </c>
      <c r="Q146" s="18" t="inlineStr">
        <is>
          <t>Partial</t>
        </is>
      </c>
      <c r="AA146" t="inlineStr"/>
      <c r="AB146" t="inlineStr"/>
      <c r="AC146" t="inlineStr"/>
      <c r="AD146" t="inlineStr"/>
      <c r="AE146" t="n">
        <v>0</v>
      </c>
      <c r="AF146" t="n">
        <v>7</v>
      </c>
      <c r="AG146" t="n">
        <v>11</v>
      </c>
      <c r="AH146" t="n">
        <v>5</v>
      </c>
      <c r="AI146" t="n">
        <v>8</v>
      </c>
      <c r="AJ146" t="n">
        <v>59</v>
      </c>
      <c r="AK146" t="n">
        <v>54</v>
      </c>
      <c r="AL146" t="n">
        <v>78</v>
      </c>
      <c r="AM146" t="n">
        <v>73</v>
      </c>
      <c r="AN146" t="n">
        <v>82</v>
      </c>
      <c r="AO146" t="n">
        <v>139</v>
      </c>
      <c r="AY146" t="n">
        <v>180</v>
      </c>
      <c r="AZ146" t="n">
        <v>171</v>
      </c>
      <c r="BA146" t="n">
        <v>173</v>
      </c>
      <c r="BB146" t="n">
        <v>227</v>
      </c>
      <c r="BC146" t="n">
        <v>257</v>
      </c>
      <c r="BD146" t="n">
        <v>288</v>
      </c>
      <c r="BE146" t="n">
        <v>284</v>
      </c>
      <c r="BF146" t="n">
        <v>311</v>
      </c>
      <c r="BG146" t="n">
        <v>329</v>
      </c>
      <c r="BH146" t="n">
        <v>324</v>
      </c>
      <c r="BI146" t="n">
        <v>340</v>
      </c>
      <c r="BJ146" t="n">
        <v>291</v>
      </c>
    </row>
    <row r="147">
      <c r="B147" t="inlineStr">
        <is>
          <t>PROMO-0099</t>
        </is>
      </c>
      <c r="C147" t="inlineStr">
        <is>
          <t>Regional Group</t>
        </is>
      </c>
      <c r="D147" t="inlineStr">
        <is>
          <t>CHP-DG-008</t>
        </is>
      </c>
      <c r="E147" t="inlineStr">
        <is>
          <t>digital_coupon</t>
        </is>
      </c>
      <c r="F147" t="inlineStr">
        <is>
          <t>2024-01-22</t>
        </is>
      </c>
      <c r="G147" t="inlineStr">
        <is>
          <t>2024-01-28</t>
        </is>
      </c>
      <c r="H147" s="10" t="n">
        <v>1984.67</v>
      </c>
      <c r="I147" s="10" t="n"/>
      <c r="J147" s="10">
        <f>AVERAGE(OFFSET(AL147,0,1-$D$5,1,$D$5))</f>
        <v/>
      </c>
      <c r="K147" s="10">
        <f>AVERAGE(AM147:AM147)</f>
        <v/>
      </c>
      <c r="L147" s="10">
        <f>AVERAGE(OFFSET(AY147,0,0,1,$D$5))</f>
        <v/>
      </c>
      <c r="M147" s="10">
        <f>(K147-J147)*1</f>
        <v/>
      </c>
      <c r="N147" s="10">
        <f>M147*7.12</f>
        <v/>
      </c>
      <c r="O147" s="25">
        <f>IFERROR(N147/H147,"")</f>
        <v/>
      </c>
      <c r="P147" t="inlineStr">
        <is>
          <t>off_invoice</t>
        </is>
      </c>
      <c r="Q147" s="18" t="inlineStr">
        <is>
          <t>Partial</t>
        </is>
      </c>
      <c r="AA147" t="inlineStr"/>
      <c r="AB147" t="inlineStr"/>
      <c r="AC147" t="inlineStr"/>
      <c r="AD147" t="inlineStr"/>
      <c r="AE147" t="inlineStr"/>
      <c r="AF147" t="inlineStr"/>
      <c r="AG147" t="inlineStr"/>
      <c r="AH147" t="inlineStr"/>
      <c r="AI147" t="inlineStr"/>
      <c r="AJ147" t="inlineStr"/>
      <c r="AK147" t="n">
        <v>6</v>
      </c>
      <c r="AL147" t="n">
        <v>18</v>
      </c>
      <c r="AM147" t="n">
        <v>18</v>
      </c>
      <c r="AN147" t="n">
        <v>10</v>
      </c>
      <c r="AY147" t="n">
        <v>26</v>
      </c>
      <c r="AZ147" t="n">
        <v>27</v>
      </c>
      <c r="BA147" t="n">
        <v>19</v>
      </c>
      <c r="BB147" t="n">
        <v>22</v>
      </c>
      <c r="BC147" t="n">
        <v>14</v>
      </c>
      <c r="BD147" t="n">
        <v>28</v>
      </c>
      <c r="BE147" t="n">
        <v>39</v>
      </c>
      <c r="BF147" t="n">
        <v>61</v>
      </c>
      <c r="BG147" t="n">
        <v>71</v>
      </c>
      <c r="BH147" t="n">
        <v>73</v>
      </c>
      <c r="BI147" t="n">
        <v>88</v>
      </c>
      <c r="BJ147" t="n">
        <v>76</v>
      </c>
    </row>
    <row r="148">
      <c r="B148" t="inlineStr">
        <is>
          <t>PROMO-0111</t>
        </is>
      </c>
      <c r="C148" t="inlineStr">
        <is>
          <t>Regional Group</t>
        </is>
      </c>
      <c r="D148" t="inlineStr">
        <is>
          <t>CHP-SB-002</t>
        </is>
      </c>
      <c r="E148" t="inlineStr">
        <is>
          <t>digital_coupon</t>
        </is>
      </c>
      <c r="F148" t="inlineStr">
        <is>
          <t>2024-03-25</t>
        </is>
      </c>
      <c r="G148" t="inlineStr">
        <is>
          <t>2024-04-07</t>
        </is>
      </c>
      <c r="H148" s="10" t="n">
        <v>1434.77</v>
      </c>
      <c r="I148" s="10" t="n"/>
      <c r="J148" s="10">
        <f>AVERAGE(OFFSET(AL148,0,1-$D$5,1,$D$5))</f>
        <v/>
      </c>
      <c r="K148" s="10">
        <f>AVERAGE(AM148:AN148)</f>
        <v/>
      </c>
      <c r="L148" s="10">
        <f>AVERAGE(OFFSET(AY148,0,0,1,$D$5))</f>
        <v/>
      </c>
      <c r="M148" s="10">
        <f>(K148-J148)*2</f>
        <v/>
      </c>
      <c r="N148" s="10">
        <f>M148*7.60</f>
        <v/>
      </c>
      <c r="O148" s="25">
        <f>IFERROR(N148/H148,"")</f>
        <v/>
      </c>
      <c r="P148" t="inlineStr">
        <is>
          <t>off_invoice</t>
        </is>
      </c>
      <c r="Q148" s="18" t="inlineStr">
        <is>
          <t>Partial</t>
        </is>
      </c>
      <c r="AA148" t="inlineStr"/>
      <c r="AB148" t="n">
        <v>0</v>
      </c>
      <c r="AC148" t="n">
        <v>0</v>
      </c>
      <c r="AD148" t="n">
        <v>0</v>
      </c>
      <c r="AE148" t="n">
        <v>0</v>
      </c>
      <c r="AF148" t="n">
        <v>7</v>
      </c>
      <c r="AG148" t="n">
        <v>7</v>
      </c>
      <c r="AH148" t="n">
        <v>6</v>
      </c>
      <c r="AI148" t="n">
        <v>6</v>
      </c>
      <c r="AJ148" t="n">
        <v>10</v>
      </c>
      <c r="AK148" t="n">
        <v>5</v>
      </c>
      <c r="AL148" t="n">
        <v>7</v>
      </c>
      <c r="AM148" t="n">
        <v>8</v>
      </c>
      <c r="AN148" t="n">
        <v>12</v>
      </c>
      <c r="AO148" t="n">
        <v>18</v>
      </c>
      <c r="AY148" t="n">
        <v>19</v>
      </c>
      <c r="AZ148" t="n">
        <v>23</v>
      </c>
      <c r="BA148" t="n">
        <v>20</v>
      </c>
      <c r="BB148" t="n">
        <v>24</v>
      </c>
      <c r="BC148" t="n">
        <v>28</v>
      </c>
      <c r="BD148" t="n">
        <v>41</v>
      </c>
      <c r="BE148" t="n">
        <v>32</v>
      </c>
      <c r="BF148" t="n">
        <v>52</v>
      </c>
      <c r="BG148" t="n">
        <v>53</v>
      </c>
      <c r="BH148" t="n">
        <v>64</v>
      </c>
      <c r="BI148" t="n">
        <v>77</v>
      </c>
      <c r="BJ148" t="n">
        <v>71</v>
      </c>
    </row>
    <row r="151">
      <c r="B151" s="2" t="inlineStr">
        <is>
          <t>Ghost Promos — Deductions Without Matching Promotion</t>
        </is>
      </c>
    </row>
    <row r="152">
      <c r="B152" s="8" t="inlineStr">
        <is>
          <t>4479 promo_billback deductions ($513,528) have no matching promotion in the calendar. Top 20 shown below.</t>
        </is>
      </c>
    </row>
    <row r="153">
      <c r="B153" s="26" t="inlineStr">
        <is>
          <t>Deduction ID</t>
        </is>
      </c>
      <c r="C153" s="26" t="inlineStr">
        <is>
          <t>Retailer</t>
        </is>
      </c>
      <c r="D153" s="26" t="inlineStr">
        <is>
          <t>Amount</t>
        </is>
      </c>
      <c r="E153" s="26" t="inlineStr">
        <is>
          <t>Date</t>
        </is>
      </c>
    </row>
    <row r="154">
      <c r="B154" t="inlineStr">
        <is>
          <t>DIST-016694</t>
        </is>
      </c>
      <c r="C154" t="inlineStr">
        <is>
          <t>Ret-Wholefoods</t>
        </is>
      </c>
      <c r="D154" s="10" t="n">
        <v>6916.38</v>
      </c>
      <c r="E154" t="inlineStr">
        <is>
          <t>2024-03-12</t>
        </is>
      </c>
    </row>
    <row r="155">
      <c r="B155" t="inlineStr">
        <is>
          <t>DIST-016693</t>
        </is>
      </c>
      <c r="C155" t="inlineStr">
        <is>
          <t>Ret-Costco</t>
        </is>
      </c>
      <c r="D155" s="10" t="n">
        <v>6182.64</v>
      </c>
      <c r="E155" t="inlineStr">
        <is>
          <t>2024-02-23</t>
        </is>
      </c>
    </row>
    <row r="156">
      <c r="B156" t="inlineStr">
        <is>
          <t>DIST-016695</t>
        </is>
      </c>
      <c r="C156" t="inlineStr">
        <is>
          <t>Ret-Walmart</t>
        </is>
      </c>
      <c r="D156" s="10" t="n">
        <v>5963.24</v>
      </c>
      <c r="E156" t="inlineStr">
        <is>
          <t>2024-05-21</t>
        </is>
      </c>
    </row>
    <row r="157">
      <c r="B157" t="inlineStr">
        <is>
          <t>DIST-011988</t>
        </is>
      </c>
      <c r="C157" t="inlineStr">
        <is>
          <t>Ret-Sprouts</t>
        </is>
      </c>
      <c r="D157" s="10" t="n">
        <v>433.23</v>
      </c>
      <c r="E157" t="inlineStr">
        <is>
          <t>2026-04-15</t>
        </is>
      </c>
    </row>
    <row r="158">
      <c r="B158" t="inlineStr">
        <is>
          <t>DIST-008539</t>
        </is>
      </c>
      <c r="C158" t="inlineStr">
        <is>
          <t>Ret-Sprouts</t>
        </is>
      </c>
      <c r="D158" s="10" t="n">
        <v>374.6</v>
      </c>
      <c r="E158" t="inlineStr">
        <is>
          <t>2025-09-16</t>
        </is>
      </c>
    </row>
    <row r="159">
      <c r="B159" t="inlineStr">
        <is>
          <t>DIST-000536</t>
        </is>
      </c>
      <c r="C159" t="inlineStr">
        <is>
          <t>Ret-Sprouts</t>
        </is>
      </c>
      <c r="D159" s="10" t="n">
        <v>365.48</v>
      </c>
      <c r="E159" t="inlineStr">
        <is>
          <t>2024-03-24</t>
        </is>
      </c>
    </row>
    <row r="160">
      <c r="B160" t="inlineStr">
        <is>
          <t>DIST-012657</t>
        </is>
      </c>
      <c r="C160" t="inlineStr">
        <is>
          <t>Ret-Walmart</t>
        </is>
      </c>
      <c r="D160" s="10" t="n">
        <v>365.22</v>
      </c>
      <c r="E160" t="inlineStr">
        <is>
          <t>2026-06-09</t>
        </is>
      </c>
    </row>
    <row r="161">
      <c r="B161" t="inlineStr">
        <is>
          <t>DIST-013162</t>
        </is>
      </c>
      <c r="C161" t="inlineStr">
        <is>
          <t>Ret-Wholefoods</t>
        </is>
      </c>
      <c r="D161" s="10" t="n">
        <v>363.39</v>
      </c>
      <c r="E161" t="inlineStr">
        <is>
          <t>2026-07-11</t>
        </is>
      </c>
    </row>
    <row r="162">
      <c r="B162" t="inlineStr">
        <is>
          <t>DIST-010372</t>
        </is>
      </c>
      <c r="C162" t="inlineStr">
        <is>
          <t>Ret-Kroger</t>
        </is>
      </c>
      <c r="D162" s="10" t="n">
        <v>363.22</v>
      </c>
      <c r="E162" t="inlineStr">
        <is>
          <t>2026-01-02</t>
        </is>
      </c>
    </row>
    <row r="163">
      <c r="B163" t="inlineStr">
        <is>
          <t>DIST-013960</t>
        </is>
      </c>
      <c r="C163" t="inlineStr">
        <is>
          <t>Ret-Kroger</t>
        </is>
      </c>
      <c r="D163" s="10" t="n">
        <v>360.35</v>
      </c>
      <c r="E163" t="inlineStr">
        <is>
          <t>2026-09-10</t>
        </is>
      </c>
    </row>
    <row r="164">
      <c r="B164" t="inlineStr">
        <is>
          <t>DIST-000498</t>
        </is>
      </c>
      <c r="C164" t="inlineStr">
        <is>
          <t>Ret-Wholefoods</t>
        </is>
      </c>
      <c r="D164" s="10" t="n">
        <v>359.9</v>
      </c>
      <c r="E164" t="inlineStr">
        <is>
          <t>2024-03-14</t>
        </is>
      </c>
    </row>
    <row r="165">
      <c r="B165" t="inlineStr">
        <is>
          <t>DIST-015677</t>
        </is>
      </c>
      <c r="C165" t="inlineStr">
        <is>
          <t>Ret-Wholefoods</t>
        </is>
      </c>
      <c r="D165" s="10" t="n">
        <v>359.8</v>
      </c>
      <c r="E165" t="inlineStr">
        <is>
          <t>2026-12-22</t>
        </is>
      </c>
    </row>
    <row r="166">
      <c r="B166" t="inlineStr">
        <is>
          <t>DIST-000199</t>
        </is>
      </c>
      <c r="C166" t="inlineStr">
        <is>
          <t>Ret-Costco</t>
        </is>
      </c>
      <c r="D166" s="10" t="n">
        <v>359.76</v>
      </c>
      <c r="E166" t="inlineStr">
        <is>
          <t>2024-02-28</t>
        </is>
      </c>
    </row>
    <row r="167">
      <c r="B167" t="inlineStr">
        <is>
          <t>DIST-010577</t>
        </is>
      </c>
      <c r="C167" t="inlineStr">
        <is>
          <t>Ret-Walmart</t>
        </is>
      </c>
      <c r="D167" s="10" t="n">
        <v>351.95</v>
      </c>
      <c r="E167" t="inlineStr">
        <is>
          <t>2026-01-12</t>
        </is>
      </c>
    </row>
    <row r="168">
      <c r="B168" t="inlineStr">
        <is>
          <t>DIST-010187</t>
        </is>
      </c>
      <c r="C168" t="inlineStr">
        <is>
          <t>Ret-Sprouts</t>
        </is>
      </c>
      <c r="D168" s="10" t="n">
        <v>340.06</v>
      </c>
      <c r="E168" t="inlineStr">
        <is>
          <t>2025-12-19</t>
        </is>
      </c>
    </row>
    <row r="169">
      <c r="B169" t="inlineStr">
        <is>
          <t>DIST-004059</t>
        </is>
      </c>
      <c r="C169" t="inlineStr">
        <is>
          <t>Ret-Kroger</t>
        </is>
      </c>
      <c r="D169" s="10" t="n">
        <v>339.94</v>
      </c>
      <c r="E169" t="inlineStr">
        <is>
          <t>2024-11-29</t>
        </is>
      </c>
    </row>
    <row r="170">
      <c r="B170" t="inlineStr">
        <is>
          <t>DIST-007290</t>
        </is>
      </c>
      <c r="C170" t="inlineStr">
        <is>
          <t>Ret-Wholefoods</t>
        </is>
      </c>
      <c r="D170" s="10" t="n">
        <v>338.42</v>
      </c>
      <c r="E170" t="inlineStr">
        <is>
          <t>2025-06-16</t>
        </is>
      </c>
    </row>
    <row r="171">
      <c r="B171" t="inlineStr">
        <is>
          <t>DIST-014665</t>
        </is>
      </c>
      <c r="C171" t="inlineStr">
        <is>
          <t>Ret-Kroger</t>
        </is>
      </c>
      <c r="D171" s="10" t="n">
        <v>336.53</v>
      </c>
      <c r="E171" t="inlineStr">
        <is>
          <t>2026-10-18</t>
        </is>
      </c>
    </row>
    <row r="172">
      <c r="B172" t="inlineStr">
        <is>
          <t>DIST-006538</t>
        </is>
      </c>
      <c r="C172" t="inlineStr">
        <is>
          <t>Ret-Sprouts</t>
        </is>
      </c>
      <c r="D172" s="10" t="n">
        <v>336</v>
      </c>
      <c r="E172" t="inlineStr">
        <is>
          <t>2025-04-30</t>
        </is>
      </c>
    </row>
    <row r="173">
      <c r="B173" t="inlineStr">
        <is>
          <t>DIST-015110</t>
        </is>
      </c>
      <c r="C173" t="inlineStr">
        <is>
          <t>Ret-Costco</t>
        </is>
      </c>
      <c r="D173" s="10" t="n">
        <v>335.6</v>
      </c>
      <c r="E173" t="inlineStr">
        <is>
          <t>2026-12-02</t>
        </is>
      </c>
    </row>
  </sheetData>
  <mergeCells count="5">
    <mergeCell ref="B1:N1"/>
    <mergeCell ref="B8:N8"/>
    <mergeCell ref="B3:N3"/>
    <mergeCell ref="B2:N2"/>
    <mergeCell ref="B152:G152"/>
  </mergeCells>
  <conditionalFormatting sqref="Q11:Q148">
    <cfRule type="cellIs" priority="1" operator="equal" dxfId="0">
      <formula>"Full"</formula>
    </cfRule>
    <cfRule type="cellIs" priority="2" operator="equal" dxfId="1">
      <formula>"Partial"</formula>
    </cfRule>
    <cfRule type="cellIs" priority="3" operator="equal" dxfId="2">
      <formula>"No POS"</formula>
    </cfRule>
  </conditionalFormatting>
  <conditionalFormatting sqref="O11:O148">
    <cfRule type="cellIs" priority="4" operator="lessThan" dxfId="2" stopIfTrue="1">
      <formula>1</formula>
    </cfRule>
    <cfRule type="cellIs" priority="5" operator="greaterThanOrEqual" dxfId="0" stopIfTrue="1">
      <formula>1</formula>
    </cfRule>
  </conditionalFormatting>
  <dataValidations count="1">
    <dataValidation sqref="D5" showDropDown="0" showInputMessage="0" showErrorMessage="0" allowBlank="0" errorTitle="Invalid window" error="Enter an integer between 1 and 12" type="whole" errorStyle="stop" operator="between">
      <formula1>1</formula1>
      <formula2>12</formula2>
    </dataValidation>
  </dataValidations>
  <pageMargins left="0.75" right="0.75" top="1" bottom="1" header="0.5" footer="0.5"/>
  <pageSetup orientation="landscape" paperSize="1"/>
  <legacyDrawing xmlns:r="http://schemas.openxmlformats.org/officeDocument/2006/relationships" r:id="anysvml"/>
  <tableParts count="1">
    <tablePart xmlns:r="http://schemas.openxmlformats.org/officeDocument/2006/relationships" r:id="rId1"/>
  </tableParts>
</worksheet>
</file>

<file path=xl/worksheets/sheet4.xml><?xml version="1.0" encoding="utf-8"?>
<worksheet xmlns="http://schemas.openxmlformats.org/spreadsheetml/2006/main">
  <sheetPr>
    <tabColor rgb="001f2e7a"/>
    <outlinePr summaryBelow="1" summaryRight="1"/>
    <pageSetUpPr/>
  </sheetPr>
  <dimension ref="B1:M34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20" customWidth="1" min="2" max="2"/>
    <col width="14" customWidth="1" min="3" max="3"/>
    <col width="10" customWidth="1" min="4" max="4"/>
    <col width="14" customWidth="1" min="5" max="5"/>
    <col width="10" customWidth="1" min="6" max="6"/>
    <col width="14" customWidth="1" min="7" max="7"/>
    <col width="10" customWidth="1" min="8" max="8"/>
    <col width="13" customWidth="1" min="9" max="9"/>
    <col width="14" customWidth="1" min="10" max="10"/>
    <col width="10" customWidth="1" min="11" max="11"/>
    <col width="10" customWidth="1" min="12" max="12"/>
    <col width="10" customWidth="1" min="13" max="13"/>
  </cols>
  <sheetData>
    <row r="1">
      <c r="B1" s="1" t="inlineStr">
        <is>
          <t>Retailer Risk</t>
        </is>
      </c>
    </row>
    <row r="2">
      <c r="B2" s="3" t="inlineStr">
        <is>
          <t>Trailing 52 weeks (2026-01-10 to 2027-01-02)  |  Built 2026-06-05</t>
        </is>
      </c>
    </row>
    <row r="4">
      <c r="B4" s="2" t="inlineStr">
        <is>
          <t>Retailer P&amp;L Summary</t>
        </is>
      </c>
    </row>
    <row r="5">
      <c r="B5" s="24" t="inlineStr">
        <is>
          <t>Retailer</t>
        </is>
      </c>
      <c r="C5" s="24" t="inlineStr">
        <is>
          <t>Revenue</t>
        </is>
      </c>
      <c r="D5" s="24" t="inlineStr">
        <is>
          <t>Rev %</t>
        </is>
      </c>
      <c r="E5" s="24" t="inlineStr">
        <is>
          <t>Structural $</t>
        </is>
      </c>
      <c r="F5" s="24" t="inlineStr">
        <is>
          <t>Struct %</t>
        </is>
      </c>
      <c r="G5" s="24" t="inlineStr">
        <is>
          <t>Op Deductions</t>
        </is>
      </c>
      <c r="H5" s="24" t="inlineStr">
        <is>
          <t>Op Ded %</t>
        </is>
      </c>
      <c r="I5" s="24" t="inlineStr">
        <is>
          <t>Promo BB</t>
        </is>
      </c>
      <c r="J5" s="24" t="inlineStr">
        <is>
          <t>All-In Trade</t>
        </is>
      </c>
      <c r="K5" s="24" t="inlineStr">
        <is>
          <t>All-In %</t>
        </is>
      </c>
      <c r="L5" s="24" t="inlineStr">
        <is>
          <t>Gross Margin</t>
        </is>
      </c>
      <c r="M5" s="24" t="inlineStr">
        <is>
          <t>Net-Net Margin</t>
        </is>
      </c>
    </row>
    <row r="6">
      <c r="B6" t="inlineStr">
        <is>
          <t>Walmart</t>
        </is>
      </c>
      <c r="C6" s="10" t="n">
        <v>7750881.69</v>
      </c>
      <c r="D6" s="17" t="n">
        <v>0.2381964711870804</v>
      </c>
      <c r="E6" s="10" t="n">
        <v>930105.8028000001</v>
      </c>
      <c r="F6" s="17" t="n">
        <v>0.12</v>
      </c>
      <c r="G6" s="10" t="n">
        <v>0</v>
      </c>
      <c r="H6" s="17" t="n">
        <v>0</v>
      </c>
      <c r="I6" s="10" t="n">
        <v>0</v>
      </c>
      <c r="J6" s="10" t="n">
        <v>930105.8028000001</v>
      </c>
      <c r="K6" s="17" t="n">
        <v>0.12</v>
      </c>
      <c r="L6" s="17" t="n">
        <v>0.5187499999999999</v>
      </c>
      <c r="M6" s="17" t="n">
        <v>0.3987499999999999</v>
      </c>
    </row>
    <row r="7">
      <c r="B7" t="inlineStr">
        <is>
          <t>UNFI</t>
        </is>
      </c>
      <c r="C7" s="10" t="n">
        <v>0</v>
      </c>
      <c r="D7" s="17" t="n">
        <v>0</v>
      </c>
      <c r="E7" s="10" t="n">
        <v>0</v>
      </c>
      <c r="F7" s="17" t="n">
        <v>0.05</v>
      </c>
      <c r="G7" s="10" t="n">
        <v>0</v>
      </c>
      <c r="H7" s="17" t="n">
        <v>0</v>
      </c>
      <c r="I7" s="10" t="n">
        <v>0</v>
      </c>
      <c r="J7" s="10" t="n">
        <v>0</v>
      </c>
      <c r="K7" s="17" t="n">
        <v>0</v>
      </c>
      <c r="L7" s="17" t="n">
        <v>0.464968152866242</v>
      </c>
      <c r="M7" s="17" t="n">
        <v>0.464968152866242</v>
      </c>
    </row>
    <row r="8">
      <c r="B8" t="inlineStr">
        <is>
          <t>KeHE</t>
        </is>
      </c>
      <c r="C8" s="10" t="n">
        <v>0</v>
      </c>
      <c r="D8" s="17" t="n">
        <v>0</v>
      </c>
      <c r="E8" s="10" t="n">
        <v>0</v>
      </c>
      <c r="F8" s="17" t="n">
        <v>0.05</v>
      </c>
      <c r="G8" s="10" t="n">
        <v>0</v>
      </c>
      <c r="H8" s="17" t="n">
        <v>0</v>
      </c>
      <c r="I8" s="10" t="n">
        <v>0</v>
      </c>
      <c r="J8" s="10" t="n">
        <v>0</v>
      </c>
      <c r="K8" s="17" t="n">
        <v>0</v>
      </c>
      <c r="L8" s="17" t="n">
        <v>0.4769021739130435</v>
      </c>
      <c r="M8" s="17" t="n">
        <v>0.4769021739130435</v>
      </c>
    </row>
    <row r="9">
      <c r="B9" t="inlineStr">
        <is>
          <t>Whole Foods</t>
        </is>
      </c>
      <c r="C9" s="10" t="n">
        <v>5391654.15</v>
      </c>
      <c r="D9" s="17" t="n">
        <v>0.1656937937845336</v>
      </c>
      <c r="E9" s="10" t="n">
        <v>431332.3320000001</v>
      </c>
      <c r="F9" s="17" t="n">
        <v>0.08</v>
      </c>
      <c r="G9" s="10" t="n">
        <v>0</v>
      </c>
      <c r="H9" s="17" t="n">
        <v>0</v>
      </c>
      <c r="I9" s="10" t="n">
        <v>0</v>
      </c>
      <c r="J9" s="10" t="n">
        <v>431332.3320000001</v>
      </c>
      <c r="K9" s="17" t="n">
        <v>0.08</v>
      </c>
      <c r="L9" s="17" t="n">
        <v>0.5841958419584196</v>
      </c>
      <c r="M9" s="17" t="n">
        <v>0.5041958419584196</v>
      </c>
    </row>
    <row r="10">
      <c r="B10" t="inlineStr">
        <is>
          <t>Costco</t>
        </is>
      </c>
      <c r="C10" s="10" t="n">
        <v>6864600.71</v>
      </c>
      <c r="D10" s="17" t="n">
        <v>0.2109596986030536</v>
      </c>
      <c r="E10" s="10" t="n">
        <v>686460.071</v>
      </c>
      <c r="F10" s="17" t="n">
        <v>0.1</v>
      </c>
      <c r="G10" s="10" t="n">
        <v>0</v>
      </c>
      <c r="H10" s="17" t="n">
        <v>0</v>
      </c>
      <c r="I10" s="10" t="n">
        <v>0</v>
      </c>
      <c r="J10" s="10" t="n">
        <v>686460.071</v>
      </c>
      <c r="K10" s="17" t="n">
        <v>0.1</v>
      </c>
      <c r="L10" s="17" t="n">
        <v>0.4986979166666666</v>
      </c>
      <c r="M10" s="17" t="n">
        <v>0.3986979166666667</v>
      </c>
    </row>
    <row r="11">
      <c r="B11" t="inlineStr">
        <is>
          <t>Kroger</t>
        </is>
      </c>
      <c r="C11" s="10" t="n">
        <v>6749221.27</v>
      </c>
      <c r="D11" s="17" t="n">
        <v>0.2074139116132974</v>
      </c>
      <c r="E11" s="10" t="n">
        <v>472445.4889</v>
      </c>
      <c r="F11" s="17" t="n">
        <v>0.07000000000000001</v>
      </c>
      <c r="G11" s="10" t="n">
        <v>0</v>
      </c>
      <c r="H11" s="17" t="n">
        <v>0</v>
      </c>
      <c r="I11" s="10" t="n">
        <v>0</v>
      </c>
      <c r="J11" s="10" t="n">
        <v>472445.4889</v>
      </c>
      <c r="K11" s="17" t="n">
        <v>0.07000000000000001</v>
      </c>
      <c r="L11" s="17" t="n">
        <v>0.5360980018074104</v>
      </c>
      <c r="M11" s="17" t="n">
        <v>0.4660980018074104</v>
      </c>
    </row>
    <row r="12">
      <c r="B12" t="inlineStr">
        <is>
          <t>Sprouts</t>
        </is>
      </c>
      <c r="C12" s="10" t="n">
        <v>4024838.69</v>
      </c>
      <c r="D12" s="17" t="n">
        <v>0.1236894602961268</v>
      </c>
      <c r="E12" s="10" t="n">
        <v>362235.4821</v>
      </c>
      <c r="F12" s="17" t="n">
        <v>0.09</v>
      </c>
      <c r="G12" s="10" t="n">
        <v>0</v>
      </c>
      <c r="H12" s="17" t="n">
        <v>0</v>
      </c>
      <c r="I12" s="10" t="n">
        <v>0</v>
      </c>
      <c r="J12" s="10" t="n">
        <v>362235.4821</v>
      </c>
      <c r="K12" s="17" t="n">
        <v>0.09</v>
      </c>
      <c r="L12" s="17" t="n">
        <v>0.5616698292220115</v>
      </c>
      <c r="M12" s="17" t="n">
        <v>0.4716698292220115</v>
      </c>
    </row>
    <row r="13">
      <c r="B13" t="inlineStr">
        <is>
          <t>DTC</t>
        </is>
      </c>
      <c r="C13" s="10" t="n">
        <v>0</v>
      </c>
      <c r="D13" s="17" t="n">
        <v>0</v>
      </c>
      <c r="E13" s="10" t="n">
        <v>0</v>
      </c>
      <c r="F13" s="17" t="n">
        <v>0.03</v>
      </c>
      <c r="G13" s="10" t="n">
        <v>0</v>
      </c>
      <c r="H13" s="17" t="n">
        <v>0</v>
      </c>
      <c r="I13" s="10" t="n">
        <v>0</v>
      </c>
      <c r="J13" s="10" t="n">
        <v>0</v>
      </c>
      <c r="K13" s="17" t="n">
        <v>0</v>
      </c>
      <c r="L13" s="17" t="n">
        <v>0.7590612777053455</v>
      </c>
      <c r="M13" s="17" t="n">
        <v>0.7590612777053455</v>
      </c>
    </row>
    <row r="14">
      <c r="B14" t="inlineStr">
        <is>
          <t>Regional Group</t>
        </is>
      </c>
      <c r="C14" s="10" t="n">
        <v>1758671.32</v>
      </c>
      <c r="D14" s="17" t="n">
        <v>0.05404666451590808</v>
      </c>
      <c r="E14" s="10" t="n">
        <v>123106.9924</v>
      </c>
      <c r="F14" s="17" t="n">
        <v>0.07000000000000001</v>
      </c>
      <c r="G14" s="10" t="n">
        <v>0</v>
      </c>
      <c r="H14" s="17" t="n">
        <v>0</v>
      </c>
      <c r="I14" s="10" t="n">
        <v>0</v>
      </c>
      <c r="J14" s="10" t="n">
        <v>123106.9924</v>
      </c>
      <c r="K14" s="17" t="n">
        <v>0.07000000000000001</v>
      </c>
      <c r="L14" s="17" t="n">
        <v>0.5360980018074104</v>
      </c>
      <c r="M14" s="17" t="n">
        <v>0.4660980018074104</v>
      </c>
    </row>
    <row r="17">
      <c r="B17" s="2" t="inlineStr">
        <is>
          <t>Concentration Risk: Revenue Share vs. Deduction Share</t>
        </is>
      </c>
    </row>
    <row r="18">
      <c r="B18" s="8" t="inlineStr">
        <is>
          <t>Retailer</t>
        </is>
      </c>
      <c r="C18" s="8" t="inlineStr">
        <is>
          <t>Revenue Share</t>
        </is>
      </c>
      <c r="D18" s="8" t="inlineStr">
        <is>
          <t>Deduction Share</t>
        </is>
      </c>
    </row>
    <row r="19">
      <c r="B19" t="inlineStr">
        <is>
          <t>Walmart</t>
        </is>
      </c>
      <c r="C19" s="27" t="n">
        <v>0.2381964711870804</v>
      </c>
      <c r="D19" s="27" t="n">
        <v>0</v>
      </c>
    </row>
    <row r="20">
      <c r="B20" t="inlineStr">
        <is>
          <t>Whole Foods</t>
        </is>
      </c>
      <c r="C20" s="27" t="n">
        <v>0.1656937937845336</v>
      </c>
      <c r="D20" s="27" t="n">
        <v>0</v>
      </c>
    </row>
    <row r="21">
      <c r="B21" t="inlineStr">
        <is>
          <t>Costco</t>
        </is>
      </c>
      <c r="C21" s="27" t="n">
        <v>0.2109596986030536</v>
      </c>
      <c r="D21" s="27" t="n">
        <v>0</v>
      </c>
    </row>
    <row r="22">
      <c r="B22" t="inlineStr">
        <is>
          <t>Kroger</t>
        </is>
      </c>
      <c r="C22" s="27" t="n">
        <v>0.2074139116132974</v>
      </c>
      <c r="D22" s="27" t="n">
        <v>0</v>
      </c>
    </row>
    <row r="23">
      <c r="B23" t="inlineStr">
        <is>
          <t>Sprouts</t>
        </is>
      </c>
      <c r="C23" s="27" t="n">
        <v>0.1236894602961268</v>
      </c>
      <c r="D23" s="27" t="n">
        <v>0</v>
      </c>
    </row>
    <row r="24">
      <c r="B24" t="inlineStr">
        <is>
          <t>Regional Group</t>
        </is>
      </c>
      <c r="C24" s="27" t="n">
        <v>0.05404666451590808</v>
      </c>
      <c r="D24" s="27" t="n">
        <v>0</v>
      </c>
    </row>
    <row r="25">
      <c r="B25" s="3" t="inlineStr">
        <is>
          <t>Note: 3 retailer(s) with zero revenue excluded from scenario tables.</t>
        </is>
      </c>
    </row>
    <row r="26">
      <c r="B26" s="2" t="inlineStr">
        <is>
          <t>What-If Trade Rate Scenario</t>
        </is>
      </c>
    </row>
    <row r="27">
      <c r="B27" s="3" t="inlineStr">
        <is>
          <t>Enter target all-in trade rates below. Savings show annual impact of achieving target.</t>
        </is>
      </c>
    </row>
    <row r="28">
      <c r="B28" s="24" t="inlineStr">
        <is>
          <t>Retailer</t>
        </is>
      </c>
      <c r="C28" s="24" t="inlineStr">
        <is>
          <t>Revenue</t>
        </is>
      </c>
      <c r="D28" s="24" t="inlineStr">
        <is>
          <t>Current Rate</t>
        </is>
      </c>
      <c r="E28" s="24" t="inlineStr">
        <is>
          <t>Target Rate</t>
        </is>
      </c>
      <c r="F28" s="24" t="inlineStr">
        <is>
          <t>Trade at Target</t>
        </is>
      </c>
      <c r="G28" s="24" t="inlineStr">
        <is>
          <t>Current Trade</t>
        </is>
      </c>
      <c r="H28" s="24" t="inlineStr">
        <is>
          <t>Annual Savings</t>
        </is>
      </c>
      <c r="I28" s="24" t="inlineStr">
        <is>
          <t>What-If Margin</t>
        </is>
      </c>
    </row>
    <row r="29">
      <c r="B29" t="inlineStr">
        <is>
          <t>Walmart</t>
        </is>
      </c>
      <c r="C29" s="10" t="n">
        <v>7750881.69</v>
      </c>
      <c r="D29" s="17" t="n">
        <v>0.12</v>
      </c>
      <c r="E29" s="22" t="n">
        <v>0.12</v>
      </c>
      <c r="F29" s="10">
        <f>C29*E29</f>
        <v/>
      </c>
      <c r="G29" s="10" t="n">
        <v>930105.8028000001</v>
      </c>
      <c r="H29" s="10">
        <f>G29-F29</f>
        <v/>
      </c>
      <c r="I29" s="17">
        <f>0.518750-E29</f>
        <v/>
      </c>
    </row>
    <row r="30">
      <c r="B30" t="inlineStr">
        <is>
          <t>Whole Foods</t>
        </is>
      </c>
      <c r="C30" s="10" t="n">
        <v>5391654.15</v>
      </c>
      <c r="D30" s="17" t="n">
        <v>0.08</v>
      </c>
      <c r="E30" s="22" t="n">
        <v>0.08</v>
      </c>
      <c r="F30" s="10">
        <f>C30*E30</f>
        <v/>
      </c>
      <c r="G30" s="10" t="n">
        <v>431332.3320000001</v>
      </c>
      <c r="H30" s="10">
        <f>G30-F30</f>
        <v/>
      </c>
      <c r="I30" s="17">
        <f>0.584196-E30</f>
        <v/>
      </c>
    </row>
    <row r="31">
      <c r="B31" t="inlineStr">
        <is>
          <t>Costco</t>
        </is>
      </c>
      <c r="C31" s="10" t="n">
        <v>6864600.71</v>
      </c>
      <c r="D31" s="17" t="n">
        <v>0.1</v>
      </c>
      <c r="E31" s="22" t="n">
        <v>0.1</v>
      </c>
      <c r="F31" s="10">
        <f>C31*E31</f>
        <v/>
      </c>
      <c r="G31" s="10" t="n">
        <v>686460.071</v>
      </c>
      <c r="H31" s="10">
        <f>G31-F31</f>
        <v/>
      </c>
      <c r="I31" s="17">
        <f>0.498698-E31</f>
        <v/>
      </c>
    </row>
    <row r="32">
      <c r="B32" t="inlineStr">
        <is>
          <t>Kroger</t>
        </is>
      </c>
      <c r="C32" s="10" t="n">
        <v>6749221.27</v>
      </c>
      <c r="D32" s="17" t="n">
        <v>0.07000000000000001</v>
      </c>
      <c r="E32" s="22" t="n">
        <v>0.07000000000000001</v>
      </c>
      <c r="F32" s="10">
        <f>C32*E32</f>
        <v/>
      </c>
      <c r="G32" s="10" t="n">
        <v>472445.4889</v>
      </c>
      <c r="H32" s="10">
        <f>G32-F32</f>
        <v/>
      </c>
      <c r="I32" s="17">
        <f>0.536098-E32</f>
        <v/>
      </c>
    </row>
    <row r="33">
      <c r="B33" t="inlineStr">
        <is>
          <t>Sprouts</t>
        </is>
      </c>
      <c r="C33" s="10" t="n">
        <v>4024838.69</v>
      </c>
      <c r="D33" s="17" t="n">
        <v>0.09</v>
      </c>
      <c r="E33" s="22" t="n">
        <v>0.09</v>
      </c>
      <c r="F33" s="10">
        <f>C33*E33</f>
        <v/>
      </c>
      <c r="G33" s="10" t="n">
        <v>362235.4821</v>
      </c>
      <c r="H33" s="10">
        <f>G33-F33</f>
        <v/>
      </c>
      <c r="I33" s="17">
        <f>0.561670-E33</f>
        <v/>
      </c>
    </row>
    <row r="34">
      <c r="B34" t="inlineStr">
        <is>
          <t>Regional Group</t>
        </is>
      </c>
      <c r="C34" s="10" t="n">
        <v>1758671.32</v>
      </c>
      <c r="D34" s="17" t="n">
        <v>0.07000000000000001</v>
      </c>
      <c r="E34" s="22" t="n">
        <v>0.07000000000000001</v>
      </c>
      <c r="F34" s="10">
        <f>C34*E34</f>
        <v/>
      </c>
      <c r="G34" s="10" t="n">
        <v>123106.9924</v>
      </c>
      <c r="H34" s="10">
        <f>G34-F34</f>
        <v/>
      </c>
      <c r="I34" s="17">
        <f>0.536098-E34</f>
        <v/>
      </c>
    </row>
  </sheetData>
  <mergeCells count="3">
    <mergeCell ref="B2:L2"/>
    <mergeCell ref="B27:I27"/>
    <mergeCell ref="B1:L1"/>
  </mergeCells>
  <conditionalFormatting sqref="M6:M14">
    <cfRule type="colorScale" priority="1">
      <colorScale>
        <cfvo type="num" val="0"/>
        <cfvo type="num" val="0.25"/>
        <cfvo type="num" val="0.5"/>
        <color rgb="00b82d4a"/>
        <color rgb="00ee8a2a"/>
        <color rgb="00158f75"/>
      </colorScale>
    </cfRule>
  </conditionalFormatting>
  <dataValidations count="1">
    <dataValidation sqref="E29 E30 E31 E32 E33 E34" showDropDown="0" showInputMessage="0" showErrorMessage="0" allowBlank="0" errorTitle="Invalid rate" error="Enter a rate between 0% and 50%" type="decimal" operator="between">
      <formula1>0</formula1>
      <formula2>0.5</formula2>
    </dataValidation>
  </dataValidations>
  <pageMargins left="0.75" right="0.75" top="1" bottom="1" header="0.5" footer="0.5"/>
  <pageSetup orientation="landscape" paperSize="1"/>
  <legacyDrawing xmlns:r="http://schemas.openxmlformats.org/officeDocument/2006/relationships" r:id="anysvml"/>
  <tableParts count="2">
    <tablePart xmlns:r="http://schemas.openxmlformats.org/officeDocument/2006/relationships" r:id="rId1"/>
    <tablePart xmlns:r="http://schemas.openxmlformats.org/officeDocument/2006/relationships" r:id="rId2"/>
  </tableParts>
</worksheet>
</file>

<file path=xl/worksheets/sheet5.xml><?xml version="1.0" encoding="utf-8"?>
<worksheet xmlns="http://schemas.openxmlformats.org/spreadsheetml/2006/main">
  <sheetPr>
    <tabColor rgb="00158f75"/>
    <outlinePr summaryBelow="1" summaryRight="1"/>
    <pageSetUpPr/>
  </sheetPr>
  <dimension ref="A1:T5379"/>
  <sheetViews>
    <sheetView showGridLines="1" workbookViewId="0">
      <pane xSplit="1" ySplit="4" topLeftCell="B5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14" customWidth="1" min="1" max="1"/>
    <col width="11" customWidth="1" min="2" max="2"/>
    <col width="16" customWidth="1" min="3" max="3"/>
    <col width="10" customWidth="1" min="4" max="4"/>
    <col width="30" customWidth="1" min="5" max="5"/>
    <col width="14" customWidth="1" min="6" max="6"/>
    <col width="12" customWidth="1" min="7" max="7"/>
    <col width="12" customWidth="1" min="8" max="8"/>
    <col width="12" customWidth="1" min="9" max="9"/>
    <col width="14" customWidth="1" min="10" max="10"/>
    <col width="24" customWidth="1" min="11" max="11"/>
    <col width="14" customWidth="1" min="12" max="12"/>
    <col width="11" customWidth="1" min="13" max="13"/>
    <col width="11" customWidth="1" min="14" max="14"/>
    <col width="12" customWidth="1" min="15" max="15"/>
    <col width="10" customWidth="1" min="16" max="16"/>
    <col width="11" customWidth="1" min="17" max="17"/>
    <col width="6" customWidth="1" min="18" max="18"/>
    <col width="9" customWidth="1" min="19" max="19"/>
    <col width="9" customWidth="1" min="20" max="20"/>
  </cols>
  <sheetData>
    <row r="1">
      <c r="A1" s="1" t="inlineStr">
        <is>
          <t>Deduction Ledger</t>
        </is>
      </c>
    </row>
    <row r="2">
      <c r="A2" s="3" t="inlineStr">
        <is>
          <t>5,375 deductions  |  Trailing 365 days (2026-01-10 to 2027-01-02)  |  Built 2026-06-05</t>
        </is>
      </c>
    </row>
    <row r="4">
      <c r="A4" s="24" t="inlineStr">
        <is>
          <t>Deduction ID</t>
        </is>
      </c>
      <c r="B4" s="24" t="inlineStr">
        <is>
          <t>Date</t>
        </is>
      </c>
      <c r="C4" s="24" t="inlineStr">
        <is>
          <t>Retailer</t>
        </is>
      </c>
      <c r="D4" s="24" t="inlineStr">
        <is>
          <t>Raw Code</t>
        </is>
      </c>
      <c r="E4" s="24" t="inlineStr">
        <is>
          <t>Translated Code</t>
        </is>
      </c>
      <c r="F4" s="24" t="inlineStr">
        <is>
          <t>Category</t>
        </is>
      </c>
      <c r="G4" s="24" t="inlineStr">
        <is>
          <t>Amount</t>
        </is>
      </c>
      <c r="H4" s="24" t="inlineStr">
        <is>
          <t>Order Ref</t>
        </is>
      </c>
      <c r="I4" s="24" t="inlineStr">
        <is>
          <t>Shipment Ref</t>
        </is>
      </c>
      <c r="J4" s="24" t="inlineStr">
        <is>
          <t>Remittance ID</t>
        </is>
      </c>
      <c r="K4" s="24" t="inlineStr">
        <is>
          <t>Remittance Desc</t>
        </is>
      </c>
      <c r="L4" s="24" t="inlineStr">
        <is>
          <t>Dispute Status</t>
        </is>
      </c>
      <c r="M4" s="24" t="inlineStr">
        <is>
          <t>Recovered</t>
        </is>
      </c>
      <c r="N4" s="24" t="inlineStr">
        <is>
          <t>Dispute Filed</t>
        </is>
      </c>
      <c r="O4" s="24" t="inlineStr">
        <is>
          <t>Dispute Closed</t>
        </is>
      </c>
      <c r="P4" s="24" t="inlineStr">
        <is>
          <t>Days Outstanding</t>
        </is>
      </c>
      <c r="Q4" s="24" t="inlineStr">
        <is>
          <t>Deadline</t>
        </is>
      </c>
      <c r="R4" s="24" t="inlineStr">
        <is>
          <t>Vague</t>
        </is>
      </c>
      <c r="S4" s="24" t="inlineStr">
        <is>
          <t>Post-Audit</t>
        </is>
      </c>
      <c r="T4" s="24" t="inlineStr">
        <is>
          <t>Double-Dip</t>
        </is>
      </c>
    </row>
    <row r="5">
      <c r="A5" t="inlineStr">
        <is>
          <t>DIST-016000</t>
        </is>
      </c>
      <c r="B5" t="inlineStr">
        <is>
          <t>2027-01-02</t>
        </is>
      </c>
      <c r="C5" t="inlineStr">
        <is>
          <t>RET-SPROUTS</t>
        </is>
      </c>
      <c r="D5" t="inlineStr"/>
      <c r="E5" t="inlineStr">
        <is>
          <t>Unmapped</t>
        </is>
      </c>
      <c r="F5" t="inlineStr">
        <is>
          <t>vague</t>
        </is>
      </c>
      <c r="G5" s="10" t="n">
        <v>267.9</v>
      </c>
      <c r="J5" t="inlineStr">
        <is>
          <t>RREM-0118</t>
        </is>
      </c>
      <c r="K5" t="inlineStr">
        <is>
          <t>Misc deduction -- see invoice</t>
        </is>
      </c>
      <c r="M5" s="10" t="n"/>
      <c r="P5" s="18" t="n"/>
      <c r="Q5" t="inlineStr">
        <is>
          <t>2027-02-01</t>
        </is>
      </c>
      <c r="R5" s="18" t="inlineStr">
        <is>
          <t>Yes</t>
        </is>
      </c>
      <c r="S5" s="18" t="inlineStr"/>
      <c r="T5" s="18" t="inlineStr"/>
    </row>
    <row r="6">
      <c r="A6" t="inlineStr">
        <is>
          <t>DIST-015569</t>
        </is>
      </c>
      <c r="B6" t="inlineStr">
        <is>
          <t>2027-01-02</t>
        </is>
      </c>
      <c r="C6" t="inlineStr">
        <is>
          <t>RET-WALMART</t>
        </is>
      </c>
      <c r="D6" t="inlineStr">
        <is>
          <t>ART-PAL-015</t>
        </is>
      </c>
      <c r="E6" t="inlineStr">
        <is>
          <t>Pallet Overhang</t>
        </is>
      </c>
      <c r="F6" t="inlineStr">
        <is>
          <t>pallet_fine</t>
        </is>
      </c>
      <c r="G6" s="10" t="n">
        <v>234.91</v>
      </c>
      <c r="H6" t="inlineStr">
        <is>
          <t>RO-043129</t>
        </is>
      </c>
      <c r="I6" t="inlineStr">
        <is>
          <t>RS-043129</t>
        </is>
      </c>
      <c r="J6" t="inlineStr">
        <is>
          <t>RREM-0161</t>
        </is>
      </c>
      <c r="K6" t="inlineStr">
        <is>
          <t>Pallet Fine</t>
        </is>
      </c>
      <c r="M6" s="10" t="n"/>
      <c r="P6" s="18" t="n"/>
      <c r="Q6" t="inlineStr">
        <is>
          <t>2027-02-16</t>
        </is>
      </c>
      <c r="R6" s="18" t="inlineStr"/>
      <c r="S6" s="18" t="inlineStr"/>
      <c r="T6" s="18" t="inlineStr"/>
    </row>
    <row r="7">
      <c r="A7" t="inlineStr">
        <is>
          <t>DIST-015766</t>
        </is>
      </c>
      <c r="B7" t="inlineStr">
        <is>
          <t>2027-01-02</t>
        </is>
      </c>
      <c r="C7" t="inlineStr">
        <is>
          <t>RET-WALMART</t>
        </is>
      </c>
      <c r="D7" t="inlineStr">
        <is>
          <t>ART-PAL-015</t>
        </is>
      </c>
      <c r="E7" t="inlineStr">
        <is>
          <t>Pallet Overhang</t>
        </is>
      </c>
      <c r="F7" t="inlineStr">
        <is>
          <t>pallet_fine</t>
        </is>
      </c>
      <c r="G7" s="10" t="n">
        <v>227.11</v>
      </c>
      <c r="H7" t="inlineStr">
        <is>
          <t>RO-043534</t>
        </is>
      </c>
      <c r="I7" t="inlineStr">
        <is>
          <t>RS-043534</t>
        </is>
      </c>
      <c r="J7" t="inlineStr">
        <is>
          <t>RREM-0149</t>
        </is>
      </c>
      <c r="K7" t="inlineStr">
        <is>
          <t>Pallet Fine</t>
        </is>
      </c>
      <c r="M7" s="10" t="n"/>
      <c r="P7" s="18" t="n"/>
      <c r="Q7" t="inlineStr">
        <is>
          <t>2027-02-16</t>
        </is>
      </c>
      <c r="R7" s="18" t="inlineStr"/>
      <c r="S7" s="18" t="inlineStr"/>
      <c r="T7" s="18" t="inlineStr"/>
    </row>
    <row r="8">
      <c r="A8" t="inlineStr">
        <is>
          <t>DIST-015903</t>
        </is>
      </c>
      <c r="B8" t="inlineStr">
        <is>
          <t>2027-01-02</t>
        </is>
      </c>
      <c r="C8" t="inlineStr">
        <is>
          <t>RET-WHOLEFOODS</t>
        </is>
      </c>
      <c r="D8" t="inlineStr">
        <is>
          <t>ODS-DAM-052</t>
        </is>
      </c>
      <c r="E8" t="inlineStr">
        <is>
          <t>Transit Damage</t>
        </is>
      </c>
      <c r="F8" t="inlineStr">
        <is>
          <t>damaged</t>
        </is>
      </c>
      <c r="G8" s="10" t="n">
        <v>200.27</v>
      </c>
      <c r="H8" t="inlineStr">
        <is>
          <t>RO-044113</t>
        </is>
      </c>
      <c r="I8" t="inlineStr">
        <is>
          <t>RS-044113</t>
        </is>
      </c>
      <c r="J8" t="inlineStr">
        <is>
          <t>RREM-0201</t>
        </is>
      </c>
      <c r="K8" t="inlineStr">
        <is>
          <t>Damaged</t>
        </is>
      </c>
      <c r="M8" s="10" t="n"/>
      <c r="P8" s="18" t="n"/>
      <c r="Q8" t="inlineStr">
        <is>
          <t>2027-02-01</t>
        </is>
      </c>
      <c r="R8" s="18" t="inlineStr"/>
      <c r="S8" s="18" t="inlineStr"/>
      <c r="T8" s="18" t="inlineStr"/>
    </row>
    <row r="9">
      <c r="A9" t="inlineStr">
        <is>
          <t>DIST-015714</t>
        </is>
      </c>
      <c r="B9" t="inlineStr">
        <is>
          <t>2027-01-02</t>
        </is>
      </c>
      <c r="C9" t="inlineStr">
        <is>
          <t>RET-WALMART</t>
        </is>
      </c>
      <c r="D9" t="inlineStr">
        <is>
          <t>ART-DAM-018</t>
        </is>
      </c>
      <c r="E9" t="inlineStr">
        <is>
          <t>Warehouse Damage</t>
        </is>
      </c>
      <c r="F9" t="inlineStr">
        <is>
          <t>damaged</t>
        </is>
      </c>
      <c r="G9" s="10" t="n">
        <v>197.61</v>
      </c>
      <c r="H9" t="inlineStr">
        <is>
          <t>RO-043545</t>
        </is>
      </c>
      <c r="I9" t="inlineStr">
        <is>
          <t>RS-043545</t>
        </is>
      </c>
      <c r="J9" t="inlineStr">
        <is>
          <t>RREM-0155</t>
        </is>
      </c>
      <c r="K9" t="inlineStr">
        <is>
          <t>Damaged</t>
        </is>
      </c>
      <c r="M9" s="10" t="n"/>
      <c r="P9" s="18" t="n"/>
      <c r="Q9" t="inlineStr">
        <is>
          <t>2027-03-03</t>
        </is>
      </c>
      <c r="R9" s="18" t="inlineStr"/>
      <c r="S9" s="18" t="inlineStr"/>
      <c r="T9" s="18" t="inlineStr"/>
    </row>
    <row r="10">
      <c r="A10" t="inlineStr">
        <is>
          <t>DIST-016112</t>
        </is>
      </c>
      <c r="B10" t="inlineStr">
        <is>
          <t>2027-01-02</t>
        </is>
      </c>
      <c r="C10" t="inlineStr">
        <is>
          <t>RET-WHOLEFOODS</t>
        </is>
      </c>
      <c r="D10" t="inlineStr">
        <is>
          <t>ODS-PRO-039</t>
        </is>
      </c>
      <c r="E10" t="inlineStr">
        <is>
          <t>Ad Allowance</t>
        </is>
      </c>
      <c r="F10" t="inlineStr">
        <is>
          <t>promo_billback</t>
        </is>
      </c>
      <c r="G10" s="10" t="n">
        <v>179.78</v>
      </c>
      <c r="H10" t="inlineStr">
        <is>
          <t>RO-044945</t>
        </is>
      </c>
      <c r="I10" t="inlineStr">
        <is>
          <t>RS-044945</t>
        </is>
      </c>
      <c r="J10" t="inlineStr">
        <is>
          <t>RREM-0212</t>
        </is>
      </c>
      <c r="K10" t="inlineStr">
        <is>
          <t>Promo Billback</t>
        </is>
      </c>
      <c r="M10" s="10" t="n"/>
      <c r="P10" s="18" t="n"/>
      <c r="Q10" t="inlineStr">
        <is>
          <t>2027-02-16</t>
        </is>
      </c>
      <c r="R10" s="18" t="inlineStr"/>
      <c r="S10" s="18" t="inlineStr"/>
      <c r="T10" s="18" t="inlineStr"/>
    </row>
    <row r="11">
      <c r="A11" t="inlineStr">
        <is>
          <t>DIST-015997</t>
        </is>
      </c>
      <c r="B11" t="inlineStr">
        <is>
          <t>2027-01-02</t>
        </is>
      </c>
      <c r="C11" t="inlineStr">
        <is>
          <t>RET-WHOLEFOODS</t>
        </is>
      </c>
      <c r="D11" t="inlineStr">
        <is>
          <t>ODS-PRO-039</t>
        </is>
      </c>
      <c r="E11" t="inlineStr">
        <is>
          <t>Ad Allowance</t>
        </is>
      </c>
      <c r="F11" t="inlineStr">
        <is>
          <t>promo_billback</t>
        </is>
      </c>
      <c r="G11" s="10" t="n">
        <v>171.21</v>
      </c>
      <c r="H11" t="inlineStr">
        <is>
          <t>RO-044530</t>
        </is>
      </c>
      <c r="I11" t="inlineStr">
        <is>
          <t>RS-044530</t>
        </is>
      </c>
      <c r="J11" t="inlineStr">
        <is>
          <t>RREM-0206</t>
        </is>
      </c>
      <c r="K11" t="inlineStr">
        <is>
          <t>Promo Billback</t>
        </is>
      </c>
      <c r="M11" s="10" t="n"/>
      <c r="P11" s="18" t="n"/>
      <c r="Q11" t="inlineStr">
        <is>
          <t>2027-04-02</t>
        </is>
      </c>
      <c r="R11" s="18" t="inlineStr"/>
      <c r="S11" s="18" t="inlineStr"/>
      <c r="T11" s="18" t="inlineStr"/>
    </row>
    <row r="12">
      <c r="A12" t="inlineStr">
        <is>
          <t>DIST-015685</t>
        </is>
      </c>
      <c r="B12" t="inlineStr">
        <is>
          <t>2027-01-02</t>
        </is>
      </c>
      <c r="C12" t="inlineStr">
        <is>
          <t>RET-WALMART</t>
        </is>
      </c>
      <c r="D12" t="inlineStr">
        <is>
          <t>ART-DAM-018</t>
        </is>
      </c>
      <c r="E12" t="inlineStr">
        <is>
          <t>Warehouse Damage</t>
        </is>
      </c>
      <c r="F12" t="inlineStr">
        <is>
          <t>damaged</t>
        </is>
      </c>
      <c r="G12" s="10" t="n">
        <v>164.21</v>
      </c>
      <c r="H12" t="inlineStr">
        <is>
          <t>RO-043608</t>
        </is>
      </c>
      <c r="I12" t="inlineStr">
        <is>
          <t>RS-043608</t>
        </is>
      </c>
      <c r="J12" t="inlineStr">
        <is>
          <t>RREM-0169</t>
        </is>
      </c>
      <c r="K12" t="inlineStr">
        <is>
          <t>Damaged</t>
        </is>
      </c>
      <c r="M12" s="10" t="n"/>
      <c r="P12" s="18" t="n"/>
      <c r="Q12" t="inlineStr">
        <is>
          <t>2027-04-02</t>
        </is>
      </c>
      <c r="R12" s="18" t="inlineStr"/>
      <c r="S12" s="18" t="inlineStr"/>
      <c r="T12" s="18" t="inlineStr"/>
    </row>
    <row r="13">
      <c r="A13" t="inlineStr">
        <is>
          <t>DIST-015944</t>
        </is>
      </c>
      <c r="B13" t="inlineStr">
        <is>
          <t>2027-01-02</t>
        </is>
      </c>
      <c r="C13" t="inlineStr">
        <is>
          <t>RET-COSTCO</t>
        </is>
      </c>
      <c r="D13" t="inlineStr">
        <is>
          <t>TCO-PAL-032</t>
        </is>
      </c>
      <c r="E13" t="inlineStr">
        <is>
          <t>Ti-Hi Error</t>
        </is>
      </c>
      <c r="F13" t="inlineStr">
        <is>
          <t>pallet_fine</t>
        </is>
      </c>
      <c r="G13" s="10" t="n">
        <v>161.04</v>
      </c>
      <c r="H13" t="inlineStr">
        <is>
          <t>RO-044048</t>
        </is>
      </c>
      <c r="I13" t="inlineStr">
        <is>
          <t>RS-044048</t>
        </is>
      </c>
      <c r="J13" t="inlineStr">
        <is>
          <t>RREM-0030</t>
        </is>
      </c>
      <c r="K13" t="inlineStr">
        <is>
          <t>Pallet Fine</t>
        </is>
      </c>
      <c r="M13" s="10" t="n"/>
      <c r="P13" s="18" t="n"/>
      <c r="Q13" t="inlineStr">
        <is>
          <t>2027-03-03</t>
        </is>
      </c>
      <c r="R13" s="18" t="inlineStr"/>
      <c r="S13" s="18" t="inlineStr"/>
      <c r="T13" s="18" t="inlineStr"/>
    </row>
    <row r="14">
      <c r="A14" t="inlineStr">
        <is>
          <t>DIST-015715</t>
        </is>
      </c>
      <c r="B14" t="inlineStr">
        <is>
          <t>2027-01-02</t>
        </is>
      </c>
      <c r="C14" t="inlineStr">
        <is>
          <t>RET-WALMART</t>
        </is>
      </c>
      <c r="D14" t="inlineStr">
        <is>
          <t>ART-PRO-004</t>
        </is>
      </c>
      <c r="E14" t="inlineStr">
        <is>
          <t>Scan Rebate</t>
        </is>
      </c>
      <c r="F14" t="inlineStr">
        <is>
          <t>promo_billback</t>
        </is>
      </c>
      <c r="G14" s="10" t="n">
        <v>156.89</v>
      </c>
      <c r="H14" t="inlineStr">
        <is>
          <t>RO-043548</t>
        </is>
      </c>
      <c r="I14" t="inlineStr">
        <is>
          <t>RS-043548</t>
        </is>
      </c>
      <c r="J14" t="inlineStr">
        <is>
          <t>RREM-0166</t>
        </is>
      </c>
      <c r="K14" t="inlineStr">
        <is>
          <t>Promo Billback</t>
        </is>
      </c>
      <c r="M14" s="10" t="n"/>
      <c r="P14" s="18" t="n"/>
      <c r="Q14" t="inlineStr">
        <is>
          <t>2027-02-16</t>
        </is>
      </c>
      <c r="R14" s="18" t="inlineStr"/>
      <c r="S14" s="18" t="inlineStr"/>
      <c r="T14" s="18" t="inlineStr"/>
    </row>
    <row r="15">
      <c r="A15" t="inlineStr">
        <is>
          <t>DIST-015918</t>
        </is>
      </c>
      <c r="B15" t="inlineStr">
        <is>
          <t>2027-01-02</t>
        </is>
      </c>
      <c r="C15" t="inlineStr">
        <is>
          <t>RET-COSTCO</t>
        </is>
      </c>
      <c r="D15" t="inlineStr">
        <is>
          <t>TCO-SPO-033</t>
        </is>
      </c>
      <c r="E15" t="inlineStr">
        <is>
          <t>Expired Product</t>
        </is>
      </c>
      <c r="F15" t="inlineStr">
        <is>
          <t>spoilage</t>
        </is>
      </c>
      <c r="G15" s="10" t="n">
        <v>154.45</v>
      </c>
      <c r="H15" t="inlineStr">
        <is>
          <t>RO-044056</t>
        </is>
      </c>
      <c r="I15" t="inlineStr">
        <is>
          <t>RS-044056</t>
        </is>
      </c>
      <c r="J15" t="inlineStr">
        <is>
          <t>RREM-0034</t>
        </is>
      </c>
      <c r="K15" t="inlineStr">
        <is>
          <t>Spoilage -- expired or short-dated at receiving</t>
        </is>
      </c>
      <c r="M15" s="10" t="n"/>
      <c r="P15" s="18" t="n"/>
      <c r="Q15" t="inlineStr">
        <is>
          <t>2027-03-03</t>
        </is>
      </c>
      <c r="R15" s="18" t="inlineStr"/>
      <c r="S15" s="18" t="inlineStr"/>
      <c r="T15" s="18" t="inlineStr"/>
    </row>
    <row r="16">
      <c r="A16" t="inlineStr">
        <is>
          <t>DIST-015767</t>
        </is>
      </c>
      <c r="B16" t="inlineStr">
        <is>
          <t>2027-01-02</t>
        </is>
      </c>
      <c r="C16" t="inlineStr">
        <is>
          <t>RET-WALMART</t>
        </is>
      </c>
      <c r="D16" t="inlineStr">
        <is>
          <t>ART-PRO-004</t>
        </is>
      </c>
      <c r="E16" t="inlineStr">
        <is>
          <t>Scan Rebate</t>
        </is>
      </c>
      <c r="F16" t="inlineStr">
        <is>
          <t>promo_billback</t>
        </is>
      </c>
      <c r="G16" s="10" t="n">
        <v>137.14</v>
      </c>
      <c r="H16" t="inlineStr">
        <is>
          <t>RO-043534</t>
        </is>
      </c>
      <c r="I16" t="inlineStr">
        <is>
          <t>RS-043534</t>
        </is>
      </c>
      <c r="J16" t="inlineStr">
        <is>
          <t>RREM-0154</t>
        </is>
      </c>
      <c r="K16" t="inlineStr">
        <is>
          <t>Promo Billback</t>
        </is>
      </c>
      <c r="M16" s="10" t="n"/>
      <c r="P16" s="18" t="n"/>
      <c r="Q16" t="inlineStr">
        <is>
          <t>2027-02-01</t>
        </is>
      </c>
      <c r="R16" s="18" t="inlineStr"/>
      <c r="S16" s="18" t="inlineStr"/>
      <c r="T16" s="18" t="inlineStr"/>
    </row>
    <row r="17">
      <c r="A17" t="inlineStr">
        <is>
          <t>DIST-015781</t>
        </is>
      </c>
      <c r="B17" t="inlineStr">
        <is>
          <t>2027-01-02</t>
        </is>
      </c>
      <c r="C17" t="inlineStr">
        <is>
          <t>RET-COSTCO</t>
        </is>
      </c>
      <c r="D17" t="inlineStr">
        <is>
          <t>TCO-PAL-032</t>
        </is>
      </c>
      <c r="E17" t="inlineStr">
        <is>
          <t>Ti-Hi Error</t>
        </is>
      </c>
      <c r="F17" t="inlineStr">
        <is>
          <t>pallet_fine</t>
        </is>
      </c>
      <c r="G17" s="10" t="n">
        <v>88.64</v>
      </c>
      <c r="H17" t="inlineStr">
        <is>
          <t>RO-043637</t>
        </is>
      </c>
      <c r="I17" t="inlineStr">
        <is>
          <t>RS-043637</t>
        </is>
      </c>
      <c r="J17" t="inlineStr">
        <is>
          <t>RREM-0011</t>
        </is>
      </c>
      <c r="K17" t="inlineStr">
        <is>
          <t>Pallet Fine</t>
        </is>
      </c>
      <c r="M17" s="10" t="n"/>
      <c r="P17" s="18" t="n"/>
      <c r="Q17" t="inlineStr">
        <is>
          <t>2027-03-03</t>
        </is>
      </c>
      <c r="R17" s="18" t="inlineStr"/>
      <c r="S17" s="18" t="inlineStr"/>
      <c r="T17" s="18" t="inlineStr"/>
    </row>
    <row r="18">
      <c r="A18" t="inlineStr">
        <is>
          <t>DIST-015771</t>
        </is>
      </c>
      <c r="B18" t="inlineStr">
        <is>
          <t>2027-01-02</t>
        </is>
      </c>
      <c r="C18" t="inlineStr">
        <is>
          <t>RET-WALMART</t>
        </is>
      </c>
      <c r="D18" t="inlineStr">
        <is>
          <t>ART-PRO-004</t>
        </is>
      </c>
      <c r="E18" t="inlineStr">
        <is>
          <t>Scan Rebate</t>
        </is>
      </c>
      <c r="F18" t="inlineStr">
        <is>
          <t>promo_billback</t>
        </is>
      </c>
      <c r="G18" s="10" t="n">
        <v>70.26000000000001</v>
      </c>
      <c r="H18" t="inlineStr">
        <is>
          <t>RO-043567</t>
        </is>
      </c>
      <c r="I18" t="inlineStr">
        <is>
          <t>RS-043567</t>
        </is>
      </c>
      <c r="J18" t="inlineStr">
        <is>
          <t>RREM-0161</t>
        </is>
      </c>
      <c r="K18" t="inlineStr">
        <is>
          <t>Promo Billback</t>
        </is>
      </c>
      <c r="M18" s="10" t="n"/>
      <c r="P18" s="18" t="n"/>
      <c r="Q18" t="inlineStr">
        <is>
          <t>2027-04-02</t>
        </is>
      </c>
      <c r="R18" s="18" t="inlineStr"/>
      <c r="S18" s="18" t="inlineStr"/>
      <c r="T18" s="18" t="inlineStr"/>
    </row>
    <row r="19">
      <c r="A19" t="inlineStr">
        <is>
          <t>DIST-015705</t>
        </is>
      </c>
      <c r="B19" t="inlineStr">
        <is>
          <t>2027-01-02</t>
        </is>
      </c>
      <c r="C19" t="inlineStr">
        <is>
          <t>RET-SPROUTS</t>
        </is>
      </c>
      <c r="D19" t="inlineStr">
        <is>
          <t>UTS-SHO-056</t>
        </is>
      </c>
      <c r="E19" t="inlineStr">
        <is>
          <t>Under-delivery</t>
        </is>
      </c>
      <c r="F19" t="inlineStr">
        <is>
          <t>short_ship</t>
        </is>
      </c>
      <c r="G19" s="10" t="n">
        <v>69.16</v>
      </c>
      <c r="H19" t="inlineStr">
        <is>
          <t>RO-043808</t>
        </is>
      </c>
      <c r="I19" t="inlineStr">
        <is>
          <t>RS-043808</t>
        </is>
      </c>
      <c r="J19" t="inlineStr">
        <is>
          <t>RREM-0118</t>
        </is>
      </c>
      <c r="K19" t="inlineStr">
        <is>
          <t>Short Ship</t>
        </is>
      </c>
      <c r="M19" s="10" t="n"/>
      <c r="P19" s="18" t="n"/>
      <c r="Q19" t="inlineStr">
        <is>
          <t>2027-04-02</t>
        </is>
      </c>
      <c r="R19" s="18" t="inlineStr"/>
      <c r="S19" s="18" t="inlineStr"/>
      <c r="T19" s="18" t="inlineStr"/>
    </row>
    <row r="20">
      <c r="A20" t="inlineStr">
        <is>
          <t>DIST-015885</t>
        </is>
      </c>
      <c r="B20" t="inlineStr">
        <is>
          <t>2027-01-02</t>
        </is>
      </c>
      <c r="C20" t="inlineStr">
        <is>
          <t>RET-WHOLEFOODS</t>
        </is>
      </c>
      <c r="D20" t="inlineStr">
        <is>
          <t>ODS-SHO-038</t>
        </is>
      </c>
      <c r="E20" t="inlineStr">
        <is>
          <t>Short Ship</t>
        </is>
      </c>
      <c r="F20" t="inlineStr">
        <is>
          <t>short_ship</t>
        </is>
      </c>
      <c r="G20" s="10" t="n">
        <v>67.22</v>
      </c>
      <c r="H20" t="inlineStr">
        <is>
          <t>RO-044108</t>
        </is>
      </c>
      <c r="I20" t="inlineStr">
        <is>
          <t>RS-044108</t>
        </is>
      </c>
      <c r="J20" t="inlineStr">
        <is>
          <t>RREM-0190</t>
        </is>
      </c>
      <c r="K20" t="inlineStr">
        <is>
          <t>Short Ship</t>
        </is>
      </c>
      <c r="M20" s="10" t="n"/>
      <c r="P20" s="18" t="n"/>
      <c r="Q20" t="inlineStr">
        <is>
          <t>2027-03-03</t>
        </is>
      </c>
      <c r="R20" s="18" t="inlineStr"/>
      <c r="S20" s="18" t="inlineStr"/>
      <c r="T20" s="18" t="inlineStr"/>
    </row>
    <row r="21">
      <c r="A21" t="inlineStr">
        <is>
          <t>DIST-015739</t>
        </is>
      </c>
      <c r="B21" t="inlineStr">
        <is>
          <t>2027-01-02</t>
        </is>
      </c>
      <c r="C21" t="inlineStr">
        <is>
          <t>RET-WALMART</t>
        </is>
      </c>
      <c r="D21" t="inlineStr">
        <is>
          <t>ART-SPO-017</t>
        </is>
      </c>
      <c r="E21" t="inlineStr">
        <is>
          <t>Spoilage</t>
        </is>
      </c>
      <c r="F21" t="inlineStr">
        <is>
          <t>spoilage</t>
        </is>
      </c>
      <c r="G21" s="10" t="n">
        <v>39.57</v>
      </c>
      <c r="H21" t="inlineStr">
        <is>
          <t>RO-043575</t>
        </is>
      </c>
      <c r="I21" t="inlineStr">
        <is>
          <t>RS-043575</t>
        </is>
      </c>
      <c r="J21" t="inlineStr">
        <is>
          <t>RREM-0167</t>
        </is>
      </c>
      <c r="K21" t="inlineStr">
        <is>
          <t>Spoilage -- quality complaint at receiving</t>
        </is>
      </c>
      <c r="M21" s="10" t="n"/>
      <c r="P21" s="18" t="n"/>
      <c r="Q21" t="inlineStr">
        <is>
          <t>2027-04-02</t>
        </is>
      </c>
      <c r="R21" s="18" t="inlineStr"/>
      <c r="S21" s="18" t="inlineStr"/>
      <c r="T21" s="18" t="inlineStr"/>
    </row>
    <row r="22">
      <c r="A22" t="inlineStr">
        <is>
          <t>DIST-015877</t>
        </is>
      </c>
      <c r="B22" t="inlineStr">
        <is>
          <t>2027-01-02</t>
        </is>
      </c>
      <c r="C22" t="inlineStr">
        <is>
          <t>RET-WALMART</t>
        </is>
      </c>
      <c r="D22" t="inlineStr">
        <is>
          <t>ART-LAT-009</t>
        </is>
      </c>
      <c r="E22" t="inlineStr">
        <is>
          <t>MABD Violation</t>
        </is>
      </c>
      <c r="F22" t="inlineStr">
        <is>
          <t>late_delivery</t>
        </is>
      </c>
      <c r="G22" s="10" t="n">
        <v>25.8</v>
      </c>
      <c r="H22" t="inlineStr">
        <is>
          <t>RO-044002</t>
        </is>
      </c>
      <c r="I22" t="inlineStr">
        <is>
          <t>RS-044002</t>
        </is>
      </c>
      <c r="J22" t="inlineStr">
        <is>
          <t>RREM-0163</t>
        </is>
      </c>
      <c r="K22" t="inlineStr">
        <is>
          <t>Late Delivery</t>
        </is>
      </c>
      <c r="M22" s="10" t="n"/>
      <c r="P22" s="18" t="n"/>
      <c r="Q22" t="inlineStr">
        <is>
          <t>2027-02-01</t>
        </is>
      </c>
      <c r="R22" s="18" t="inlineStr"/>
      <c r="S22" s="18" t="inlineStr"/>
      <c r="T22" s="18" t="inlineStr"/>
    </row>
    <row r="23">
      <c r="A23" t="inlineStr">
        <is>
          <t>DIST-015547</t>
        </is>
      </c>
      <c r="B23" t="inlineStr">
        <is>
          <t>2027-01-01</t>
        </is>
      </c>
      <c r="C23" t="inlineStr">
        <is>
          <t>RET-WALMART</t>
        </is>
      </c>
      <c r="D23" t="inlineStr"/>
      <c r="E23" t="inlineStr">
        <is>
          <t>Unmapped</t>
        </is>
      </c>
      <c r="F23" t="inlineStr">
        <is>
          <t>vague</t>
        </is>
      </c>
      <c r="G23" s="10" t="n">
        <v>2129.34</v>
      </c>
      <c r="H23" t="inlineStr">
        <is>
          <t>RO-043115</t>
        </is>
      </c>
      <c r="I23" t="inlineStr">
        <is>
          <t>RS-043115</t>
        </is>
      </c>
      <c r="J23" t="inlineStr">
        <is>
          <t>RREM-0169</t>
        </is>
      </c>
      <c r="K23" t="inlineStr">
        <is>
          <t>Cash discount take-down</t>
        </is>
      </c>
      <c r="M23" s="10" t="n"/>
      <c r="P23" s="18" t="n"/>
      <c r="Q23" t="inlineStr">
        <is>
          <t>2027-01-31</t>
        </is>
      </c>
      <c r="R23" s="18" t="inlineStr">
        <is>
          <t>Yes</t>
        </is>
      </c>
      <c r="S23" s="18" t="inlineStr"/>
      <c r="T23" s="18" t="inlineStr"/>
    </row>
    <row r="24">
      <c r="A24" t="inlineStr">
        <is>
          <t>DIST-015667</t>
        </is>
      </c>
      <c r="B24" t="inlineStr">
        <is>
          <t>2027-01-01</t>
        </is>
      </c>
      <c r="C24" t="inlineStr">
        <is>
          <t>RET-WALMART</t>
        </is>
      </c>
      <c r="D24" t="inlineStr">
        <is>
          <t>ART-LAB-012</t>
        </is>
      </c>
      <c r="E24" t="inlineStr">
        <is>
          <t>Label Defect</t>
        </is>
      </c>
      <c r="F24" t="inlineStr">
        <is>
          <t>label_fine</t>
        </is>
      </c>
      <c r="G24" s="10" t="n">
        <v>624.41</v>
      </c>
      <c r="H24" t="inlineStr">
        <is>
          <t>RO-043568</t>
        </is>
      </c>
      <c r="I24" t="inlineStr">
        <is>
          <t>RS-043568</t>
        </is>
      </c>
      <c r="J24" t="inlineStr">
        <is>
          <t>RREM-0152</t>
        </is>
      </c>
      <c r="K24" t="inlineStr">
        <is>
          <t>Label Fine</t>
        </is>
      </c>
      <c r="M24" s="10" t="n"/>
      <c r="P24" s="18" t="n"/>
      <c r="Q24" t="inlineStr">
        <is>
          <t>2027-04-01</t>
        </is>
      </c>
      <c r="R24" s="18" t="inlineStr"/>
      <c r="S24" s="18" t="inlineStr"/>
      <c r="T24" s="18" t="inlineStr"/>
    </row>
    <row r="25">
      <c r="A25" t="inlineStr">
        <is>
          <t>DIST-015828</t>
        </is>
      </c>
      <c r="B25" t="inlineStr">
        <is>
          <t>2027-01-01</t>
        </is>
      </c>
      <c r="C25" t="inlineStr">
        <is>
          <t>RET-WALMART</t>
        </is>
      </c>
      <c r="D25" t="inlineStr">
        <is>
          <t>ART-SPO-017</t>
        </is>
      </c>
      <c r="E25" t="inlineStr">
        <is>
          <t>Spoilage</t>
        </is>
      </c>
      <c r="F25" t="inlineStr">
        <is>
          <t>spoilage</t>
        </is>
      </c>
      <c r="G25" s="10" t="n">
        <v>380.79</v>
      </c>
      <c r="H25" t="inlineStr">
        <is>
          <t>RO-043949</t>
        </is>
      </c>
      <c r="I25" t="inlineStr">
        <is>
          <t>RS-043949</t>
        </is>
      </c>
      <c r="J25" t="inlineStr">
        <is>
          <t>RREM-0172</t>
        </is>
      </c>
      <c r="K25" t="inlineStr">
        <is>
          <t>Spoilage -- expired or short-dated at receiving</t>
        </is>
      </c>
      <c r="M25" s="10" t="n"/>
      <c r="P25" s="18" t="n"/>
      <c r="Q25" t="inlineStr">
        <is>
          <t>2027-01-31</t>
        </is>
      </c>
      <c r="R25" s="18" t="inlineStr"/>
      <c r="S25" s="18" t="inlineStr"/>
      <c r="T25" s="18" t="inlineStr"/>
    </row>
    <row r="26">
      <c r="A26" t="inlineStr">
        <is>
          <t>DIST-015743</t>
        </is>
      </c>
      <c r="B26" t="inlineStr">
        <is>
          <t>2027-01-01</t>
        </is>
      </c>
      <c r="C26" t="inlineStr">
        <is>
          <t>RET-WALMART</t>
        </is>
      </c>
      <c r="D26" t="inlineStr">
        <is>
          <t>ART-PRO-004</t>
        </is>
      </c>
      <c r="E26" t="inlineStr">
        <is>
          <t>Scan Rebate</t>
        </is>
      </c>
      <c r="F26" t="inlineStr">
        <is>
          <t>promo_billback</t>
        </is>
      </c>
      <c r="G26" s="10" t="n">
        <v>248.86</v>
      </c>
      <c r="H26" t="inlineStr">
        <is>
          <t>RO-043585</t>
        </is>
      </c>
      <c r="I26" t="inlineStr">
        <is>
          <t>RS-043585</t>
        </is>
      </c>
      <c r="J26" t="inlineStr">
        <is>
          <t>RREM-0165</t>
        </is>
      </c>
      <c r="K26" t="inlineStr">
        <is>
          <t>Promo Billback</t>
        </is>
      </c>
      <c r="M26" s="10" t="n"/>
      <c r="P26" s="18" t="n"/>
      <c r="Q26" t="inlineStr">
        <is>
          <t>2027-01-31</t>
        </is>
      </c>
      <c r="R26" s="18" t="inlineStr"/>
      <c r="S26" s="18" t="inlineStr"/>
      <c r="T26" s="18" t="inlineStr"/>
    </row>
    <row r="27">
      <c r="A27" t="inlineStr">
        <is>
          <t>DIST-015830</t>
        </is>
      </c>
      <c r="B27" t="inlineStr">
        <is>
          <t>2027-01-01</t>
        </is>
      </c>
      <c r="C27" t="inlineStr">
        <is>
          <t>RET-WALMART</t>
        </is>
      </c>
      <c r="D27" t="inlineStr">
        <is>
          <t>ART-PAL-015</t>
        </is>
      </c>
      <c r="E27" t="inlineStr">
        <is>
          <t>Pallet Overhang</t>
        </is>
      </c>
      <c r="F27" t="inlineStr">
        <is>
          <t>pallet_fine</t>
        </is>
      </c>
      <c r="G27" s="10" t="n">
        <v>225.11</v>
      </c>
      <c r="H27" t="inlineStr">
        <is>
          <t>RO-044006</t>
        </is>
      </c>
      <c r="I27" t="inlineStr">
        <is>
          <t>RS-044006</t>
        </is>
      </c>
      <c r="J27" t="inlineStr">
        <is>
          <t>RREM-0153</t>
        </is>
      </c>
      <c r="K27" t="inlineStr">
        <is>
          <t>Pallet Fine</t>
        </is>
      </c>
      <c r="M27" s="10" t="n"/>
      <c r="P27" s="18" t="n"/>
      <c r="Q27" t="inlineStr">
        <is>
          <t>2027-01-31</t>
        </is>
      </c>
      <c r="R27" s="18" t="inlineStr"/>
      <c r="S27" s="18" t="inlineStr"/>
      <c r="T27" s="18" t="inlineStr"/>
    </row>
    <row r="28">
      <c r="A28" t="inlineStr">
        <is>
          <t>DIST-015928</t>
        </is>
      </c>
      <c r="B28" t="inlineStr">
        <is>
          <t>2027-01-01</t>
        </is>
      </c>
      <c r="C28" t="inlineStr">
        <is>
          <t>RET-KROGER</t>
        </is>
      </c>
      <c r="D28" t="inlineStr"/>
      <c r="E28" t="inlineStr">
        <is>
          <t>Unmapped</t>
        </is>
      </c>
      <c r="F28" t="inlineStr">
        <is>
          <t>vague</t>
        </is>
      </c>
      <c r="G28" s="10" t="n">
        <v>205.33</v>
      </c>
      <c r="H28" t="inlineStr">
        <is>
          <t>RO-044270</t>
        </is>
      </c>
      <c r="I28" t="inlineStr">
        <is>
          <t>RS-044270</t>
        </is>
      </c>
      <c r="J28" t="inlineStr">
        <is>
          <t>RREM-0046</t>
        </is>
      </c>
      <c r="K28" t="inlineStr">
        <is>
          <t>Slotting reconciliation</t>
        </is>
      </c>
      <c r="M28" s="10" t="n"/>
      <c r="P28" s="18" t="n"/>
      <c r="Q28" t="inlineStr">
        <is>
          <t>2027-04-01</t>
        </is>
      </c>
      <c r="R28" s="18" t="inlineStr">
        <is>
          <t>Yes</t>
        </is>
      </c>
      <c r="S28" s="18" t="inlineStr"/>
      <c r="T28" s="18" t="inlineStr"/>
    </row>
    <row r="29">
      <c r="A29" t="inlineStr">
        <is>
          <t>DIST-016079</t>
        </is>
      </c>
      <c r="B29" t="inlineStr">
        <is>
          <t>2027-01-01</t>
        </is>
      </c>
      <c r="C29" t="inlineStr">
        <is>
          <t>RET-WHOLEFOODS</t>
        </is>
      </c>
      <c r="D29" t="inlineStr">
        <is>
          <t>ODS-SHO-038</t>
        </is>
      </c>
      <c r="E29" t="inlineStr">
        <is>
          <t>Short Ship</t>
        </is>
      </c>
      <c r="F29" t="inlineStr">
        <is>
          <t>short_ship</t>
        </is>
      </c>
      <c r="G29" s="10" t="n">
        <v>204.24</v>
      </c>
      <c r="H29" t="inlineStr">
        <is>
          <t>RO-044494</t>
        </is>
      </c>
      <c r="I29" t="inlineStr">
        <is>
          <t>RS-044494</t>
        </is>
      </c>
      <c r="J29" t="inlineStr">
        <is>
          <t>RREM-0194</t>
        </is>
      </c>
      <c r="K29" t="inlineStr">
        <is>
          <t>Short Ship</t>
        </is>
      </c>
      <c r="M29" s="10" t="n"/>
      <c r="P29" s="18" t="n"/>
      <c r="Q29" t="inlineStr">
        <is>
          <t>2027-02-15</t>
        </is>
      </c>
      <c r="R29" s="18" t="inlineStr"/>
      <c r="S29" s="18" t="inlineStr"/>
      <c r="T29" s="18" t="inlineStr"/>
    </row>
    <row r="30">
      <c r="A30" t="inlineStr">
        <is>
          <t>DIST-015666</t>
        </is>
      </c>
      <c r="B30" t="inlineStr">
        <is>
          <t>2027-01-01</t>
        </is>
      </c>
      <c r="C30" t="inlineStr">
        <is>
          <t>RET-WALMART</t>
        </is>
      </c>
      <c r="D30" t="inlineStr">
        <is>
          <t>ART-SHO-003</t>
        </is>
      </c>
      <c r="E30" t="inlineStr">
        <is>
          <t>Short Ship</t>
        </is>
      </c>
      <c r="F30" t="inlineStr">
        <is>
          <t>short_ship</t>
        </is>
      </c>
      <c r="G30" s="10" t="n">
        <v>179.34</v>
      </c>
      <c r="H30" t="inlineStr">
        <is>
          <t>RO-043568</t>
        </is>
      </c>
      <c r="I30" t="inlineStr">
        <is>
          <t>RS-043568</t>
        </is>
      </c>
      <c r="J30" t="inlineStr">
        <is>
          <t>RREM-0161</t>
        </is>
      </c>
      <c r="K30" t="inlineStr">
        <is>
          <t>Short Ship</t>
        </is>
      </c>
      <c r="M30" s="10" t="n"/>
      <c r="P30" s="18" t="n"/>
      <c r="Q30" t="inlineStr">
        <is>
          <t>2027-03-02</t>
        </is>
      </c>
      <c r="R30" s="18" t="inlineStr"/>
      <c r="S30" s="18" t="inlineStr"/>
      <c r="T30" s="18" t="inlineStr"/>
    </row>
    <row r="31">
      <c r="A31" t="inlineStr">
        <is>
          <t>DIST-015968</t>
        </is>
      </c>
      <c r="B31" t="inlineStr">
        <is>
          <t>2027-01-01</t>
        </is>
      </c>
      <c r="C31" t="inlineStr">
        <is>
          <t>RET-KROGER</t>
        </is>
      </c>
      <c r="D31" t="inlineStr">
        <is>
          <t>GER-PRO-075</t>
        </is>
      </c>
      <c r="E31" t="inlineStr">
        <is>
          <t>Promo Billback</t>
        </is>
      </c>
      <c r="F31" t="inlineStr">
        <is>
          <t>promo_billback</t>
        </is>
      </c>
      <c r="G31" s="10" t="n">
        <v>164.53</v>
      </c>
      <c r="H31" t="inlineStr">
        <is>
          <t>RO-044653</t>
        </is>
      </c>
      <c r="I31" t="inlineStr">
        <is>
          <t>RS-044653</t>
        </is>
      </c>
      <c r="J31" t="inlineStr">
        <is>
          <t>RREM-0051</t>
        </is>
      </c>
      <c r="K31" t="inlineStr">
        <is>
          <t>Promo Billback</t>
        </is>
      </c>
      <c r="M31" s="10" t="n"/>
      <c r="P31" s="18" t="n"/>
      <c r="Q31" t="inlineStr">
        <is>
          <t>2027-02-15</t>
        </is>
      </c>
      <c r="R31" s="18" t="inlineStr"/>
      <c r="S31" s="18" t="inlineStr"/>
      <c r="T31" s="18" t="inlineStr"/>
    </row>
    <row r="32">
      <c r="A32" t="inlineStr">
        <is>
          <t>DIST-016056</t>
        </is>
      </c>
      <c r="B32" t="inlineStr">
        <is>
          <t>2027-01-01</t>
        </is>
      </c>
      <c r="C32" t="inlineStr">
        <is>
          <t>RET-WHOLEFOODS</t>
        </is>
      </c>
      <c r="D32" t="inlineStr">
        <is>
          <t>ODS-PRO-039</t>
        </is>
      </c>
      <c r="E32" t="inlineStr">
        <is>
          <t>Ad Allowance</t>
        </is>
      </c>
      <c r="F32" t="inlineStr">
        <is>
          <t>promo_billback</t>
        </is>
      </c>
      <c r="G32" s="10" t="n">
        <v>107.41</v>
      </c>
      <c r="H32" t="inlineStr">
        <is>
          <t>RO-044507</t>
        </is>
      </c>
      <c r="I32" t="inlineStr">
        <is>
          <t>RS-044507</t>
        </is>
      </c>
      <c r="J32" t="inlineStr">
        <is>
          <t>RREM-0220</t>
        </is>
      </c>
      <c r="K32" t="inlineStr">
        <is>
          <t>Promo Billback</t>
        </is>
      </c>
      <c r="M32" s="10" t="n"/>
      <c r="P32" s="18" t="n"/>
      <c r="Q32" t="inlineStr">
        <is>
          <t>2027-04-01</t>
        </is>
      </c>
      <c r="R32" s="18" t="inlineStr"/>
      <c r="S32" s="18" t="inlineStr"/>
      <c r="T32" s="18" t="inlineStr"/>
    </row>
    <row r="33">
      <c r="A33" t="inlineStr">
        <is>
          <t>DIST-015744</t>
        </is>
      </c>
      <c r="B33" t="inlineStr">
        <is>
          <t>2027-01-01</t>
        </is>
      </c>
      <c r="C33" t="inlineStr">
        <is>
          <t>RET-WALMART</t>
        </is>
      </c>
      <c r="D33" t="inlineStr">
        <is>
          <t>ART-LAT-009</t>
        </is>
      </c>
      <c r="E33" t="inlineStr">
        <is>
          <t>MABD Violation</t>
        </is>
      </c>
      <c r="F33" t="inlineStr">
        <is>
          <t>late_delivery</t>
        </is>
      </c>
      <c r="G33" s="10" t="n">
        <v>78.59999999999999</v>
      </c>
      <c r="H33" t="inlineStr">
        <is>
          <t>RO-043605</t>
        </is>
      </c>
      <c r="I33" t="inlineStr">
        <is>
          <t>RS-043605</t>
        </is>
      </c>
      <c r="J33" t="inlineStr">
        <is>
          <t>RREM-0182</t>
        </is>
      </c>
      <c r="K33" t="inlineStr">
        <is>
          <t>Late Delivery</t>
        </is>
      </c>
      <c r="M33" s="10" t="n"/>
      <c r="P33" s="18" t="n"/>
      <c r="Q33" t="inlineStr">
        <is>
          <t>2027-03-02</t>
        </is>
      </c>
      <c r="R33" s="18" t="inlineStr"/>
      <c r="S33" s="18" t="inlineStr"/>
      <c r="T33" s="18" t="inlineStr"/>
    </row>
    <row r="34">
      <c r="A34" t="inlineStr">
        <is>
          <t>DIST-015762</t>
        </is>
      </c>
      <c r="B34" t="inlineStr">
        <is>
          <t>2027-01-01</t>
        </is>
      </c>
      <c r="C34" t="inlineStr">
        <is>
          <t>RET-KROGER</t>
        </is>
      </c>
      <c r="D34" t="inlineStr">
        <is>
          <t>GER-SHO-073</t>
        </is>
      </c>
      <c r="E34" t="inlineStr">
        <is>
          <t>Short Ship</t>
        </is>
      </c>
      <c r="F34" t="inlineStr">
        <is>
          <t>short_ship</t>
        </is>
      </c>
      <c r="G34" s="10" t="n">
        <v>78.53</v>
      </c>
      <c r="H34" t="inlineStr">
        <is>
          <t>RO-043855</t>
        </is>
      </c>
      <c r="I34" t="inlineStr">
        <is>
          <t>RS-043855</t>
        </is>
      </c>
      <c r="J34" t="inlineStr">
        <is>
          <t>RREM-0038</t>
        </is>
      </c>
      <c r="K34" t="inlineStr">
        <is>
          <t>Short Ship</t>
        </is>
      </c>
      <c r="M34" s="10" t="n"/>
      <c r="P34" s="18" t="n"/>
      <c r="Q34" t="inlineStr">
        <is>
          <t>2027-02-15</t>
        </is>
      </c>
      <c r="R34" s="18" t="inlineStr"/>
      <c r="S34" s="18" t="inlineStr"/>
      <c r="T34" s="18" t="inlineStr"/>
    </row>
    <row r="35">
      <c r="A35" t="inlineStr">
        <is>
          <t>DIST-015574</t>
        </is>
      </c>
      <c r="B35" t="inlineStr">
        <is>
          <t>2027-01-01</t>
        </is>
      </c>
      <c r="C35" t="inlineStr">
        <is>
          <t>RET-COSTCO</t>
        </is>
      </c>
      <c r="D35" t="inlineStr">
        <is>
          <t>TCO-LAT-029</t>
        </is>
      </c>
      <c r="E35" t="inlineStr">
        <is>
          <t>Late Delivery</t>
        </is>
      </c>
      <c r="F35" t="inlineStr">
        <is>
          <t>late_delivery</t>
        </is>
      </c>
      <c r="G35" s="10" t="n">
        <v>69.59999999999999</v>
      </c>
      <c r="H35" t="inlineStr">
        <is>
          <t>RO-043184</t>
        </is>
      </c>
      <c r="I35" t="inlineStr">
        <is>
          <t>RS-043184</t>
        </is>
      </c>
      <c r="J35" t="inlineStr">
        <is>
          <t>RREM-0010</t>
        </is>
      </c>
      <c r="K35" t="inlineStr">
        <is>
          <t>Late Delivery</t>
        </is>
      </c>
      <c r="M35" s="10" t="n"/>
      <c r="P35" s="18" t="n"/>
      <c r="Q35" t="inlineStr">
        <is>
          <t>2027-03-02</t>
        </is>
      </c>
      <c r="R35" s="18" t="inlineStr"/>
      <c r="S35" s="18" t="inlineStr"/>
      <c r="T35" s="18" t="inlineStr"/>
    </row>
    <row r="36">
      <c r="A36" t="inlineStr">
        <is>
          <t>DIST-015974</t>
        </is>
      </c>
      <c r="B36" t="inlineStr">
        <is>
          <t>2027-01-01</t>
        </is>
      </c>
      <c r="C36" t="inlineStr">
        <is>
          <t>RET-REGIONAL</t>
        </is>
      </c>
      <c r="D36" t="inlineStr">
        <is>
          <t>NAL-SHO-091</t>
        </is>
      </c>
      <c r="E36" t="inlineStr">
        <is>
          <t>Under-delivery</t>
        </is>
      </c>
      <c r="F36" t="inlineStr">
        <is>
          <t>short_ship</t>
        </is>
      </c>
      <c r="G36" s="10" t="n">
        <v>68.66</v>
      </c>
      <c r="H36" t="inlineStr">
        <is>
          <t>RO-044744</t>
        </is>
      </c>
      <c r="I36" t="inlineStr">
        <is>
          <t>RS-044744</t>
        </is>
      </c>
      <c r="J36" t="inlineStr">
        <is>
          <t>RREM-0089</t>
        </is>
      </c>
      <c r="K36" t="inlineStr">
        <is>
          <t>Short Ship</t>
        </is>
      </c>
      <c r="M36" s="10" t="n"/>
      <c r="P36" s="18" t="n"/>
      <c r="Q36" t="inlineStr">
        <is>
          <t>2027-01-31</t>
        </is>
      </c>
      <c r="R36" s="18" t="inlineStr"/>
      <c r="S36" s="18" t="inlineStr"/>
      <c r="T36" s="18" t="inlineStr"/>
    </row>
    <row r="37">
      <c r="A37" t="inlineStr">
        <is>
          <t>DIST-015758</t>
        </is>
      </c>
      <c r="B37" t="inlineStr">
        <is>
          <t>2027-01-01</t>
        </is>
      </c>
      <c r="C37" t="inlineStr">
        <is>
          <t>RET-SPROUTS</t>
        </is>
      </c>
      <c r="D37" t="inlineStr">
        <is>
          <t>UTS-PRO-057</t>
        </is>
      </c>
      <c r="E37" t="inlineStr">
        <is>
          <t>Promo Billback</t>
        </is>
      </c>
      <c r="F37" t="inlineStr">
        <is>
          <t>promo_billback</t>
        </is>
      </c>
      <c r="G37" s="10" t="n">
        <v>65.63</v>
      </c>
      <c r="H37" t="inlineStr">
        <is>
          <t>RO-043802</t>
        </is>
      </c>
      <c r="I37" t="inlineStr">
        <is>
          <t>RS-043802</t>
        </is>
      </c>
      <c r="J37" t="inlineStr">
        <is>
          <t>RREM-0122</t>
        </is>
      </c>
      <c r="K37" t="inlineStr">
        <is>
          <t>Promo Billback</t>
        </is>
      </c>
      <c r="M37" s="10" t="n"/>
      <c r="P37" s="18" t="n"/>
      <c r="Q37" t="inlineStr">
        <is>
          <t>2027-04-01</t>
        </is>
      </c>
      <c r="R37" s="18" t="inlineStr"/>
      <c r="S37" s="18" t="inlineStr"/>
      <c r="T37" s="18" t="inlineStr"/>
    </row>
    <row r="38">
      <c r="A38" t="inlineStr">
        <is>
          <t>DIST-015632</t>
        </is>
      </c>
      <c r="B38" t="inlineStr">
        <is>
          <t>2027-01-01</t>
        </is>
      </c>
      <c r="C38" t="inlineStr">
        <is>
          <t>RET-COSTCO</t>
        </is>
      </c>
      <c r="D38" t="inlineStr">
        <is>
          <t>TCO-PRO-024</t>
        </is>
      </c>
      <c r="E38" t="inlineStr">
        <is>
          <t>Promo Billback</t>
        </is>
      </c>
      <c r="F38" t="inlineStr">
        <is>
          <t>promo_billback</t>
        </is>
      </c>
      <c r="G38" s="10" t="n">
        <v>65.62</v>
      </c>
      <c r="H38" t="inlineStr">
        <is>
          <t>RO-043174</t>
        </is>
      </c>
      <c r="I38" t="inlineStr">
        <is>
          <t>RS-043174</t>
        </is>
      </c>
      <c r="J38" t="inlineStr">
        <is>
          <t>RREM-0012</t>
        </is>
      </c>
      <c r="K38" t="inlineStr">
        <is>
          <t>Promo Billback</t>
        </is>
      </c>
      <c r="M38" s="10" t="n"/>
      <c r="P38" s="18" t="n"/>
      <c r="Q38" t="inlineStr">
        <is>
          <t>2027-03-02</t>
        </is>
      </c>
      <c r="R38" s="18" t="inlineStr"/>
      <c r="S38" s="18" t="inlineStr"/>
      <c r="T38" s="18" t="inlineStr"/>
    </row>
    <row r="39">
      <c r="A39" t="inlineStr">
        <is>
          <t>DIST-015719</t>
        </is>
      </c>
      <c r="B39" t="inlineStr">
        <is>
          <t>2027-01-01</t>
        </is>
      </c>
      <c r="C39" t="inlineStr">
        <is>
          <t>RET-COSTCO</t>
        </is>
      </c>
      <c r="D39" t="inlineStr">
        <is>
          <t>TCO-DAM-035</t>
        </is>
      </c>
      <c r="E39" t="inlineStr">
        <is>
          <t>Transit Damage</t>
        </is>
      </c>
      <c r="F39" t="inlineStr">
        <is>
          <t>damaged</t>
        </is>
      </c>
      <c r="G39" s="10" t="n">
        <v>56.46</v>
      </c>
      <c r="H39" t="inlineStr">
        <is>
          <t>RO-043665</t>
        </is>
      </c>
      <c r="I39" t="inlineStr">
        <is>
          <t>RS-043665</t>
        </is>
      </c>
      <c r="J39" t="inlineStr">
        <is>
          <t>RREM-0027</t>
        </is>
      </c>
      <c r="K39" t="inlineStr">
        <is>
          <t>Damaged</t>
        </is>
      </c>
      <c r="M39" s="10" t="n"/>
      <c r="P39" s="18" t="n"/>
      <c r="Q39" t="inlineStr">
        <is>
          <t>2027-01-31</t>
        </is>
      </c>
      <c r="R39" s="18" t="inlineStr"/>
      <c r="S39" s="18" t="inlineStr"/>
      <c r="T39" s="18" t="inlineStr"/>
    </row>
    <row r="40">
      <c r="A40" t="inlineStr">
        <is>
          <t>DIST-015849</t>
        </is>
      </c>
      <c r="B40" t="inlineStr">
        <is>
          <t>2027-01-01</t>
        </is>
      </c>
      <c r="C40" t="inlineStr">
        <is>
          <t>RET-WALMART</t>
        </is>
      </c>
      <c r="D40" t="inlineStr"/>
      <c r="E40" t="inlineStr">
        <is>
          <t>Unmapped</t>
        </is>
      </c>
      <c r="F40" t="inlineStr">
        <is>
          <t>vague</t>
        </is>
      </c>
      <c r="G40" s="10" t="n">
        <v>51.76</v>
      </c>
      <c r="J40" t="inlineStr">
        <is>
          <t>RREM-0171</t>
        </is>
      </c>
      <c r="K40" t="inlineStr">
        <is>
          <t>Audit adjustment</t>
        </is>
      </c>
      <c r="M40" s="10" t="n"/>
      <c r="P40" s="18" t="n"/>
      <c r="Q40" t="inlineStr">
        <is>
          <t>2027-03-02</t>
        </is>
      </c>
      <c r="R40" s="18" t="inlineStr">
        <is>
          <t>Yes</t>
        </is>
      </c>
      <c r="S40" s="18" t="inlineStr"/>
      <c r="T40" s="18" t="inlineStr"/>
    </row>
    <row r="41">
      <c r="A41" t="inlineStr">
        <is>
          <t>DIST-015921</t>
        </is>
      </c>
      <c r="B41" t="inlineStr">
        <is>
          <t>2027-01-01</t>
        </is>
      </c>
      <c r="C41" t="inlineStr">
        <is>
          <t>RET-SPROUTS</t>
        </is>
      </c>
      <c r="D41" t="inlineStr">
        <is>
          <t>UTS-LAT-059</t>
        </is>
      </c>
      <c r="E41" t="inlineStr">
        <is>
          <t>Appointment Miss</t>
        </is>
      </c>
      <c r="F41" t="inlineStr">
        <is>
          <t>late_delivery</t>
        </is>
      </c>
      <c r="G41" s="10" t="n">
        <v>47.29</v>
      </c>
      <c r="H41" t="inlineStr">
        <is>
          <t>RO-044158</t>
        </is>
      </c>
      <c r="I41" t="inlineStr">
        <is>
          <t>RS-044158</t>
        </is>
      </c>
      <c r="J41" t="inlineStr">
        <is>
          <t>RREM-0142</t>
        </is>
      </c>
      <c r="K41" t="inlineStr">
        <is>
          <t>Late Delivery</t>
        </is>
      </c>
      <c r="M41" s="10" t="n"/>
      <c r="P41" s="18" t="n"/>
      <c r="Q41" t="inlineStr">
        <is>
          <t>2027-04-01</t>
        </is>
      </c>
      <c r="R41" s="18" t="inlineStr"/>
      <c r="S41" s="18" t="inlineStr"/>
      <c r="T41" s="18" t="inlineStr"/>
    </row>
    <row r="42">
      <c r="A42" t="inlineStr">
        <is>
          <t>DIST-015813</t>
        </is>
      </c>
      <c r="B42" t="inlineStr">
        <is>
          <t>2027-01-01</t>
        </is>
      </c>
      <c r="C42" t="inlineStr">
        <is>
          <t>RET-WHOLEFOODS</t>
        </is>
      </c>
      <c r="D42" t="inlineStr">
        <is>
          <t>ODS-LAT-044</t>
        </is>
      </c>
      <c r="E42" t="inlineStr">
        <is>
          <t>Appointment Miss</t>
        </is>
      </c>
      <c r="F42" t="inlineStr">
        <is>
          <t>late_delivery</t>
        </is>
      </c>
      <c r="G42" s="10" t="n">
        <v>44.65</v>
      </c>
      <c r="H42" t="inlineStr">
        <is>
          <t>RO-044106</t>
        </is>
      </c>
      <c r="I42" t="inlineStr">
        <is>
          <t>RS-044106</t>
        </is>
      </c>
      <c r="J42" t="inlineStr">
        <is>
          <t>RREM-0218</t>
        </is>
      </c>
      <c r="K42" t="inlineStr">
        <is>
          <t>Late Delivery</t>
        </is>
      </c>
      <c r="M42" s="10" t="n"/>
      <c r="P42" s="18" t="n"/>
      <c r="Q42" t="inlineStr">
        <is>
          <t>2027-02-15</t>
        </is>
      </c>
      <c r="R42" s="18" t="inlineStr"/>
      <c r="S42" s="18" t="inlineStr"/>
      <c r="T42" s="18" t="inlineStr"/>
    </row>
    <row r="43">
      <c r="A43" t="inlineStr">
        <is>
          <t>DIST-015841</t>
        </is>
      </c>
      <c r="B43" t="inlineStr">
        <is>
          <t>2027-01-01</t>
        </is>
      </c>
      <c r="C43" t="inlineStr">
        <is>
          <t>RET-REGIONAL</t>
        </is>
      </c>
      <c r="D43" t="inlineStr">
        <is>
          <t>NAL-LAT-095</t>
        </is>
      </c>
      <c r="E43" t="inlineStr">
        <is>
          <t>MABD Violation</t>
        </is>
      </c>
      <c r="F43" t="inlineStr">
        <is>
          <t>late_delivery</t>
        </is>
      </c>
      <c r="G43" s="10" t="n">
        <v>40</v>
      </c>
      <c r="H43" t="inlineStr">
        <is>
          <t>RO-044306</t>
        </is>
      </c>
      <c r="I43" t="inlineStr">
        <is>
          <t>RS-044306</t>
        </is>
      </c>
      <c r="J43" t="inlineStr">
        <is>
          <t>RREM-0097</t>
        </is>
      </c>
      <c r="K43" t="inlineStr">
        <is>
          <t>Late Delivery</t>
        </is>
      </c>
      <c r="M43" s="10" t="n"/>
      <c r="P43" s="18" t="n"/>
      <c r="Q43" t="inlineStr">
        <is>
          <t>2027-03-02</t>
        </is>
      </c>
      <c r="R43" s="18" t="inlineStr"/>
      <c r="S43" s="18" t="inlineStr"/>
      <c r="T43" s="18" t="inlineStr"/>
    </row>
    <row r="44">
      <c r="A44" t="inlineStr">
        <is>
          <t>DIST-015760</t>
        </is>
      </c>
      <c r="B44" t="inlineStr">
        <is>
          <t>2027-01-01</t>
        </is>
      </c>
      <c r="C44" t="inlineStr">
        <is>
          <t>RET-SPROUTS</t>
        </is>
      </c>
      <c r="D44" t="inlineStr">
        <is>
          <t>UTS-PRO-057</t>
        </is>
      </c>
      <c r="E44" t="inlineStr">
        <is>
          <t>Promo Billback</t>
        </is>
      </c>
      <c r="F44" t="inlineStr">
        <is>
          <t>promo_billback</t>
        </is>
      </c>
      <c r="G44" s="10" t="n">
        <v>29.12</v>
      </c>
      <c r="H44" t="inlineStr">
        <is>
          <t>RO-043810</t>
        </is>
      </c>
      <c r="I44" t="inlineStr">
        <is>
          <t>RS-043810</t>
        </is>
      </c>
      <c r="J44" t="inlineStr">
        <is>
          <t>RREM-0127</t>
        </is>
      </c>
      <c r="K44" t="inlineStr">
        <is>
          <t>Promo Billback</t>
        </is>
      </c>
      <c r="M44" s="10" t="n"/>
      <c r="P44" s="18" t="n"/>
      <c r="Q44" t="inlineStr">
        <is>
          <t>2027-02-15</t>
        </is>
      </c>
      <c r="R44" s="18" t="inlineStr"/>
      <c r="S44" s="18" t="inlineStr"/>
      <c r="T44" s="18" t="inlineStr"/>
    </row>
    <row r="45">
      <c r="A45" t="inlineStr">
        <is>
          <t>DIST-015950</t>
        </is>
      </c>
      <c r="B45" t="inlineStr">
        <is>
          <t>2027-01-01</t>
        </is>
      </c>
      <c r="C45" t="inlineStr">
        <is>
          <t>RET-KROGER</t>
        </is>
      </c>
      <c r="D45" t="inlineStr">
        <is>
          <t>GER-PRI-089</t>
        </is>
      </c>
      <c r="E45" t="inlineStr">
        <is>
          <t>Cost Discrepancy</t>
        </is>
      </c>
      <c r="F45" t="inlineStr">
        <is>
          <t>pricing_error</t>
        </is>
      </c>
      <c r="G45" s="10" t="n">
        <v>9.27</v>
      </c>
      <c r="H45" t="inlineStr">
        <is>
          <t>RO-044217</t>
        </is>
      </c>
      <c r="I45" t="inlineStr">
        <is>
          <t>RS-044217</t>
        </is>
      </c>
      <c r="J45" t="inlineStr">
        <is>
          <t>RREM-0063</t>
        </is>
      </c>
      <c r="K45" t="inlineStr">
        <is>
          <t>Pricing Error</t>
        </is>
      </c>
      <c r="M45" s="10" t="n"/>
      <c r="P45" s="18" t="n"/>
      <c r="Q45" t="inlineStr">
        <is>
          <t>2027-02-15</t>
        </is>
      </c>
      <c r="R45" s="18" t="inlineStr"/>
      <c r="S45" s="18" t="inlineStr"/>
      <c r="T45" s="18" t="inlineStr"/>
    </row>
    <row r="46">
      <c r="A46" t="inlineStr">
        <is>
          <t>DIST-015732</t>
        </is>
      </c>
      <c r="B46" t="inlineStr">
        <is>
          <t>2026-12-31</t>
        </is>
      </c>
      <c r="C46" t="inlineStr">
        <is>
          <t>RET-REGIONAL</t>
        </is>
      </c>
      <c r="D46" t="inlineStr"/>
      <c r="E46" t="inlineStr">
        <is>
          <t>Unmapped</t>
        </is>
      </c>
      <c r="F46" t="inlineStr">
        <is>
          <t>vague</t>
        </is>
      </c>
      <c r="G46" s="10" t="n">
        <v>599.26</v>
      </c>
      <c r="J46" t="inlineStr">
        <is>
          <t>RREM-0111</t>
        </is>
      </c>
      <c r="K46" t="inlineStr">
        <is>
          <t>Audit adjustment</t>
        </is>
      </c>
      <c r="M46" s="10" t="n"/>
      <c r="P46" s="18" t="n"/>
      <c r="Q46" t="inlineStr">
        <is>
          <t>2027-02-14</t>
        </is>
      </c>
      <c r="R46" s="18" t="inlineStr">
        <is>
          <t>Yes</t>
        </is>
      </c>
      <c r="S46" s="18" t="inlineStr"/>
      <c r="T46" s="18" t="inlineStr"/>
    </row>
    <row r="47">
      <c r="A47" t="inlineStr">
        <is>
          <t>DIST-015733</t>
        </is>
      </c>
      <c r="B47" t="inlineStr">
        <is>
          <t>2026-12-31</t>
        </is>
      </c>
      <c r="C47" t="inlineStr">
        <is>
          <t>RET-REGIONAL</t>
        </is>
      </c>
      <c r="D47" t="inlineStr">
        <is>
          <t>NAL-SPO-099</t>
        </is>
      </c>
      <c r="E47" t="inlineStr">
        <is>
          <t>Spoilage</t>
        </is>
      </c>
      <c r="F47" t="inlineStr">
        <is>
          <t>spoilage</t>
        </is>
      </c>
      <c r="G47" s="10" t="n">
        <v>336.01</v>
      </c>
      <c r="H47" t="inlineStr">
        <is>
          <t>RO-043937</t>
        </is>
      </c>
      <c r="I47" t="inlineStr">
        <is>
          <t>RS-043937</t>
        </is>
      </c>
      <c r="J47" t="inlineStr">
        <is>
          <t>RREM-0087</t>
        </is>
      </c>
      <c r="K47" t="inlineStr">
        <is>
          <t>Spoilage -- damage in transit affecting condition</t>
        </is>
      </c>
      <c r="M47" s="10" t="n"/>
      <c r="P47" s="18" t="n"/>
      <c r="Q47" t="inlineStr">
        <is>
          <t>2027-02-14</t>
        </is>
      </c>
      <c r="R47" s="18" t="inlineStr"/>
      <c r="S47" s="18" t="inlineStr"/>
      <c r="T47" s="18" t="inlineStr"/>
    </row>
    <row r="48">
      <c r="A48" t="inlineStr">
        <is>
          <t>DIST-015839</t>
        </is>
      </c>
      <c r="B48" t="inlineStr">
        <is>
          <t>2026-12-31</t>
        </is>
      </c>
      <c r="C48" t="inlineStr">
        <is>
          <t>RET-KROGER</t>
        </is>
      </c>
      <c r="D48" t="inlineStr">
        <is>
          <t>GER-SPO-085</t>
        </is>
      </c>
      <c r="E48" t="inlineStr">
        <is>
          <t>Short Date</t>
        </is>
      </c>
      <c r="F48" t="inlineStr">
        <is>
          <t>spoilage</t>
        </is>
      </c>
      <c r="G48" s="10" t="n">
        <v>327.74</v>
      </c>
      <c r="H48" t="inlineStr">
        <is>
          <t>RO-044252</t>
        </is>
      </c>
      <c r="I48" t="inlineStr">
        <is>
          <t>RS-044252</t>
        </is>
      </c>
      <c r="J48" t="inlineStr">
        <is>
          <t>RREM-0057</t>
        </is>
      </c>
      <c r="K48" t="inlineStr">
        <is>
          <t>Spoilage -- damage in transit affecting condition</t>
        </is>
      </c>
      <c r="M48" s="10" t="n"/>
      <c r="P48" s="18" t="n"/>
      <c r="Q48" t="inlineStr">
        <is>
          <t>2027-02-14</t>
        </is>
      </c>
      <c r="R48" s="18" t="inlineStr"/>
      <c r="S48" s="18" t="inlineStr"/>
      <c r="T48" s="18" t="inlineStr"/>
    </row>
    <row r="49">
      <c r="A49" t="inlineStr">
        <is>
          <t>DIST-015794</t>
        </is>
      </c>
      <c r="B49" t="inlineStr">
        <is>
          <t>2026-12-31</t>
        </is>
      </c>
      <c r="C49" t="inlineStr">
        <is>
          <t>RET-WALMART</t>
        </is>
      </c>
      <c r="D49" t="inlineStr">
        <is>
          <t>ART-LAB-012</t>
        </is>
      </c>
      <c r="E49" t="inlineStr">
        <is>
          <t>Label Defect</t>
        </is>
      </c>
      <c r="F49" t="inlineStr">
        <is>
          <t>label_fine</t>
        </is>
      </c>
      <c r="G49" s="10" t="n">
        <v>319.5</v>
      </c>
      <c r="H49" t="inlineStr">
        <is>
          <t>RO-043562</t>
        </is>
      </c>
      <c r="I49" t="inlineStr">
        <is>
          <t>RS-043562</t>
        </is>
      </c>
      <c r="J49" t="inlineStr">
        <is>
          <t>RREM-0151</t>
        </is>
      </c>
      <c r="K49" t="inlineStr">
        <is>
          <t>Label Fine</t>
        </is>
      </c>
      <c r="M49" s="10" t="n"/>
      <c r="P49" s="18" t="n"/>
      <c r="Q49" t="inlineStr">
        <is>
          <t>2027-02-14</t>
        </is>
      </c>
      <c r="R49" s="18" t="inlineStr"/>
      <c r="S49" s="18" t="inlineStr"/>
      <c r="T49" s="18" t="inlineStr"/>
    </row>
    <row r="50">
      <c r="A50" t="inlineStr">
        <is>
          <t>DIST-015734</t>
        </is>
      </c>
      <c r="B50" t="inlineStr">
        <is>
          <t>2026-12-31</t>
        </is>
      </c>
      <c r="C50" t="inlineStr">
        <is>
          <t>RET-WALMART</t>
        </is>
      </c>
      <c r="D50" t="inlineStr">
        <is>
          <t>ART-DAM-018</t>
        </is>
      </c>
      <c r="E50" t="inlineStr">
        <is>
          <t>Warehouse Damage</t>
        </is>
      </c>
      <c r="F50" t="inlineStr">
        <is>
          <t>damaged</t>
        </is>
      </c>
      <c r="G50" s="10" t="n">
        <v>264.9</v>
      </c>
      <c r="H50" t="inlineStr">
        <is>
          <t>RO-043533</t>
        </is>
      </c>
      <c r="I50" t="inlineStr">
        <is>
          <t>RS-043533</t>
        </is>
      </c>
      <c r="J50" t="inlineStr">
        <is>
          <t>RREM-0149</t>
        </is>
      </c>
      <c r="K50" t="inlineStr">
        <is>
          <t>Damaged</t>
        </is>
      </c>
      <c r="M50" s="10" t="n"/>
      <c r="P50" s="18" t="n"/>
      <c r="Q50" t="inlineStr">
        <is>
          <t>2027-03-01</t>
        </is>
      </c>
      <c r="R50" s="18" t="inlineStr"/>
      <c r="S50" s="18" t="inlineStr"/>
      <c r="T50" s="18" t="inlineStr"/>
    </row>
    <row r="51">
      <c r="A51" t="inlineStr">
        <is>
          <t>DIST-015627</t>
        </is>
      </c>
      <c r="B51" t="inlineStr">
        <is>
          <t>2026-12-31</t>
        </is>
      </c>
      <c r="C51" t="inlineStr">
        <is>
          <t>RET-KROGER</t>
        </is>
      </c>
      <c r="D51" t="inlineStr"/>
      <c r="E51" t="inlineStr">
        <is>
          <t>Unmapped</t>
        </is>
      </c>
      <c r="F51" t="inlineStr">
        <is>
          <t>vague</t>
        </is>
      </c>
      <c r="G51" s="10" t="n">
        <v>255.58</v>
      </c>
      <c r="H51" t="inlineStr">
        <is>
          <t>RO-043439</t>
        </is>
      </c>
      <c r="I51" t="inlineStr">
        <is>
          <t>RS-043439</t>
        </is>
      </c>
      <c r="J51" t="inlineStr">
        <is>
          <t>RREM-0074</t>
        </is>
      </c>
      <c r="K51" t="inlineStr">
        <is>
          <t>Trade spend true-up</t>
        </is>
      </c>
      <c r="M51" s="10" t="n"/>
      <c r="P51" s="18" t="n"/>
      <c r="Q51" t="inlineStr">
        <is>
          <t>2027-03-31</t>
        </is>
      </c>
      <c r="R51" s="18" t="inlineStr">
        <is>
          <t>Yes</t>
        </is>
      </c>
      <c r="S51" s="18" t="inlineStr"/>
      <c r="T51" s="18" t="inlineStr"/>
    </row>
    <row r="52">
      <c r="A52" t="inlineStr">
        <is>
          <t>DIST-015704</t>
        </is>
      </c>
      <c r="B52" t="inlineStr">
        <is>
          <t>2026-12-31</t>
        </is>
      </c>
      <c r="C52" t="inlineStr">
        <is>
          <t>RET-SPROUTS</t>
        </is>
      </c>
      <c r="D52" t="inlineStr">
        <is>
          <t>UTS-LAB-062</t>
        </is>
      </c>
      <c r="E52" t="inlineStr">
        <is>
          <t>Label Non-Compliance</t>
        </is>
      </c>
      <c r="F52" t="inlineStr">
        <is>
          <t>label_fine</t>
        </is>
      </c>
      <c r="G52" s="10" t="n">
        <v>233.6</v>
      </c>
      <c r="H52" t="inlineStr">
        <is>
          <t>RO-043790</t>
        </is>
      </c>
      <c r="I52" t="inlineStr">
        <is>
          <t>RS-043790</t>
        </is>
      </c>
      <c r="J52" t="inlineStr">
        <is>
          <t>RREM-0136</t>
        </is>
      </c>
      <c r="K52" t="inlineStr">
        <is>
          <t>Label Fine</t>
        </is>
      </c>
      <c r="M52" s="10" t="n"/>
      <c r="P52" s="18" t="n"/>
      <c r="Q52" t="inlineStr">
        <is>
          <t>2027-03-31</t>
        </is>
      </c>
      <c r="R52" s="18" t="inlineStr"/>
      <c r="S52" s="18" t="inlineStr"/>
      <c r="T52" s="18" t="inlineStr"/>
    </row>
    <row r="53">
      <c r="A53" t="inlineStr">
        <is>
          <t>DIST-015948</t>
        </is>
      </c>
      <c r="B53" t="inlineStr">
        <is>
          <t>2026-12-31</t>
        </is>
      </c>
      <c r="C53" t="inlineStr">
        <is>
          <t>RET-KROGER</t>
        </is>
      </c>
      <c r="D53" t="inlineStr">
        <is>
          <t>GER-PRO-075</t>
        </is>
      </c>
      <c r="E53" t="inlineStr">
        <is>
          <t>Promo Billback</t>
        </is>
      </c>
      <c r="F53" t="inlineStr">
        <is>
          <t>promo_billback</t>
        </is>
      </c>
      <c r="G53" s="10" t="n">
        <v>224.01</v>
      </c>
      <c r="H53" t="inlineStr">
        <is>
          <t>RO-044198</t>
        </is>
      </c>
      <c r="I53" t="inlineStr">
        <is>
          <t>RS-044198</t>
        </is>
      </c>
      <c r="J53" t="inlineStr">
        <is>
          <t>RREM-0067</t>
        </is>
      </c>
      <c r="K53" t="inlineStr">
        <is>
          <t>Promo Billback</t>
        </is>
      </c>
      <c r="M53" s="10" t="n"/>
      <c r="P53" s="18" t="n"/>
      <c r="Q53" t="inlineStr">
        <is>
          <t>2027-02-14</t>
        </is>
      </c>
      <c r="R53" s="18" t="inlineStr"/>
      <c r="S53" s="18" t="inlineStr"/>
      <c r="T53" s="18" t="inlineStr"/>
    </row>
    <row r="54">
      <c r="A54" t="inlineStr">
        <is>
          <t>DIST-015852</t>
        </is>
      </c>
      <c r="B54" t="inlineStr">
        <is>
          <t>2026-12-31</t>
        </is>
      </c>
      <c r="C54" t="inlineStr">
        <is>
          <t>RET-WALMART</t>
        </is>
      </c>
      <c r="D54" t="inlineStr">
        <is>
          <t>ART-SHO-003</t>
        </is>
      </c>
      <c r="E54" t="inlineStr">
        <is>
          <t>Short Ship</t>
        </is>
      </c>
      <c r="F54" t="inlineStr">
        <is>
          <t>short_ship</t>
        </is>
      </c>
      <c r="G54" s="10" t="n">
        <v>204.04</v>
      </c>
      <c r="H54" t="inlineStr">
        <is>
          <t>RO-044008</t>
        </is>
      </c>
      <c r="I54" t="inlineStr">
        <is>
          <t>RS-044008</t>
        </is>
      </c>
      <c r="J54" t="inlineStr">
        <is>
          <t>RREM-0167</t>
        </is>
      </c>
      <c r="K54" t="inlineStr">
        <is>
          <t>Short Ship</t>
        </is>
      </c>
      <c r="M54" s="10" t="n"/>
      <c r="P54" s="18" t="n"/>
      <c r="Q54" t="inlineStr">
        <is>
          <t>2027-02-14</t>
        </is>
      </c>
      <c r="R54" s="18" t="inlineStr"/>
      <c r="S54" s="18" t="inlineStr"/>
      <c r="T54" s="18" t="inlineStr"/>
    </row>
    <row r="55">
      <c r="A55" t="inlineStr">
        <is>
          <t>DIST-015594</t>
        </is>
      </c>
      <c r="B55" t="inlineStr">
        <is>
          <t>2026-12-31</t>
        </is>
      </c>
      <c r="C55" t="inlineStr">
        <is>
          <t>RET-WALMART</t>
        </is>
      </c>
      <c r="D55" t="inlineStr">
        <is>
          <t>ART-SHO-003</t>
        </is>
      </c>
      <c r="E55" t="inlineStr">
        <is>
          <t>Short Ship</t>
        </is>
      </c>
      <c r="F55" t="inlineStr">
        <is>
          <t>short_ship</t>
        </is>
      </c>
      <c r="G55" s="10" t="n">
        <v>162.89</v>
      </c>
      <c r="H55" t="inlineStr">
        <is>
          <t>RO-043101</t>
        </is>
      </c>
      <c r="I55" t="inlineStr">
        <is>
          <t>RS-043101</t>
        </is>
      </c>
      <c r="J55" t="inlineStr">
        <is>
          <t>RREM-0152</t>
        </is>
      </c>
      <c r="K55" t="inlineStr">
        <is>
          <t>Short Ship</t>
        </is>
      </c>
      <c r="M55" s="10" t="n"/>
      <c r="P55" s="18" t="n"/>
      <c r="Q55" t="inlineStr">
        <is>
          <t>2027-03-31</t>
        </is>
      </c>
      <c r="R55" s="18" t="inlineStr"/>
      <c r="S55" s="18" t="inlineStr"/>
      <c r="T55" s="18" t="inlineStr"/>
    </row>
    <row r="56">
      <c r="A56" t="inlineStr">
        <is>
          <t>DIST-015664</t>
        </is>
      </c>
      <c r="B56" t="inlineStr">
        <is>
          <t>2026-12-31</t>
        </is>
      </c>
      <c r="C56" t="inlineStr">
        <is>
          <t>RET-WALMART</t>
        </is>
      </c>
      <c r="D56" t="inlineStr">
        <is>
          <t>ART-SPO-017</t>
        </is>
      </c>
      <c r="E56" t="inlineStr">
        <is>
          <t>Spoilage</t>
        </is>
      </c>
      <c r="F56" t="inlineStr">
        <is>
          <t>spoilage</t>
        </is>
      </c>
      <c r="G56" s="10" t="n">
        <v>150.54</v>
      </c>
      <c r="H56" t="inlineStr">
        <is>
          <t>RO-043528</t>
        </is>
      </c>
      <c r="I56" t="inlineStr">
        <is>
          <t>RS-043528</t>
        </is>
      </c>
      <c r="J56" t="inlineStr">
        <is>
          <t>RREM-0149</t>
        </is>
      </c>
      <c r="K56" t="inlineStr">
        <is>
          <t>Spoilage -- damage in transit affecting condition</t>
        </is>
      </c>
      <c r="M56" s="10" t="n"/>
      <c r="P56" s="18" t="n"/>
      <c r="Q56" t="inlineStr">
        <is>
          <t>2027-02-14</t>
        </is>
      </c>
      <c r="R56" s="18" t="inlineStr"/>
      <c r="S56" s="18" t="inlineStr"/>
      <c r="T56" s="18" t="inlineStr"/>
    </row>
    <row r="57">
      <c r="A57" t="inlineStr">
        <is>
          <t>DIST-015668</t>
        </is>
      </c>
      <c r="B57" t="inlineStr">
        <is>
          <t>2026-12-31</t>
        </is>
      </c>
      <c r="C57" t="inlineStr">
        <is>
          <t>RET-WALMART</t>
        </is>
      </c>
      <c r="D57" t="inlineStr">
        <is>
          <t>ART-PRO-004</t>
        </is>
      </c>
      <c r="E57" t="inlineStr">
        <is>
          <t>Scan Rebate</t>
        </is>
      </c>
      <c r="F57" t="inlineStr">
        <is>
          <t>promo_billback</t>
        </is>
      </c>
      <c r="G57" s="10" t="n">
        <v>148.39</v>
      </c>
      <c r="H57" t="inlineStr">
        <is>
          <t>RO-043568</t>
        </is>
      </c>
      <c r="I57" t="inlineStr">
        <is>
          <t>RS-043568</t>
        </is>
      </c>
      <c r="J57" t="inlineStr">
        <is>
          <t>RREM-0172</t>
        </is>
      </c>
      <c r="K57" t="inlineStr">
        <is>
          <t>Promo Billback</t>
        </is>
      </c>
      <c r="M57" s="10" t="n"/>
      <c r="P57" s="18" t="n"/>
      <c r="Q57" t="inlineStr">
        <is>
          <t>2027-02-14</t>
        </is>
      </c>
      <c r="R57" s="18" t="inlineStr"/>
      <c r="S57" s="18" t="inlineStr"/>
      <c r="T57" s="18" t="inlineStr"/>
    </row>
    <row r="58">
      <c r="A58" t="inlineStr">
        <is>
          <t>DIST-015923</t>
        </is>
      </c>
      <c r="B58" t="inlineStr">
        <is>
          <t>2026-12-31</t>
        </is>
      </c>
      <c r="C58" t="inlineStr">
        <is>
          <t>RET-SPROUTS</t>
        </is>
      </c>
      <c r="D58" t="inlineStr">
        <is>
          <t>UTS-PRO-057</t>
        </is>
      </c>
      <c r="E58" t="inlineStr">
        <is>
          <t>Promo Billback</t>
        </is>
      </c>
      <c r="F58" t="inlineStr">
        <is>
          <t>promo_billback</t>
        </is>
      </c>
      <c r="G58" s="10" t="n">
        <v>143.78</v>
      </c>
      <c r="H58" t="inlineStr">
        <is>
          <t>RO-044171</t>
        </is>
      </c>
      <c r="I58" t="inlineStr">
        <is>
          <t>RS-044171</t>
        </is>
      </c>
      <c r="J58" t="inlineStr">
        <is>
          <t>RREM-0129</t>
        </is>
      </c>
      <c r="K58" t="inlineStr">
        <is>
          <t>Promo Billback</t>
        </is>
      </c>
      <c r="M58" s="10" t="n"/>
      <c r="P58" s="18" t="n"/>
      <c r="Q58" t="inlineStr">
        <is>
          <t>2027-03-31</t>
        </is>
      </c>
      <c r="R58" s="18" t="inlineStr"/>
      <c r="S58" s="18" t="inlineStr"/>
      <c r="T58" s="18" t="inlineStr"/>
    </row>
    <row r="59">
      <c r="A59" t="inlineStr">
        <is>
          <t>DIST-015505</t>
        </is>
      </c>
      <c r="B59" t="inlineStr">
        <is>
          <t>2026-12-31</t>
        </is>
      </c>
      <c r="C59" t="inlineStr">
        <is>
          <t>RET-WALMART</t>
        </is>
      </c>
      <c r="D59" t="inlineStr">
        <is>
          <t>ART-SHO-003</t>
        </is>
      </c>
      <c r="E59" t="inlineStr">
        <is>
          <t>Short Ship</t>
        </is>
      </c>
      <c r="F59" t="inlineStr">
        <is>
          <t>short_ship</t>
        </is>
      </c>
      <c r="G59" s="10" t="n">
        <v>130.27</v>
      </c>
      <c r="H59" t="inlineStr">
        <is>
          <t>RO-043094</t>
        </is>
      </c>
      <c r="I59" t="inlineStr">
        <is>
          <t>RS-043094</t>
        </is>
      </c>
      <c r="J59" t="inlineStr">
        <is>
          <t>RREM-0156</t>
        </is>
      </c>
      <c r="K59" t="inlineStr">
        <is>
          <t>Short Ship</t>
        </is>
      </c>
      <c r="M59" s="10" t="n"/>
      <c r="P59" s="18" t="n"/>
      <c r="Q59" t="inlineStr">
        <is>
          <t>2027-03-01</t>
        </is>
      </c>
      <c r="R59" s="18" t="inlineStr"/>
      <c r="S59" s="18" t="inlineStr"/>
      <c r="T59" s="18" t="inlineStr"/>
    </row>
    <row r="60">
      <c r="A60" t="inlineStr">
        <is>
          <t>DIST-016034</t>
        </is>
      </c>
      <c r="B60" t="inlineStr">
        <is>
          <t>2026-12-31</t>
        </is>
      </c>
      <c r="C60" t="inlineStr">
        <is>
          <t>RET-KROGER</t>
        </is>
      </c>
      <c r="D60" t="inlineStr">
        <is>
          <t>GER-SPO-085</t>
        </is>
      </c>
      <c r="E60" t="inlineStr">
        <is>
          <t>Short Date</t>
        </is>
      </c>
      <c r="F60" t="inlineStr">
        <is>
          <t>spoilage</t>
        </is>
      </c>
      <c r="G60" s="10" t="n">
        <v>127.88</v>
      </c>
      <c r="H60" t="inlineStr">
        <is>
          <t>RO-044642</t>
        </is>
      </c>
      <c r="I60" t="inlineStr">
        <is>
          <t>RS-044642</t>
        </is>
      </c>
      <c r="J60" t="inlineStr">
        <is>
          <t>RREM-0044</t>
        </is>
      </c>
      <c r="K60" t="inlineStr">
        <is>
          <t>Spoilage -- quality complaint at receiving</t>
        </is>
      </c>
      <c r="M60" s="10" t="n"/>
      <c r="P60" s="18" t="n"/>
      <c r="Q60" t="inlineStr">
        <is>
          <t>2027-02-14</t>
        </is>
      </c>
      <c r="R60" s="18" t="inlineStr"/>
      <c r="S60" s="18" t="inlineStr"/>
      <c r="T60" s="18" t="inlineStr"/>
    </row>
    <row r="61">
      <c r="A61" t="inlineStr">
        <is>
          <t>DIST-015756</t>
        </is>
      </c>
      <c r="B61" t="inlineStr">
        <is>
          <t>2026-12-31</t>
        </is>
      </c>
      <c r="C61" t="inlineStr">
        <is>
          <t>RET-SPROUTS</t>
        </is>
      </c>
      <c r="D61" t="inlineStr">
        <is>
          <t>UTS-PRO-057</t>
        </is>
      </c>
      <c r="E61" t="inlineStr">
        <is>
          <t>Promo Billback</t>
        </is>
      </c>
      <c r="F61" t="inlineStr">
        <is>
          <t>promo_billback</t>
        </is>
      </c>
      <c r="G61" s="10" t="n">
        <v>119.06</v>
      </c>
      <c r="H61" t="inlineStr">
        <is>
          <t>RO-043765</t>
        </is>
      </c>
      <c r="I61" t="inlineStr">
        <is>
          <t>RS-043765</t>
        </is>
      </c>
      <c r="J61" t="inlineStr">
        <is>
          <t>RREM-0139</t>
        </is>
      </c>
      <c r="K61" t="inlineStr">
        <is>
          <t>Promo Billback</t>
        </is>
      </c>
      <c r="M61" s="10" t="n"/>
      <c r="P61" s="18" t="n"/>
      <c r="Q61" t="inlineStr">
        <is>
          <t>2027-01-30</t>
        </is>
      </c>
      <c r="R61" s="18" t="inlineStr"/>
      <c r="S61" s="18" t="inlineStr"/>
      <c r="T61" s="18" t="inlineStr"/>
    </row>
    <row r="62">
      <c r="A62" t="inlineStr">
        <is>
          <t>DIST-015816</t>
        </is>
      </c>
      <c r="B62" t="inlineStr">
        <is>
          <t>2026-12-31</t>
        </is>
      </c>
      <c r="C62" t="inlineStr">
        <is>
          <t>RET-SPROUTS</t>
        </is>
      </c>
      <c r="D62" t="inlineStr">
        <is>
          <t>UTS-PRO-057</t>
        </is>
      </c>
      <c r="E62" t="inlineStr">
        <is>
          <t>Promo Billback</t>
        </is>
      </c>
      <c r="F62" t="inlineStr">
        <is>
          <t>promo_billback</t>
        </is>
      </c>
      <c r="G62" s="10" t="n">
        <v>100.86</v>
      </c>
      <c r="H62" t="inlineStr">
        <is>
          <t>RO-044128</t>
        </is>
      </c>
      <c r="I62" t="inlineStr">
        <is>
          <t>RS-044128</t>
        </is>
      </c>
      <c r="J62" t="inlineStr">
        <is>
          <t>RREM-0143</t>
        </is>
      </c>
      <c r="K62" t="inlineStr">
        <is>
          <t>Promo Billback</t>
        </is>
      </c>
      <c r="M62" s="10" t="n"/>
      <c r="P62" s="18" t="n"/>
      <c r="Q62" t="inlineStr">
        <is>
          <t>2027-02-14</t>
        </is>
      </c>
      <c r="R62" s="18" t="inlineStr"/>
      <c r="S62" s="18" t="inlineStr"/>
      <c r="T62" s="18" t="inlineStr"/>
    </row>
    <row r="63">
      <c r="A63" t="inlineStr">
        <is>
          <t>DIST-016039</t>
        </is>
      </c>
      <c r="B63" t="inlineStr">
        <is>
          <t>2026-12-31</t>
        </is>
      </c>
      <c r="C63" t="inlineStr">
        <is>
          <t>RET-KROGER</t>
        </is>
      </c>
      <c r="D63" t="inlineStr">
        <is>
          <t>GER-PRO-075</t>
        </is>
      </c>
      <c r="E63" t="inlineStr">
        <is>
          <t>Promo Billback</t>
        </is>
      </c>
      <c r="F63" t="inlineStr">
        <is>
          <t>promo_billback</t>
        </is>
      </c>
      <c r="G63" s="10" t="n">
        <v>100.39</v>
      </c>
      <c r="H63" t="inlineStr">
        <is>
          <t>RO-044715</t>
        </is>
      </c>
      <c r="I63" t="inlineStr">
        <is>
          <t>RS-044715</t>
        </is>
      </c>
      <c r="J63" t="inlineStr">
        <is>
          <t>RREM-0046</t>
        </is>
      </c>
      <c r="K63" t="inlineStr">
        <is>
          <t>Promo Billback</t>
        </is>
      </c>
      <c r="M63" s="10" t="n"/>
      <c r="P63" s="18" t="n"/>
      <c r="Q63" t="inlineStr">
        <is>
          <t>2027-01-30</t>
        </is>
      </c>
      <c r="R63" s="18" t="inlineStr"/>
      <c r="S63" s="18" t="inlineStr"/>
      <c r="T63" s="18" t="inlineStr"/>
    </row>
    <row r="64">
      <c r="A64" t="inlineStr">
        <is>
          <t>DIST-015603</t>
        </is>
      </c>
      <c r="B64" t="inlineStr">
        <is>
          <t>2026-12-31</t>
        </is>
      </c>
      <c r="C64" t="inlineStr">
        <is>
          <t>RET-KROGER</t>
        </is>
      </c>
      <c r="D64" t="inlineStr">
        <is>
          <t>GER-LAT-079</t>
        </is>
      </c>
      <c r="E64" t="inlineStr">
        <is>
          <t>MABD Violation</t>
        </is>
      </c>
      <c r="F64" t="inlineStr">
        <is>
          <t>late_delivery</t>
        </is>
      </c>
      <c r="G64" s="10" t="n">
        <v>60.06</v>
      </c>
      <c r="H64" t="inlineStr">
        <is>
          <t>RO-043423</t>
        </is>
      </c>
      <c r="I64" t="inlineStr">
        <is>
          <t>RS-043423</t>
        </is>
      </c>
      <c r="J64" t="inlineStr">
        <is>
          <t>RREM-0058</t>
        </is>
      </c>
      <c r="K64" t="inlineStr">
        <is>
          <t>Late Delivery</t>
        </is>
      </c>
      <c r="M64" s="10" t="n"/>
      <c r="P64" s="18" t="n"/>
      <c r="Q64" t="inlineStr">
        <is>
          <t>2027-01-30</t>
        </is>
      </c>
      <c r="R64" s="18" t="inlineStr"/>
      <c r="S64" s="18" t="inlineStr"/>
      <c r="T64" s="18" t="inlineStr"/>
    </row>
    <row r="65">
      <c r="A65" t="inlineStr">
        <is>
          <t>DIST-015811</t>
        </is>
      </c>
      <c r="B65" t="inlineStr">
        <is>
          <t>2026-12-31</t>
        </is>
      </c>
      <c r="C65" t="inlineStr">
        <is>
          <t>RET-WHOLEFOODS</t>
        </is>
      </c>
      <c r="D65" t="inlineStr">
        <is>
          <t>ODS-DAM-052</t>
        </is>
      </c>
      <c r="E65" t="inlineStr">
        <is>
          <t>Transit Damage</t>
        </is>
      </c>
      <c r="F65" t="inlineStr">
        <is>
          <t>damaged</t>
        </is>
      </c>
      <c r="G65" s="10" t="n">
        <v>53.52</v>
      </c>
      <c r="H65" t="inlineStr">
        <is>
          <t>RO-044075</t>
        </is>
      </c>
      <c r="I65" t="inlineStr">
        <is>
          <t>RS-044075</t>
        </is>
      </c>
      <c r="J65" t="inlineStr">
        <is>
          <t>RREM-0206</t>
        </is>
      </c>
      <c r="K65" t="inlineStr">
        <is>
          <t>Damaged</t>
        </is>
      </c>
      <c r="M65" s="10" t="n"/>
      <c r="P65" s="18" t="n"/>
      <c r="Q65" t="inlineStr">
        <is>
          <t>2027-03-01</t>
        </is>
      </c>
      <c r="R65" s="18" t="inlineStr"/>
      <c r="S65" s="18" t="inlineStr"/>
      <c r="T65" s="18" t="inlineStr"/>
    </row>
    <row r="66">
      <c r="A66" t="inlineStr">
        <is>
          <t>DIST-016002</t>
        </is>
      </c>
      <c r="B66" t="inlineStr">
        <is>
          <t>2026-12-31</t>
        </is>
      </c>
      <c r="C66" t="inlineStr">
        <is>
          <t>RET-SPROUTS</t>
        </is>
      </c>
      <c r="D66" t="inlineStr">
        <is>
          <t>UTS-LAT-059</t>
        </is>
      </c>
      <c r="E66" t="inlineStr">
        <is>
          <t>Appointment Miss</t>
        </is>
      </c>
      <c r="F66" t="inlineStr">
        <is>
          <t>late_delivery</t>
        </is>
      </c>
      <c r="G66" s="10" t="n">
        <v>47.59</v>
      </c>
      <c r="H66" t="inlineStr">
        <is>
          <t>RO-044616</t>
        </is>
      </c>
      <c r="I66" t="inlineStr">
        <is>
          <t>RS-044616</t>
        </is>
      </c>
      <c r="J66" t="inlineStr">
        <is>
          <t>RREM-0129</t>
        </is>
      </c>
      <c r="K66" t="inlineStr">
        <is>
          <t>Late Delivery</t>
        </is>
      </c>
      <c r="M66" s="10" t="n"/>
      <c r="P66" s="18" t="n"/>
      <c r="Q66" t="inlineStr">
        <is>
          <t>2027-03-01</t>
        </is>
      </c>
      <c r="R66" s="18" t="inlineStr"/>
      <c r="S66" s="18" t="inlineStr"/>
      <c r="T66" s="18" t="inlineStr"/>
    </row>
    <row r="67">
      <c r="A67" t="inlineStr">
        <is>
          <t>DIST-015572</t>
        </is>
      </c>
      <c r="B67" t="inlineStr">
        <is>
          <t>2026-12-31</t>
        </is>
      </c>
      <c r="C67" t="inlineStr">
        <is>
          <t>RET-WALMART</t>
        </is>
      </c>
      <c r="D67" t="inlineStr">
        <is>
          <t>ART-PRI-019</t>
        </is>
      </c>
      <c r="E67" t="inlineStr">
        <is>
          <t>Invoice Mismatch</t>
        </is>
      </c>
      <c r="F67" t="inlineStr">
        <is>
          <t>pricing_error</t>
        </is>
      </c>
      <c r="G67" s="10" t="n">
        <v>39.96</v>
      </c>
      <c r="H67" t="inlineStr">
        <is>
          <t>RO-043135</t>
        </is>
      </c>
      <c r="I67" t="inlineStr">
        <is>
          <t>RS-043135</t>
        </is>
      </c>
      <c r="J67" t="inlineStr">
        <is>
          <t>RREM-0176</t>
        </is>
      </c>
      <c r="K67" t="inlineStr">
        <is>
          <t>Pricing Error</t>
        </is>
      </c>
      <c r="M67" s="10" t="n"/>
      <c r="P67" s="18" t="n"/>
      <c r="Q67" t="inlineStr">
        <is>
          <t>2027-03-01</t>
        </is>
      </c>
      <c r="R67" s="18" t="inlineStr"/>
      <c r="S67" s="18" t="inlineStr"/>
      <c r="T67" s="18" t="inlineStr"/>
    </row>
    <row r="68">
      <c r="A68" t="inlineStr">
        <is>
          <t>DIST-015711</t>
        </is>
      </c>
      <c r="B68" t="inlineStr">
        <is>
          <t>2026-12-31</t>
        </is>
      </c>
      <c r="C68" t="inlineStr">
        <is>
          <t>RET-REGIONAL</t>
        </is>
      </c>
      <c r="D68" t="inlineStr">
        <is>
          <t>NAL-PRI-102</t>
        </is>
      </c>
      <c r="E68" t="inlineStr">
        <is>
          <t>Pricing Variance</t>
        </is>
      </c>
      <c r="F68" t="inlineStr">
        <is>
          <t>pricing_error</t>
        </is>
      </c>
      <c r="G68" s="10" t="n">
        <v>36.83</v>
      </c>
      <c r="H68" t="inlineStr">
        <is>
          <t>RO-043895</t>
        </is>
      </c>
      <c r="I68" t="inlineStr">
        <is>
          <t>RS-043895</t>
        </is>
      </c>
      <c r="J68" t="inlineStr">
        <is>
          <t>RREM-0097</t>
        </is>
      </c>
      <c r="K68" t="inlineStr">
        <is>
          <t>Pricing Error</t>
        </is>
      </c>
      <c r="M68" s="10" t="n"/>
      <c r="P68" s="18" t="n"/>
      <c r="Q68" t="inlineStr">
        <is>
          <t>2027-01-30</t>
        </is>
      </c>
      <c r="R68" s="18" t="inlineStr"/>
      <c r="S68" s="18" t="inlineStr"/>
      <c r="T68" s="18" t="inlineStr"/>
    </row>
    <row r="69">
      <c r="A69" t="inlineStr">
        <is>
          <t>DIST-016121</t>
        </is>
      </c>
      <c r="B69" t="inlineStr">
        <is>
          <t>2026-12-31</t>
        </is>
      </c>
      <c r="C69" t="inlineStr">
        <is>
          <t>RET-REGIONAL</t>
        </is>
      </c>
      <c r="D69" t="inlineStr">
        <is>
          <t>NAL-PRI-102</t>
        </is>
      </c>
      <c r="E69" t="inlineStr">
        <is>
          <t>Pricing Variance</t>
        </is>
      </c>
      <c r="F69" t="inlineStr">
        <is>
          <t>pricing_error</t>
        </is>
      </c>
      <c r="G69" s="10" t="n">
        <v>25.55</v>
      </c>
      <c r="H69" t="inlineStr">
        <is>
          <t>RO-045155</t>
        </is>
      </c>
      <c r="I69" t="inlineStr">
        <is>
          <t>RS-045155</t>
        </is>
      </c>
      <c r="J69" t="inlineStr">
        <is>
          <t>RREM-0082</t>
        </is>
      </c>
      <c r="K69" t="inlineStr">
        <is>
          <t>Pricing Error</t>
        </is>
      </c>
      <c r="M69" s="10" t="n"/>
      <c r="P69" s="18" t="n"/>
      <c r="Q69" t="inlineStr">
        <is>
          <t>2027-02-14</t>
        </is>
      </c>
      <c r="R69" s="18" t="inlineStr"/>
      <c r="S69" s="18" t="inlineStr"/>
      <c r="T69" s="18" t="inlineStr"/>
    </row>
    <row r="70">
      <c r="A70" t="inlineStr">
        <is>
          <t>DIST-015736</t>
        </is>
      </c>
      <c r="B70" t="inlineStr">
        <is>
          <t>2026-12-30</t>
        </is>
      </c>
      <c r="C70" t="inlineStr">
        <is>
          <t>RET-WALMART</t>
        </is>
      </c>
      <c r="D70" t="inlineStr">
        <is>
          <t>ART-LAB-012</t>
        </is>
      </c>
      <c r="E70" t="inlineStr">
        <is>
          <t>Label Defect</t>
        </is>
      </c>
      <c r="F70" t="inlineStr">
        <is>
          <t>label_fine</t>
        </is>
      </c>
      <c r="G70" s="10" t="n">
        <v>425.06</v>
      </c>
      <c r="H70" t="inlineStr">
        <is>
          <t>RO-043539</t>
        </is>
      </c>
      <c r="I70" t="inlineStr">
        <is>
          <t>RS-043539</t>
        </is>
      </c>
      <c r="J70" t="inlineStr">
        <is>
          <t>RREM-0179</t>
        </is>
      </c>
      <c r="K70" t="inlineStr">
        <is>
          <t>Label Fine</t>
        </is>
      </c>
      <c r="M70" s="10" t="n"/>
      <c r="P70" s="18" t="n"/>
      <c r="Q70" t="inlineStr">
        <is>
          <t>2027-02-28</t>
        </is>
      </c>
      <c r="R70" s="18" t="inlineStr"/>
      <c r="S70" s="18" t="inlineStr"/>
      <c r="T70" s="18" t="inlineStr"/>
    </row>
    <row r="71">
      <c r="A71" t="inlineStr">
        <is>
          <t>DIST-015900</t>
        </is>
      </c>
      <c r="B71" t="inlineStr">
        <is>
          <t>2026-12-30</t>
        </is>
      </c>
      <c r="C71" t="inlineStr">
        <is>
          <t>RET-WHOLEFOODS</t>
        </is>
      </c>
      <c r="D71" t="inlineStr">
        <is>
          <t>ODS-SPO-050</t>
        </is>
      </c>
      <c r="E71" t="inlineStr">
        <is>
          <t>Spoilage</t>
        </is>
      </c>
      <c r="F71" t="inlineStr">
        <is>
          <t>spoilage</t>
        </is>
      </c>
      <c r="G71" s="10" t="n">
        <v>315.26</v>
      </c>
      <c r="H71" t="inlineStr">
        <is>
          <t>RO-044084</t>
        </is>
      </c>
      <c r="I71" t="inlineStr">
        <is>
          <t>RS-044084</t>
        </is>
      </c>
      <c r="J71" t="inlineStr">
        <is>
          <t>RREM-0193</t>
        </is>
      </c>
      <c r="K71" t="inlineStr">
        <is>
          <t>Spoilage -- damage in transit affecting condition</t>
        </is>
      </c>
      <c r="M71" s="10" t="n"/>
      <c r="P71" s="18" t="n"/>
      <c r="Q71" t="inlineStr">
        <is>
          <t>2027-03-30</t>
        </is>
      </c>
      <c r="R71" s="18" t="inlineStr"/>
      <c r="S71" s="18" t="inlineStr"/>
      <c r="T71" s="18" t="inlineStr"/>
    </row>
    <row r="72">
      <c r="A72" t="inlineStr">
        <is>
          <t>DIST-015991</t>
        </is>
      </c>
      <c r="B72" t="inlineStr">
        <is>
          <t>2026-12-30</t>
        </is>
      </c>
      <c r="C72" t="inlineStr">
        <is>
          <t>RET-WHOLEFOODS</t>
        </is>
      </c>
      <c r="D72" t="inlineStr">
        <is>
          <t>ODS-DAM-052</t>
        </is>
      </c>
      <c r="E72" t="inlineStr">
        <is>
          <t>Transit Damage</t>
        </is>
      </c>
      <c r="F72" t="inlineStr">
        <is>
          <t>damaged</t>
        </is>
      </c>
      <c r="G72" s="10" t="n">
        <v>232.5</v>
      </c>
      <c r="H72" t="inlineStr">
        <is>
          <t>RO-044490</t>
        </is>
      </c>
      <c r="I72" t="inlineStr">
        <is>
          <t>RS-044490</t>
        </is>
      </c>
      <c r="J72" t="inlineStr">
        <is>
          <t>RREM-0216</t>
        </is>
      </c>
      <c r="K72" t="inlineStr">
        <is>
          <t>Damaged</t>
        </is>
      </c>
      <c r="M72" s="10" t="n"/>
      <c r="P72" s="18" t="n"/>
      <c r="Q72" t="inlineStr">
        <is>
          <t>2027-03-30</t>
        </is>
      </c>
      <c r="R72" s="18" t="inlineStr"/>
      <c r="S72" s="18" t="inlineStr"/>
      <c r="T72" s="18" t="inlineStr"/>
    </row>
    <row r="73">
      <c r="A73" t="inlineStr">
        <is>
          <t>DIST-015998</t>
        </is>
      </c>
      <c r="B73" t="inlineStr">
        <is>
          <t>2026-12-30</t>
        </is>
      </c>
      <c r="C73" t="inlineStr">
        <is>
          <t>RET-WHOLEFOODS</t>
        </is>
      </c>
      <c r="D73" t="inlineStr"/>
      <c r="E73" t="inlineStr">
        <is>
          <t>Unmapped</t>
        </is>
      </c>
      <c r="F73" t="inlineStr">
        <is>
          <t>vague</t>
        </is>
      </c>
      <c r="G73" s="10" t="n">
        <v>218.08</v>
      </c>
      <c r="H73" t="inlineStr">
        <is>
          <t>RO-044530</t>
        </is>
      </c>
      <c r="I73" t="inlineStr">
        <is>
          <t>RS-044530</t>
        </is>
      </c>
      <c r="J73" t="inlineStr">
        <is>
          <t>RREM-0219</t>
        </is>
      </c>
      <c r="K73" t="inlineStr">
        <is>
          <t>Misc deduction -- see invoice</t>
        </is>
      </c>
      <c r="M73" s="10" t="n"/>
      <c r="P73" s="18" t="n"/>
      <c r="Q73" t="inlineStr">
        <is>
          <t>2027-02-13</t>
        </is>
      </c>
      <c r="R73" s="18" t="inlineStr">
        <is>
          <t>Yes</t>
        </is>
      </c>
      <c r="S73" s="18" t="inlineStr"/>
      <c r="T73" s="18" t="inlineStr"/>
    </row>
    <row r="74">
      <c r="A74" t="inlineStr">
        <is>
          <t>DIST-015541</t>
        </is>
      </c>
      <c r="B74" t="inlineStr">
        <is>
          <t>2026-12-30</t>
        </is>
      </c>
      <c r="C74" t="inlineStr">
        <is>
          <t>RET-WALMART</t>
        </is>
      </c>
      <c r="D74" t="inlineStr">
        <is>
          <t>ART-SPO-017</t>
        </is>
      </c>
      <c r="E74" t="inlineStr">
        <is>
          <t>Spoilage</t>
        </is>
      </c>
      <c r="F74" t="inlineStr">
        <is>
          <t>spoilage</t>
        </is>
      </c>
      <c r="G74" s="10" t="n">
        <v>212.03</v>
      </c>
      <c r="H74" t="inlineStr">
        <is>
          <t>RO-043096</t>
        </is>
      </c>
      <c r="I74" t="inlineStr">
        <is>
          <t>RS-043096</t>
        </is>
      </c>
      <c r="J74" t="inlineStr">
        <is>
          <t>RREM-0184</t>
        </is>
      </c>
      <c r="K74" t="inlineStr">
        <is>
          <t>Spoilage -- temperature exposure in transit</t>
        </is>
      </c>
      <c r="M74" s="10" t="n"/>
      <c r="P74" s="18" t="n"/>
      <c r="Q74" t="inlineStr">
        <is>
          <t>2027-01-29</t>
        </is>
      </c>
      <c r="R74" s="18" t="inlineStr"/>
      <c r="S74" s="18" t="inlineStr"/>
      <c r="T74" s="18" t="inlineStr"/>
    </row>
    <row r="75">
      <c r="A75" t="inlineStr">
        <is>
          <t>DIST-015709</t>
        </is>
      </c>
      <c r="B75" t="inlineStr">
        <is>
          <t>2026-12-30</t>
        </is>
      </c>
      <c r="C75" t="inlineStr">
        <is>
          <t>RET-KROGER</t>
        </is>
      </c>
      <c r="D75" t="inlineStr">
        <is>
          <t>GER-PRO-075</t>
        </is>
      </c>
      <c r="E75" t="inlineStr">
        <is>
          <t>Promo Billback</t>
        </is>
      </c>
      <c r="F75" t="inlineStr">
        <is>
          <t>promo_billback</t>
        </is>
      </c>
      <c r="G75" s="10" t="n">
        <v>179.32</v>
      </c>
      <c r="H75" t="inlineStr">
        <is>
          <t>RO-043876</t>
        </is>
      </c>
      <c r="I75" t="inlineStr">
        <is>
          <t>RS-043876</t>
        </is>
      </c>
      <c r="J75" t="inlineStr">
        <is>
          <t>RREM-0046</t>
        </is>
      </c>
      <c r="K75" t="inlineStr">
        <is>
          <t>Promo Billback</t>
        </is>
      </c>
      <c r="M75" s="10" t="n"/>
      <c r="P75" s="18" t="n"/>
      <c r="Q75" t="inlineStr">
        <is>
          <t>2027-01-29</t>
        </is>
      </c>
      <c r="R75" s="18" t="inlineStr"/>
      <c r="S75" s="18" t="inlineStr"/>
      <c r="T75" s="18" t="inlineStr"/>
    </row>
    <row r="76">
      <c r="A76" t="inlineStr">
        <is>
          <t>DIST-015786</t>
        </is>
      </c>
      <c r="B76" t="inlineStr">
        <is>
          <t>2026-12-30</t>
        </is>
      </c>
      <c r="C76" t="inlineStr">
        <is>
          <t>RET-SPROUTS</t>
        </is>
      </c>
      <c r="D76" t="inlineStr">
        <is>
          <t>UTS-SHO-056</t>
        </is>
      </c>
      <c r="E76" t="inlineStr">
        <is>
          <t>Under-delivery</t>
        </is>
      </c>
      <c r="F76" t="inlineStr">
        <is>
          <t>short_ship</t>
        </is>
      </c>
      <c r="G76" s="10" t="n">
        <v>178.92</v>
      </c>
      <c r="H76" t="inlineStr">
        <is>
          <t>RO-043800</t>
        </is>
      </c>
      <c r="I76" t="inlineStr">
        <is>
          <t>RS-043800</t>
        </is>
      </c>
      <c r="J76" t="inlineStr">
        <is>
          <t>RREM-0122</t>
        </is>
      </c>
      <c r="K76" t="inlineStr">
        <is>
          <t>Short Ship</t>
        </is>
      </c>
      <c r="M76" s="10" t="n"/>
      <c r="P76" s="18" t="n"/>
      <c r="Q76" t="inlineStr">
        <is>
          <t>2027-01-29</t>
        </is>
      </c>
      <c r="R76" s="18" t="inlineStr"/>
      <c r="S76" s="18" t="inlineStr"/>
      <c r="T76" s="18" t="inlineStr"/>
    </row>
    <row r="77">
      <c r="A77" t="inlineStr">
        <is>
          <t>DIST-015653</t>
        </is>
      </c>
      <c r="B77" t="inlineStr">
        <is>
          <t>2026-12-30</t>
        </is>
      </c>
      <c r="C77" t="inlineStr">
        <is>
          <t>RET-COSTCO</t>
        </is>
      </c>
      <c r="D77" t="inlineStr">
        <is>
          <t>TCO-SPO-033</t>
        </is>
      </c>
      <c r="E77" t="inlineStr">
        <is>
          <t>Expired Product</t>
        </is>
      </c>
      <c r="F77" t="inlineStr">
        <is>
          <t>spoilage</t>
        </is>
      </c>
      <c r="G77" s="10" t="n">
        <v>154.76</v>
      </c>
      <c r="H77" t="inlineStr">
        <is>
          <t>RO-043664</t>
        </is>
      </c>
      <c r="I77" t="inlineStr">
        <is>
          <t>RS-043664</t>
        </is>
      </c>
      <c r="J77" t="inlineStr">
        <is>
          <t>RREM-0031</t>
        </is>
      </c>
      <c r="K77" t="inlineStr">
        <is>
          <t>Spoilage -- temperature exposure in transit</t>
        </is>
      </c>
      <c r="M77" s="10" t="n"/>
      <c r="P77" s="18" t="n"/>
      <c r="Q77" t="inlineStr">
        <is>
          <t>2027-01-29</t>
        </is>
      </c>
      <c r="R77" s="18" t="inlineStr"/>
      <c r="S77" s="18" t="inlineStr"/>
      <c r="T77" s="18" t="inlineStr"/>
    </row>
    <row r="78">
      <c r="A78" t="inlineStr">
        <is>
          <t>DIST-015726</t>
        </is>
      </c>
      <c r="B78" t="inlineStr">
        <is>
          <t>2026-12-30</t>
        </is>
      </c>
      <c r="C78" t="inlineStr">
        <is>
          <t>RET-SPROUTS</t>
        </is>
      </c>
      <c r="D78" t="inlineStr">
        <is>
          <t>UTS-PRO-057</t>
        </is>
      </c>
      <c r="E78" t="inlineStr">
        <is>
          <t>Promo Billback</t>
        </is>
      </c>
      <c r="F78" t="inlineStr">
        <is>
          <t>promo_billback</t>
        </is>
      </c>
      <c r="G78" s="10" t="n">
        <v>142.77</v>
      </c>
      <c r="H78" t="inlineStr">
        <is>
          <t>RO-043771</t>
        </is>
      </c>
      <c r="I78" t="inlineStr">
        <is>
          <t>RS-043771</t>
        </is>
      </c>
      <c r="J78" t="inlineStr">
        <is>
          <t>RREM-0119</t>
        </is>
      </c>
      <c r="K78" t="inlineStr">
        <is>
          <t>Promo Billback</t>
        </is>
      </c>
      <c r="M78" s="10" t="n"/>
      <c r="P78" s="18" t="n"/>
      <c r="Q78" t="inlineStr">
        <is>
          <t>2027-01-29</t>
        </is>
      </c>
      <c r="R78" s="18" t="inlineStr"/>
      <c r="S78" s="18" t="inlineStr"/>
      <c r="T78" s="18" t="inlineStr"/>
    </row>
    <row r="79">
      <c r="A79" t="inlineStr">
        <is>
          <t>DIST-015605</t>
        </is>
      </c>
      <c r="B79" t="inlineStr">
        <is>
          <t>2026-12-30</t>
        </is>
      </c>
      <c r="C79" t="inlineStr">
        <is>
          <t>RET-KROGER</t>
        </is>
      </c>
      <c r="D79" t="inlineStr">
        <is>
          <t>GER-LAB-080</t>
        </is>
      </c>
      <c r="E79" t="inlineStr">
        <is>
          <t>Label Defect</t>
        </is>
      </c>
      <c r="F79" t="inlineStr">
        <is>
          <t>label_fine</t>
        </is>
      </c>
      <c r="G79" s="10" t="n">
        <v>135.84</v>
      </c>
      <c r="H79" t="inlineStr">
        <is>
          <t>RO-043427</t>
        </is>
      </c>
      <c r="I79" t="inlineStr">
        <is>
          <t>RS-043427</t>
        </is>
      </c>
      <c r="J79" t="inlineStr">
        <is>
          <t>RREM-0046</t>
        </is>
      </c>
      <c r="K79" t="inlineStr">
        <is>
          <t>Label Fine</t>
        </is>
      </c>
      <c r="M79" s="10" t="n"/>
      <c r="P79" s="18" t="n"/>
      <c r="Q79" t="inlineStr">
        <is>
          <t>2027-01-29</t>
        </is>
      </c>
      <c r="R79" s="18" t="inlineStr"/>
      <c r="S79" s="18" t="inlineStr"/>
      <c r="T79" s="18" t="inlineStr"/>
    </row>
    <row r="80">
      <c r="A80" t="inlineStr">
        <is>
          <t>DIST-015908</t>
        </is>
      </c>
      <c r="B80" t="inlineStr">
        <is>
          <t>2026-12-30</t>
        </is>
      </c>
      <c r="C80" t="inlineStr">
        <is>
          <t>RET-REGIONAL</t>
        </is>
      </c>
      <c r="D80" t="inlineStr">
        <is>
          <t>NAL-DAM-100</t>
        </is>
      </c>
      <c r="E80" t="inlineStr">
        <is>
          <t>Warehouse Damage</t>
        </is>
      </c>
      <c r="F80" t="inlineStr">
        <is>
          <t>damaged</t>
        </is>
      </c>
      <c r="G80" s="10" t="n">
        <v>131.93</v>
      </c>
      <c r="H80" t="inlineStr">
        <is>
          <t>RO-044294</t>
        </is>
      </c>
      <c r="I80" t="inlineStr">
        <is>
          <t>RS-044294</t>
        </is>
      </c>
      <c r="J80" t="inlineStr">
        <is>
          <t>RREM-0096</t>
        </is>
      </c>
      <c r="K80" t="inlineStr">
        <is>
          <t>Damaged</t>
        </is>
      </c>
      <c r="M80" s="10" t="n"/>
      <c r="P80" s="18" t="n"/>
      <c r="Q80" t="inlineStr">
        <is>
          <t>2027-01-29</t>
        </is>
      </c>
      <c r="R80" s="18" t="inlineStr"/>
      <c r="S80" s="18" t="inlineStr"/>
      <c r="T80" s="18" t="inlineStr"/>
    </row>
    <row r="81">
      <c r="A81" t="inlineStr">
        <is>
          <t>DIST-015934</t>
        </is>
      </c>
      <c r="B81" t="inlineStr">
        <is>
          <t>2026-12-30</t>
        </is>
      </c>
      <c r="C81" t="inlineStr">
        <is>
          <t>RET-WALMART</t>
        </is>
      </c>
      <c r="D81" t="inlineStr">
        <is>
          <t>ART-DAM-018</t>
        </is>
      </c>
      <c r="E81" t="inlineStr">
        <is>
          <t>Warehouse Damage</t>
        </is>
      </c>
      <c r="F81" t="inlineStr">
        <is>
          <t>damaged</t>
        </is>
      </c>
      <c r="G81" s="10" t="n">
        <v>114.33</v>
      </c>
      <c r="H81" t="inlineStr">
        <is>
          <t>RO-044003</t>
        </is>
      </c>
      <c r="I81" t="inlineStr">
        <is>
          <t>RS-044003</t>
        </is>
      </c>
      <c r="J81" t="inlineStr">
        <is>
          <t>RREM-0153</t>
        </is>
      </c>
      <c r="K81" t="inlineStr">
        <is>
          <t>Damaged</t>
        </is>
      </c>
      <c r="M81" s="10" t="n"/>
      <c r="P81" s="18" t="n"/>
      <c r="Q81" t="inlineStr">
        <is>
          <t>2027-02-13</t>
        </is>
      </c>
      <c r="R81" s="18" t="inlineStr"/>
      <c r="S81" s="18" t="inlineStr"/>
      <c r="T81" s="18" t="inlineStr"/>
    </row>
    <row r="82">
      <c r="A82" t="inlineStr">
        <is>
          <t>DIST-015707</t>
        </is>
      </c>
      <c r="B82" t="inlineStr">
        <is>
          <t>2026-12-30</t>
        </is>
      </c>
      <c r="C82" t="inlineStr">
        <is>
          <t>RET-KROGER</t>
        </is>
      </c>
      <c r="D82" t="inlineStr">
        <is>
          <t>GER-PAL-082</t>
        </is>
      </c>
      <c r="E82" t="inlineStr">
        <is>
          <t>Ti-Hi Error</t>
        </is>
      </c>
      <c r="F82" t="inlineStr">
        <is>
          <t>pallet_fine</t>
        </is>
      </c>
      <c r="G82" s="10" t="n">
        <v>108.83</v>
      </c>
      <c r="H82" t="inlineStr">
        <is>
          <t>RO-043868</t>
        </is>
      </c>
      <c r="I82" t="inlineStr">
        <is>
          <t>RS-043868</t>
        </is>
      </c>
      <c r="J82" t="inlineStr">
        <is>
          <t>RREM-0045</t>
        </is>
      </c>
      <c r="K82" t="inlineStr">
        <is>
          <t>Pallet Fine</t>
        </is>
      </c>
      <c r="M82" s="10" t="n"/>
      <c r="P82" s="18" t="n"/>
      <c r="Q82" t="inlineStr">
        <is>
          <t>2027-01-29</t>
        </is>
      </c>
      <c r="R82" s="18" t="inlineStr"/>
      <c r="S82" s="18" t="inlineStr"/>
      <c r="T82" s="18" t="inlineStr"/>
    </row>
    <row r="83">
      <c r="A83" t="inlineStr">
        <is>
          <t>DIST-015822</t>
        </is>
      </c>
      <c r="B83" t="inlineStr">
        <is>
          <t>2026-12-30</t>
        </is>
      </c>
      <c r="C83" t="inlineStr">
        <is>
          <t>RET-KROGER</t>
        </is>
      </c>
      <c r="D83" t="inlineStr">
        <is>
          <t>GER-PRO-075</t>
        </is>
      </c>
      <c r="E83" t="inlineStr">
        <is>
          <t>Promo Billback</t>
        </is>
      </c>
      <c r="F83" t="inlineStr">
        <is>
          <t>promo_billback</t>
        </is>
      </c>
      <c r="G83" s="10" t="n">
        <v>96.28</v>
      </c>
      <c r="H83" t="inlineStr">
        <is>
          <t>RO-044220</t>
        </is>
      </c>
      <c r="I83" t="inlineStr">
        <is>
          <t>RS-044220</t>
        </is>
      </c>
      <c r="J83" t="inlineStr">
        <is>
          <t>RREM-0049</t>
        </is>
      </c>
      <c r="K83" t="inlineStr">
        <is>
          <t>Promo Billback</t>
        </is>
      </c>
      <c r="M83" s="10" t="n"/>
      <c r="P83" s="18" t="n"/>
      <c r="Q83" t="inlineStr">
        <is>
          <t>2027-02-28</t>
        </is>
      </c>
      <c r="R83" s="18" t="inlineStr"/>
      <c r="S83" s="18" t="inlineStr"/>
      <c r="T83" s="18" t="inlineStr"/>
    </row>
    <row r="84">
      <c r="A84" t="inlineStr">
        <is>
          <t>DIST-015682</t>
        </is>
      </c>
      <c r="B84" t="inlineStr">
        <is>
          <t>2026-12-30</t>
        </is>
      </c>
      <c r="C84" t="inlineStr">
        <is>
          <t>RET-REGIONAL</t>
        </is>
      </c>
      <c r="D84" t="inlineStr">
        <is>
          <t>NAL-PRO-093</t>
        </is>
      </c>
      <c r="E84" t="inlineStr">
        <is>
          <t>Promo Billback</t>
        </is>
      </c>
      <c r="F84" t="inlineStr">
        <is>
          <t>promo_billback</t>
        </is>
      </c>
      <c r="G84" s="10" t="n">
        <v>86.33</v>
      </c>
      <c r="H84" t="inlineStr">
        <is>
          <t>RO-043938</t>
        </is>
      </c>
      <c r="I84" t="inlineStr">
        <is>
          <t>RS-043938</t>
        </is>
      </c>
      <c r="J84" t="inlineStr">
        <is>
          <t>RREM-0089</t>
        </is>
      </c>
      <c r="K84" t="inlineStr">
        <is>
          <t>Promo Billback</t>
        </is>
      </c>
      <c r="M84" s="10" t="n"/>
      <c r="P84" s="18" t="n"/>
      <c r="Q84" t="inlineStr">
        <is>
          <t>2027-03-30</t>
        </is>
      </c>
      <c r="R84" s="18" t="inlineStr"/>
      <c r="S84" s="18" t="inlineStr"/>
      <c r="T84" s="18" t="inlineStr"/>
    </row>
    <row r="85">
      <c r="A85" t="inlineStr">
        <is>
          <t>DIST-015890</t>
        </is>
      </c>
      <c r="B85" t="inlineStr">
        <is>
          <t>2026-12-30</t>
        </is>
      </c>
      <c r="C85" t="inlineStr">
        <is>
          <t>RET-KROGER</t>
        </is>
      </c>
      <c r="D85" t="inlineStr">
        <is>
          <t>GER-SHO-073</t>
        </is>
      </c>
      <c r="E85" t="inlineStr">
        <is>
          <t>Short Ship</t>
        </is>
      </c>
      <c r="F85" t="inlineStr">
        <is>
          <t>short_ship</t>
        </is>
      </c>
      <c r="G85" s="10" t="n">
        <v>73.55</v>
      </c>
      <c r="H85" t="inlineStr">
        <is>
          <t>RO-044184</t>
        </is>
      </c>
      <c r="I85" t="inlineStr">
        <is>
          <t>RS-044184</t>
        </is>
      </c>
      <c r="J85" t="inlineStr">
        <is>
          <t>RREM-0051</t>
        </is>
      </c>
      <c r="K85" t="inlineStr">
        <is>
          <t>Short Ship</t>
        </is>
      </c>
      <c r="M85" s="10" t="n"/>
      <c r="P85" s="18" t="n"/>
      <c r="Q85" t="inlineStr">
        <is>
          <t>2027-02-13</t>
        </is>
      </c>
      <c r="R85" s="18" t="inlineStr"/>
      <c r="S85" s="18" t="inlineStr"/>
      <c r="T85" s="18" t="inlineStr"/>
    </row>
    <row r="86">
      <c r="A86" t="inlineStr">
        <is>
          <t>DIST-015857</t>
        </is>
      </c>
      <c r="B86" t="inlineStr">
        <is>
          <t>2026-12-30</t>
        </is>
      </c>
      <c r="C86" t="inlineStr">
        <is>
          <t>RET-SPROUTS</t>
        </is>
      </c>
      <c r="D86" t="inlineStr">
        <is>
          <t>UTS-PRO-057</t>
        </is>
      </c>
      <c r="E86" t="inlineStr">
        <is>
          <t>Promo Billback</t>
        </is>
      </c>
      <c r="F86" t="inlineStr">
        <is>
          <t>promo_billback</t>
        </is>
      </c>
      <c r="G86" s="10" t="n">
        <v>72.59</v>
      </c>
      <c r="H86" t="inlineStr">
        <is>
          <t>RO-044140</t>
        </is>
      </c>
      <c r="I86" t="inlineStr">
        <is>
          <t>RS-044140</t>
        </is>
      </c>
      <c r="J86" t="inlineStr">
        <is>
          <t>RREM-0145</t>
        </is>
      </c>
      <c r="K86" t="inlineStr">
        <is>
          <t>Promo Billback</t>
        </is>
      </c>
      <c r="M86" s="10" t="n"/>
      <c r="P86" s="18" t="n"/>
      <c r="Q86" t="inlineStr">
        <is>
          <t>2027-03-30</t>
        </is>
      </c>
      <c r="R86" s="18" t="inlineStr"/>
      <c r="S86" s="18" t="inlineStr"/>
      <c r="T86" s="18" t="inlineStr"/>
    </row>
    <row r="87">
      <c r="A87" t="inlineStr">
        <is>
          <t>DIST-015827</t>
        </is>
      </c>
      <c r="B87" t="inlineStr">
        <is>
          <t>2026-12-30</t>
        </is>
      </c>
      <c r="C87" t="inlineStr">
        <is>
          <t>RET-WALMART</t>
        </is>
      </c>
      <c r="D87" t="inlineStr">
        <is>
          <t>ART-LAT-009</t>
        </is>
      </c>
      <c r="E87" t="inlineStr">
        <is>
          <t>MABD Violation</t>
        </is>
      </c>
      <c r="F87" t="inlineStr">
        <is>
          <t>late_delivery</t>
        </is>
      </c>
      <c r="G87" s="10" t="n">
        <v>69</v>
      </c>
      <c r="H87" t="inlineStr">
        <is>
          <t>RO-043949</t>
        </is>
      </c>
      <c r="I87" t="inlineStr">
        <is>
          <t>RS-043949</t>
        </is>
      </c>
      <c r="J87" t="inlineStr">
        <is>
          <t>RREM-0182</t>
        </is>
      </c>
      <c r="K87" t="inlineStr">
        <is>
          <t>Late Delivery</t>
        </is>
      </c>
      <c r="M87" s="10" t="n"/>
      <c r="P87" s="18" t="n"/>
      <c r="Q87" t="inlineStr">
        <is>
          <t>2027-02-13</t>
        </is>
      </c>
      <c r="R87" s="18" t="inlineStr"/>
      <c r="S87" s="18" t="inlineStr"/>
      <c r="T87" s="18" t="inlineStr"/>
    </row>
    <row r="88">
      <c r="A88" t="inlineStr">
        <is>
          <t>DIST-015723</t>
        </is>
      </c>
      <c r="B88" t="inlineStr">
        <is>
          <t>2026-12-30</t>
        </is>
      </c>
      <c r="C88" t="inlineStr">
        <is>
          <t>RET-WHOLEFOODS</t>
        </is>
      </c>
      <c r="D88" t="inlineStr">
        <is>
          <t>ODS-SHO-038</t>
        </is>
      </c>
      <c r="E88" t="inlineStr">
        <is>
          <t>Short Ship</t>
        </is>
      </c>
      <c r="F88" t="inlineStr">
        <is>
          <t>short_ship</t>
        </is>
      </c>
      <c r="G88" s="10" t="n">
        <v>64.53</v>
      </c>
      <c r="H88" t="inlineStr">
        <is>
          <t>RO-043715</t>
        </is>
      </c>
      <c r="I88" t="inlineStr">
        <is>
          <t>RS-043715</t>
        </is>
      </c>
      <c r="J88" t="inlineStr">
        <is>
          <t>RREM-0208</t>
        </is>
      </c>
      <c r="K88" t="inlineStr">
        <is>
          <t>Short Ship</t>
        </is>
      </c>
      <c r="M88" s="10" t="n"/>
      <c r="P88" s="18" t="n"/>
      <c r="Q88" t="inlineStr">
        <is>
          <t>2027-01-29</t>
        </is>
      </c>
      <c r="R88" s="18" t="inlineStr"/>
      <c r="S88" s="18" t="inlineStr"/>
      <c r="T88" s="18" t="inlineStr"/>
    </row>
    <row r="89">
      <c r="A89" t="inlineStr">
        <is>
          <t>DIST-015738</t>
        </is>
      </c>
      <c r="B89" t="inlineStr">
        <is>
          <t>2026-12-30</t>
        </is>
      </c>
      <c r="C89" t="inlineStr">
        <is>
          <t>RET-WALMART</t>
        </is>
      </c>
      <c r="D89" t="inlineStr">
        <is>
          <t>ART-DAM-018</t>
        </is>
      </c>
      <c r="E89" t="inlineStr">
        <is>
          <t>Warehouse Damage</t>
        </is>
      </c>
      <c r="F89" t="inlineStr">
        <is>
          <t>damaged</t>
        </is>
      </c>
      <c r="G89" s="10" t="n">
        <v>47.47</v>
      </c>
      <c r="H89" t="inlineStr">
        <is>
          <t>RO-043575</t>
        </is>
      </c>
      <c r="I89" t="inlineStr">
        <is>
          <t>RS-043575</t>
        </is>
      </c>
      <c r="J89" t="inlineStr">
        <is>
          <t>RREM-0150</t>
        </is>
      </c>
      <c r="K89" t="inlineStr">
        <is>
          <t>Damaged</t>
        </is>
      </c>
      <c r="M89" s="10" t="n"/>
      <c r="P89" s="18" t="n"/>
      <c r="Q89" t="inlineStr">
        <is>
          <t>2027-02-28</t>
        </is>
      </c>
      <c r="R89" s="18" t="inlineStr"/>
      <c r="S89" s="18" t="inlineStr"/>
      <c r="T89" s="18" t="inlineStr"/>
    </row>
    <row r="90">
      <c r="A90" t="inlineStr">
        <is>
          <t>DIST-015510</t>
        </is>
      </c>
      <c r="B90" t="inlineStr">
        <is>
          <t>2026-12-30</t>
        </is>
      </c>
      <c r="C90" t="inlineStr">
        <is>
          <t>RET-COSTCO</t>
        </is>
      </c>
      <c r="D90" t="inlineStr">
        <is>
          <t>TCO-PRO-024</t>
        </is>
      </c>
      <c r="E90" t="inlineStr">
        <is>
          <t>Promo Billback</t>
        </is>
      </c>
      <c r="F90" t="inlineStr">
        <is>
          <t>promo_billback</t>
        </is>
      </c>
      <c r="G90" s="10" t="n">
        <v>38.95</v>
      </c>
      <c r="H90" t="inlineStr">
        <is>
          <t>RO-043171</t>
        </is>
      </c>
      <c r="I90" t="inlineStr">
        <is>
          <t>RS-043171</t>
        </is>
      </c>
      <c r="J90" t="inlineStr">
        <is>
          <t>RREM-0003</t>
        </is>
      </c>
      <c r="K90" t="inlineStr">
        <is>
          <t>Promo Billback</t>
        </is>
      </c>
      <c r="M90" s="10" t="n"/>
      <c r="P90" s="18" t="n"/>
      <c r="Q90" t="inlineStr">
        <is>
          <t>2027-01-29</t>
        </is>
      </c>
      <c r="R90" s="18" t="inlineStr"/>
      <c r="S90" s="18" t="inlineStr"/>
      <c r="T90" s="18" t="inlineStr"/>
    </row>
    <row r="91">
      <c r="A91" t="inlineStr">
        <is>
          <t>DIST-015753</t>
        </is>
      </c>
      <c r="B91" t="inlineStr">
        <is>
          <t>2026-12-30</t>
        </is>
      </c>
      <c r="C91" t="inlineStr">
        <is>
          <t>RET-WHOLEFOODS</t>
        </is>
      </c>
      <c r="D91" t="inlineStr">
        <is>
          <t>ODS-LAT-044</t>
        </is>
      </c>
      <c r="E91" t="inlineStr">
        <is>
          <t>Appointment Miss</t>
        </is>
      </c>
      <c r="F91" t="inlineStr">
        <is>
          <t>late_delivery</t>
        </is>
      </c>
      <c r="G91" s="10" t="n">
        <v>35.82</v>
      </c>
      <c r="H91" t="inlineStr">
        <is>
          <t>RO-043698</t>
        </is>
      </c>
      <c r="I91" t="inlineStr">
        <is>
          <t>RS-043698</t>
        </is>
      </c>
      <c r="J91" t="inlineStr">
        <is>
          <t>RREM-0195</t>
        </is>
      </c>
      <c r="K91" t="inlineStr">
        <is>
          <t>Late Delivery</t>
        </is>
      </c>
      <c r="M91" s="10" t="n"/>
      <c r="P91" s="18" t="n"/>
      <c r="Q91" t="inlineStr">
        <is>
          <t>2027-01-29</t>
        </is>
      </c>
      <c r="R91" s="18" t="inlineStr"/>
      <c r="S91" s="18" t="inlineStr"/>
      <c r="T91" s="18" t="inlineStr"/>
    </row>
    <row r="92">
      <c r="A92" t="inlineStr">
        <is>
          <t>DIST-015679</t>
        </is>
      </c>
      <c r="B92" t="inlineStr">
        <is>
          <t>2026-12-30</t>
        </is>
      </c>
      <c r="C92" t="inlineStr">
        <is>
          <t>RET-KROGER</t>
        </is>
      </c>
      <c r="D92" t="inlineStr">
        <is>
          <t>GER-LAT-079</t>
        </is>
      </c>
      <c r="E92" t="inlineStr">
        <is>
          <t>MABD Violation</t>
        </is>
      </c>
      <c r="F92" t="inlineStr">
        <is>
          <t>late_delivery</t>
        </is>
      </c>
      <c r="G92" s="10" t="n">
        <v>35.59</v>
      </c>
      <c r="H92" t="inlineStr">
        <is>
          <t>RO-043845</t>
        </is>
      </c>
      <c r="I92" t="inlineStr">
        <is>
          <t>RS-043845</t>
        </is>
      </c>
      <c r="J92" t="inlineStr">
        <is>
          <t>RREM-0063</t>
        </is>
      </c>
      <c r="K92" t="inlineStr">
        <is>
          <t>Late Delivery</t>
        </is>
      </c>
      <c r="M92" s="10" t="n"/>
      <c r="P92" s="18" t="n"/>
      <c r="Q92" t="inlineStr">
        <is>
          <t>2027-03-30</t>
        </is>
      </c>
      <c r="R92" s="18" t="inlineStr"/>
      <c r="S92" s="18" t="inlineStr"/>
      <c r="T92" s="18" t="inlineStr"/>
    </row>
    <row r="93">
      <c r="A93" t="inlineStr">
        <is>
          <t>DIST-015560</t>
        </is>
      </c>
      <c r="B93" t="inlineStr">
        <is>
          <t>2026-12-30</t>
        </is>
      </c>
      <c r="C93" t="inlineStr">
        <is>
          <t>RET-KROGER</t>
        </is>
      </c>
      <c r="D93" t="inlineStr">
        <is>
          <t>GER-PRI-089</t>
        </is>
      </c>
      <c r="E93" t="inlineStr">
        <is>
          <t>Cost Discrepancy</t>
        </is>
      </c>
      <c r="F93" t="inlineStr">
        <is>
          <t>pricing_error</t>
        </is>
      </c>
      <c r="G93" s="10" t="n">
        <v>33.63</v>
      </c>
      <c r="H93" t="inlineStr">
        <is>
          <t>RO-043456</t>
        </is>
      </c>
      <c r="I93" t="inlineStr">
        <is>
          <t>RS-043456</t>
        </is>
      </c>
      <c r="J93" t="inlineStr">
        <is>
          <t>RREM-0053</t>
        </is>
      </c>
      <c r="K93" t="inlineStr">
        <is>
          <t>Pricing Error</t>
        </is>
      </c>
      <c r="M93" s="10" t="n"/>
      <c r="P93" s="18" t="n"/>
      <c r="Q93" t="inlineStr">
        <is>
          <t>2027-03-30</t>
        </is>
      </c>
      <c r="R93" s="18" t="inlineStr"/>
      <c r="S93" s="18" t="inlineStr"/>
      <c r="T93" s="18" t="inlineStr"/>
    </row>
    <row r="94">
      <c r="A94" t="inlineStr">
        <is>
          <t>DIST-015701</t>
        </is>
      </c>
      <c r="B94" t="inlineStr">
        <is>
          <t>2026-12-30</t>
        </is>
      </c>
      <c r="C94" t="inlineStr">
        <is>
          <t>RET-WHOLEFOODS</t>
        </is>
      </c>
      <c r="D94" t="inlineStr">
        <is>
          <t>ODS-PRI-055</t>
        </is>
      </c>
      <c r="E94" t="inlineStr">
        <is>
          <t>Invoice Mismatch</t>
        </is>
      </c>
      <c r="F94" t="inlineStr">
        <is>
          <t>pricing_error</t>
        </is>
      </c>
      <c r="G94" s="10" t="n">
        <v>18.83</v>
      </c>
      <c r="H94" t="inlineStr">
        <is>
          <t>RO-043737</t>
        </is>
      </c>
      <c r="I94" t="inlineStr">
        <is>
          <t>RS-043737</t>
        </is>
      </c>
      <c r="J94" t="inlineStr">
        <is>
          <t>RREM-0209</t>
        </is>
      </c>
      <c r="K94" t="inlineStr">
        <is>
          <t>Pricing Error</t>
        </is>
      </c>
      <c r="M94" s="10" t="n"/>
      <c r="P94" s="18" t="n"/>
      <c r="Q94" t="inlineStr">
        <is>
          <t>2027-02-13</t>
        </is>
      </c>
      <c r="R94" s="18" t="inlineStr"/>
      <c r="S94" s="18" t="inlineStr"/>
      <c r="T94" s="18" t="inlineStr"/>
    </row>
    <row r="95">
      <c r="A95" t="inlineStr">
        <is>
          <t>DIST-016036</t>
        </is>
      </c>
      <c r="B95" t="inlineStr">
        <is>
          <t>2026-12-29</t>
        </is>
      </c>
      <c r="C95" t="inlineStr">
        <is>
          <t>RET-KROGER</t>
        </is>
      </c>
      <c r="D95" t="inlineStr"/>
      <c r="E95" t="inlineStr">
        <is>
          <t>Unmapped</t>
        </is>
      </c>
      <c r="F95" t="inlineStr">
        <is>
          <t>vague</t>
        </is>
      </c>
      <c r="G95" s="10" t="n">
        <v>2807.06</v>
      </c>
      <c r="H95" t="inlineStr">
        <is>
          <t>RO-044679</t>
        </is>
      </c>
      <c r="I95" t="inlineStr">
        <is>
          <t>RS-044679</t>
        </is>
      </c>
      <c r="J95" t="inlineStr">
        <is>
          <t>RREM-0038</t>
        </is>
      </c>
      <c r="K95" t="inlineStr">
        <is>
          <t>Slotting reconciliation</t>
        </is>
      </c>
      <c r="M95" s="10" t="n"/>
      <c r="P95" s="18" t="n"/>
      <c r="Q95" t="inlineStr">
        <is>
          <t>2027-02-12</t>
        </is>
      </c>
      <c r="R95" s="18" t="inlineStr">
        <is>
          <t>Yes</t>
        </is>
      </c>
      <c r="S95" s="18" t="inlineStr"/>
      <c r="T95" s="18" t="inlineStr"/>
    </row>
    <row r="96">
      <c r="A96" t="inlineStr">
        <is>
          <t>DIST-015844</t>
        </is>
      </c>
      <c r="B96" t="inlineStr">
        <is>
          <t>2026-12-29</t>
        </is>
      </c>
      <c r="C96" t="inlineStr">
        <is>
          <t>RET-WALMART</t>
        </is>
      </c>
      <c r="D96" t="inlineStr">
        <is>
          <t>ART-SPO-017</t>
        </is>
      </c>
      <c r="E96" t="inlineStr">
        <is>
          <t>Spoilage</t>
        </is>
      </c>
      <c r="F96" t="inlineStr">
        <is>
          <t>spoilage</t>
        </is>
      </c>
      <c r="G96" s="10" t="n">
        <v>446.12</v>
      </c>
      <c r="H96" t="inlineStr">
        <is>
          <t>RO-043959</t>
        </is>
      </c>
      <c r="I96" t="inlineStr">
        <is>
          <t>RS-043959</t>
        </is>
      </c>
      <c r="J96" t="inlineStr">
        <is>
          <t>RREM-0167</t>
        </is>
      </c>
      <c r="K96" t="inlineStr">
        <is>
          <t>Spoilage -- quality complaint at receiving</t>
        </is>
      </c>
      <c r="M96" s="10" t="n"/>
      <c r="P96" s="18" t="n"/>
      <c r="Q96" t="inlineStr">
        <is>
          <t>2027-02-27</t>
        </is>
      </c>
      <c r="R96" s="18" t="inlineStr"/>
      <c r="S96" s="18" t="inlineStr"/>
      <c r="T96" s="18" t="inlineStr"/>
    </row>
    <row r="97">
      <c r="A97" t="inlineStr">
        <is>
          <t>DIST-015807</t>
        </is>
      </c>
      <c r="B97" t="inlineStr">
        <is>
          <t>2026-12-29</t>
        </is>
      </c>
      <c r="C97" t="inlineStr">
        <is>
          <t>RET-COSTCO</t>
        </is>
      </c>
      <c r="D97" t="inlineStr">
        <is>
          <t>TCO-LAB-031</t>
        </is>
      </c>
      <c r="E97" t="inlineStr">
        <is>
          <t>Label Defect</t>
        </is>
      </c>
      <c r="F97" t="inlineStr">
        <is>
          <t>label_fine</t>
        </is>
      </c>
      <c r="G97" s="10" t="n">
        <v>265.42</v>
      </c>
      <c r="H97" t="inlineStr">
        <is>
          <t>RO-044033</t>
        </is>
      </c>
      <c r="I97" t="inlineStr">
        <is>
          <t>RS-044033</t>
        </is>
      </c>
      <c r="J97" t="inlineStr">
        <is>
          <t>RREM-0022</t>
        </is>
      </c>
      <c r="K97" t="inlineStr">
        <is>
          <t>Label Fine</t>
        </is>
      </c>
      <c r="M97" s="10" t="n"/>
      <c r="P97" s="18" t="n"/>
      <c r="Q97" t="inlineStr">
        <is>
          <t>2027-02-27</t>
        </is>
      </c>
      <c r="R97" s="18" t="inlineStr"/>
      <c r="S97" s="18" t="inlineStr"/>
      <c r="T97" s="18" t="inlineStr"/>
    </row>
    <row r="98">
      <c r="A98" t="inlineStr">
        <is>
          <t>DIST-015759</t>
        </is>
      </c>
      <c r="B98" t="inlineStr">
        <is>
          <t>2026-12-29</t>
        </is>
      </c>
      <c r="C98" t="inlineStr">
        <is>
          <t>RET-SPROUTS</t>
        </is>
      </c>
      <c r="D98" t="inlineStr">
        <is>
          <t>UTS-LAB-062</t>
        </is>
      </c>
      <c r="E98" t="inlineStr">
        <is>
          <t>Label Non-Compliance</t>
        </is>
      </c>
      <c r="F98" t="inlineStr">
        <is>
          <t>label_fine</t>
        </is>
      </c>
      <c r="G98" s="10" t="n">
        <v>158.61</v>
      </c>
      <c r="H98" t="inlineStr">
        <is>
          <t>RO-043806</t>
        </is>
      </c>
      <c r="I98" t="inlineStr">
        <is>
          <t>RS-043806</t>
        </is>
      </c>
      <c r="J98" t="inlineStr">
        <is>
          <t>RREM-0134</t>
        </is>
      </c>
      <c r="K98" t="inlineStr">
        <is>
          <t>Label Fine</t>
        </is>
      </c>
      <c r="M98" s="10" t="n"/>
      <c r="P98" s="18" t="n"/>
      <c r="Q98" t="inlineStr">
        <is>
          <t>2027-03-29</t>
        </is>
      </c>
      <c r="R98" s="18" t="inlineStr"/>
      <c r="S98" s="18" t="inlineStr"/>
      <c r="T98" s="18" t="inlineStr"/>
    </row>
    <row r="99">
      <c r="A99" t="inlineStr">
        <is>
          <t>DIST-015634</t>
        </is>
      </c>
      <c r="B99" t="inlineStr">
        <is>
          <t>2026-12-29</t>
        </is>
      </c>
      <c r="C99" t="inlineStr">
        <is>
          <t>RET-COSTCO</t>
        </is>
      </c>
      <c r="D99" t="inlineStr">
        <is>
          <t>TCO-PRO-024</t>
        </is>
      </c>
      <c r="E99" t="inlineStr">
        <is>
          <t>Promo Billback</t>
        </is>
      </c>
      <c r="F99" t="inlineStr">
        <is>
          <t>promo_billback</t>
        </is>
      </c>
      <c r="G99" s="10" t="n">
        <v>137.45</v>
      </c>
      <c r="H99" t="inlineStr">
        <is>
          <t>RO-043195</t>
        </is>
      </c>
      <c r="I99" t="inlineStr">
        <is>
          <t>RS-043195</t>
        </is>
      </c>
      <c r="J99" t="inlineStr">
        <is>
          <t>RREM-0001</t>
        </is>
      </c>
      <c r="K99" t="inlineStr">
        <is>
          <t>Promo Billback</t>
        </is>
      </c>
      <c r="M99" s="10" t="n"/>
      <c r="P99" s="18" t="n"/>
      <c r="Q99" t="inlineStr">
        <is>
          <t>2027-03-29</t>
        </is>
      </c>
      <c r="R99" s="18" t="inlineStr"/>
      <c r="S99" s="18" t="inlineStr"/>
      <c r="T99" s="18" t="inlineStr"/>
    </row>
    <row r="100">
      <c r="A100" t="inlineStr">
        <is>
          <t>DIST-015488</t>
        </is>
      </c>
      <c r="B100" t="inlineStr">
        <is>
          <t>2026-12-29</t>
        </is>
      </c>
      <c r="C100" t="inlineStr">
        <is>
          <t>RET-COSTCO</t>
        </is>
      </c>
      <c r="D100" t="inlineStr">
        <is>
          <t>TCO-SHO-022</t>
        </is>
      </c>
      <c r="E100" t="inlineStr">
        <is>
          <t>Quantity Variance</t>
        </is>
      </c>
      <c r="F100" t="inlineStr">
        <is>
          <t>short_ship</t>
        </is>
      </c>
      <c r="G100" s="10" t="n">
        <v>110.77</v>
      </c>
      <c r="H100" t="inlineStr">
        <is>
          <t>RO-042798</t>
        </is>
      </c>
      <c r="I100" t="inlineStr">
        <is>
          <t>RS-042798</t>
        </is>
      </c>
      <c r="J100" t="inlineStr">
        <is>
          <t>RREM-0028</t>
        </is>
      </c>
      <c r="K100" t="inlineStr">
        <is>
          <t>Short Ship</t>
        </is>
      </c>
      <c r="M100" s="10" t="n"/>
      <c r="P100" s="18" t="n"/>
      <c r="Q100" t="inlineStr">
        <is>
          <t>2027-01-28</t>
        </is>
      </c>
      <c r="R100" s="18" t="inlineStr"/>
      <c r="S100" s="18" t="inlineStr"/>
      <c r="T100" s="18" t="inlineStr"/>
    </row>
    <row r="101">
      <c r="A101" t="inlineStr">
        <is>
          <t>DIST-015686</t>
        </is>
      </c>
      <c r="B101" t="inlineStr">
        <is>
          <t>2026-12-29</t>
        </is>
      </c>
      <c r="C101" t="inlineStr">
        <is>
          <t>RET-WALMART</t>
        </is>
      </c>
      <c r="D101" t="inlineStr">
        <is>
          <t>ART-PRO-004</t>
        </is>
      </c>
      <c r="E101" t="inlineStr">
        <is>
          <t>Scan Rebate</t>
        </is>
      </c>
      <c r="F101" t="inlineStr">
        <is>
          <t>promo_billback</t>
        </is>
      </c>
      <c r="G101" s="10" t="n">
        <v>106.07</v>
      </c>
      <c r="H101" t="inlineStr">
        <is>
          <t>RO-043608</t>
        </is>
      </c>
      <c r="I101" t="inlineStr">
        <is>
          <t>RS-043608</t>
        </is>
      </c>
      <c r="J101" t="inlineStr">
        <is>
          <t>RREM-0167</t>
        </is>
      </c>
      <c r="K101" t="inlineStr">
        <is>
          <t>Promo Billback</t>
        </is>
      </c>
      <c r="M101" s="10" t="n"/>
      <c r="P101" s="18" t="n"/>
      <c r="Q101" t="inlineStr">
        <is>
          <t>2027-03-29</t>
        </is>
      </c>
      <c r="R101" s="18" t="inlineStr"/>
      <c r="S101" s="18" t="inlineStr"/>
      <c r="T101" s="18" t="inlineStr"/>
    </row>
    <row r="102">
      <c r="A102" t="inlineStr">
        <is>
          <t>DIST-015971</t>
        </is>
      </c>
      <c r="B102" t="inlineStr">
        <is>
          <t>2026-12-29</t>
        </is>
      </c>
      <c r="C102" t="inlineStr">
        <is>
          <t>RET-KROGER</t>
        </is>
      </c>
      <c r="D102" t="inlineStr">
        <is>
          <t>GER-SPO-085</t>
        </is>
      </c>
      <c r="E102" t="inlineStr">
        <is>
          <t>Short Date</t>
        </is>
      </c>
      <c r="F102" t="inlineStr">
        <is>
          <t>spoilage</t>
        </is>
      </c>
      <c r="G102" s="10" t="n">
        <v>83.15000000000001</v>
      </c>
      <c r="H102" t="inlineStr">
        <is>
          <t>RO-044712</t>
        </is>
      </c>
      <c r="I102" t="inlineStr">
        <is>
          <t>RS-044712</t>
        </is>
      </c>
      <c r="J102" t="inlineStr">
        <is>
          <t>RREM-0039</t>
        </is>
      </c>
      <c r="K102" t="inlineStr">
        <is>
          <t>Spoilage -- expired or short-dated at receiving</t>
        </is>
      </c>
      <c r="M102" s="10" t="n"/>
      <c r="P102" s="18" t="n"/>
      <c r="Q102" t="inlineStr">
        <is>
          <t>2027-02-12</t>
        </is>
      </c>
      <c r="R102" s="18" t="inlineStr"/>
      <c r="S102" s="18" t="inlineStr"/>
      <c r="T102" s="18" t="inlineStr"/>
    </row>
    <row r="103">
      <c r="A103" t="inlineStr">
        <is>
          <t>DIST-015535</t>
        </is>
      </c>
      <c r="B103" t="inlineStr">
        <is>
          <t>2026-12-29</t>
        </is>
      </c>
      <c r="C103" t="inlineStr">
        <is>
          <t>RET-KROGER</t>
        </is>
      </c>
      <c r="D103" t="inlineStr">
        <is>
          <t>GER-DAM-087</t>
        </is>
      </c>
      <c r="E103" t="inlineStr">
        <is>
          <t>Damaged Goods</t>
        </is>
      </c>
      <c r="F103" t="inlineStr">
        <is>
          <t>damaged</t>
        </is>
      </c>
      <c r="G103" s="10" t="n">
        <v>82.05</v>
      </c>
      <c r="H103" t="inlineStr">
        <is>
          <t>RO-043402</t>
        </is>
      </c>
      <c r="I103" t="inlineStr">
        <is>
          <t>RS-043402</t>
        </is>
      </c>
      <c r="J103" t="inlineStr">
        <is>
          <t>RREM-0066</t>
        </is>
      </c>
      <c r="K103" t="inlineStr">
        <is>
          <t>Damaged</t>
        </is>
      </c>
      <c r="M103" s="10" t="n"/>
      <c r="P103" s="18" t="n"/>
      <c r="Q103" t="inlineStr">
        <is>
          <t>2027-02-12</t>
        </is>
      </c>
      <c r="R103" s="18" t="inlineStr"/>
      <c r="S103" s="18" t="inlineStr"/>
      <c r="T103" s="18" t="inlineStr"/>
    </row>
    <row r="104">
      <c r="A104" t="inlineStr">
        <is>
          <t>DIST-015945</t>
        </is>
      </c>
      <c r="B104" t="inlineStr">
        <is>
          <t>2026-12-29</t>
        </is>
      </c>
      <c r="C104" t="inlineStr">
        <is>
          <t>RET-WHOLEFOODS</t>
        </is>
      </c>
      <c r="D104" t="inlineStr">
        <is>
          <t>ODS-LAT-044</t>
        </is>
      </c>
      <c r="E104" t="inlineStr">
        <is>
          <t>Appointment Miss</t>
        </is>
      </c>
      <c r="F104" t="inlineStr">
        <is>
          <t>late_delivery</t>
        </is>
      </c>
      <c r="G104" s="10" t="n">
        <v>62.11</v>
      </c>
      <c r="H104" t="inlineStr">
        <is>
          <t>RO-044070</t>
        </is>
      </c>
      <c r="I104" t="inlineStr">
        <is>
          <t>RS-044070</t>
        </is>
      </c>
      <c r="J104" t="inlineStr">
        <is>
          <t>RREM-0204</t>
        </is>
      </c>
      <c r="K104" t="inlineStr">
        <is>
          <t>Late Delivery</t>
        </is>
      </c>
      <c r="M104" s="10" t="n"/>
      <c r="P104" s="18" t="n"/>
      <c r="Q104" t="inlineStr">
        <is>
          <t>2027-02-27</t>
        </is>
      </c>
      <c r="R104" s="18" t="inlineStr"/>
      <c r="S104" s="18" t="inlineStr"/>
      <c r="T104" s="18" t="inlineStr"/>
    </row>
    <row r="105">
      <c r="A105" t="inlineStr">
        <is>
          <t>DIST-015661</t>
        </is>
      </c>
      <c r="B105" t="inlineStr">
        <is>
          <t>2026-12-29</t>
        </is>
      </c>
      <c r="C105" t="inlineStr">
        <is>
          <t>RET-KROGER</t>
        </is>
      </c>
      <c r="D105" t="inlineStr">
        <is>
          <t>GER-SHO-073</t>
        </is>
      </c>
      <c r="E105" t="inlineStr">
        <is>
          <t>Short Ship</t>
        </is>
      </c>
      <c r="F105" t="inlineStr">
        <is>
          <t>short_ship</t>
        </is>
      </c>
      <c r="G105" s="10" t="n">
        <v>55.24</v>
      </c>
      <c r="H105" t="inlineStr">
        <is>
          <t>RO-043870</t>
        </is>
      </c>
      <c r="I105" t="inlineStr">
        <is>
          <t>RS-043870</t>
        </is>
      </c>
      <c r="J105" t="inlineStr">
        <is>
          <t>RREM-0040</t>
        </is>
      </c>
      <c r="K105" t="inlineStr">
        <is>
          <t>Short Ship</t>
        </is>
      </c>
      <c r="M105" s="10" t="n"/>
      <c r="P105" s="18" t="n"/>
      <c r="Q105" t="inlineStr">
        <is>
          <t>2027-01-28</t>
        </is>
      </c>
      <c r="R105" s="18" t="inlineStr"/>
      <c r="S105" s="18" t="inlineStr"/>
      <c r="T105" s="18" t="inlineStr"/>
    </row>
    <row r="106">
      <c r="A106" t="inlineStr">
        <is>
          <t>DIST-015485</t>
        </is>
      </c>
      <c r="B106" t="inlineStr">
        <is>
          <t>2026-12-29</t>
        </is>
      </c>
      <c r="C106" t="inlineStr">
        <is>
          <t>RET-COSTCO</t>
        </is>
      </c>
      <c r="D106" t="inlineStr">
        <is>
          <t>TCO-PRO-024</t>
        </is>
      </c>
      <c r="E106" t="inlineStr">
        <is>
          <t>Promo Billback</t>
        </is>
      </c>
      <c r="F106" t="inlineStr">
        <is>
          <t>promo_billback</t>
        </is>
      </c>
      <c r="G106" s="10" t="n">
        <v>46.78</v>
      </c>
      <c r="H106" t="inlineStr">
        <is>
          <t>RO-042787</t>
        </is>
      </c>
      <c r="I106" t="inlineStr">
        <is>
          <t>RS-042787</t>
        </is>
      </c>
      <c r="J106" t="inlineStr">
        <is>
          <t>RREM-0004</t>
        </is>
      </c>
      <c r="K106" t="inlineStr">
        <is>
          <t>Promo Billback</t>
        </is>
      </c>
      <c r="M106" s="10" t="n"/>
      <c r="P106" s="18" t="n"/>
      <c r="Q106" t="inlineStr">
        <is>
          <t>2027-02-27</t>
        </is>
      </c>
      <c r="R106" s="18" t="inlineStr"/>
      <c r="S106" s="18" t="inlineStr"/>
      <c r="T106" s="18" t="inlineStr"/>
    </row>
    <row r="107">
      <c r="A107" t="inlineStr">
        <is>
          <t>DIST-015741</t>
        </is>
      </c>
      <c r="B107" t="inlineStr">
        <is>
          <t>2026-12-29</t>
        </is>
      </c>
      <c r="C107" t="inlineStr">
        <is>
          <t>RET-WALMART</t>
        </is>
      </c>
      <c r="D107" t="inlineStr">
        <is>
          <t>ART-LAT-009</t>
        </is>
      </c>
      <c r="E107" t="inlineStr">
        <is>
          <t>MABD Violation</t>
        </is>
      </c>
      <c r="F107" t="inlineStr">
        <is>
          <t>late_delivery</t>
        </is>
      </c>
      <c r="G107" s="10" t="n">
        <v>39.6</v>
      </c>
      <c r="H107" t="inlineStr">
        <is>
          <t>RO-043576</t>
        </is>
      </c>
      <c r="I107" t="inlineStr">
        <is>
          <t>RS-043576</t>
        </is>
      </c>
      <c r="J107" t="inlineStr">
        <is>
          <t>RREM-0176</t>
        </is>
      </c>
      <c r="K107" t="inlineStr">
        <is>
          <t>Late Delivery</t>
        </is>
      </c>
      <c r="M107" s="10" t="n"/>
      <c r="P107" s="18" t="n"/>
      <c r="Q107" t="inlineStr">
        <is>
          <t>2027-02-27</t>
        </is>
      </c>
      <c r="R107" s="18" t="inlineStr"/>
      <c r="S107" s="18" t="inlineStr"/>
      <c r="T107" s="18" t="inlineStr"/>
    </row>
    <row r="108">
      <c r="A108" t="inlineStr">
        <is>
          <t>DIST-015969</t>
        </is>
      </c>
      <c r="B108" t="inlineStr">
        <is>
          <t>2026-12-29</t>
        </is>
      </c>
      <c r="C108" t="inlineStr">
        <is>
          <t>RET-KROGER</t>
        </is>
      </c>
      <c r="D108" t="inlineStr">
        <is>
          <t>GER-LAT-079</t>
        </is>
      </c>
      <c r="E108" t="inlineStr">
        <is>
          <t>MABD Violation</t>
        </is>
      </c>
      <c r="F108" t="inlineStr">
        <is>
          <t>late_delivery</t>
        </is>
      </c>
      <c r="G108" s="10" t="n">
        <v>36.02</v>
      </c>
      <c r="H108" t="inlineStr">
        <is>
          <t>RO-044664</t>
        </is>
      </c>
      <c r="I108" t="inlineStr">
        <is>
          <t>RS-044664</t>
        </is>
      </c>
      <c r="J108" t="inlineStr">
        <is>
          <t>RREM-0073</t>
        </is>
      </c>
      <c r="K108" t="inlineStr">
        <is>
          <t>Late Delivery</t>
        </is>
      </c>
      <c r="M108" s="10" t="n"/>
      <c r="P108" s="18" t="n"/>
      <c r="Q108" t="inlineStr">
        <is>
          <t>2027-03-29</t>
        </is>
      </c>
      <c r="R108" s="18" t="inlineStr"/>
      <c r="S108" s="18" t="inlineStr"/>
      <c r="T108" s="18" t="inlineStr"/>
    </row>
    <row r="109">
      <c r="A109" t="inlineStr">
        <is>
          <t>DIST-015831</t>
        </is>
      </c>
      <c r="B109" t="inlineStr">
        <is>
          <t>2026-12-29</t>
        </is>
      </c>
      <c r="C109" t="inlineStr">
        <is>
          <t>RET-COSTCO</t>
        </is>
      </c>
      <c r="D109" t="inlineStr">
        <is>
          <t>TCO-LAT-029</t>
        </is>
      </c>
      <c r="E109" t="inlineStr">
        <is>
          <t>Late Delivery</t>
        </is>
      </c>
      <c r="F109" t="inlineStr">
        <is>
          <t>late_delivery</t>
        </is>
      </c>
      <c r="G109" s="10" t="n">
        <v>27.45</v>
      </c>
      <c r="H109" t="inlineStr">
        <is>
          <t>RO-044020</t>
        </is>
      </c>
      <c r="I109" t="inlineStr">
        <is>
          <t>RS-044020</t>
        </is>
      </c>
      <c r="J109" t="inlineStr">
        <is>
          <t>RREM-0033</t>
        </is>
      </c>
      <c r="K109" t="inlineStr">
        <is>
          <t>Late Delivery</t>
        </is>
      </c>
      <c r="M109" s="10" t="n"/>
      <c r="P109" s="18" t="n"/>
      <c r="Q109" t="inlineStr">
        <is>
          <t>2027-02-27</t>
        </is>
      </c>
      <c r="R109" s="18" t="inlineStr"/>
      <c r="S109" s="18" t="inlineStr"/>
      <c r="T109" s="18" t="inlineStr"/>
    </row>
    <row r="110">
      <c r="A110" t="inlineStr">
        <is>
          <t>DIST-015861</t>
        </is>
      </c>
      <c r="B110" t="inlineStr">
        <is>
          <t>2026-12-29</t>
        </is>
      </c>
      <c r="C110" t="inlineStr">
        <is>
          <t>RET-SPROUTS</t>
        </is>
      </c>
      <c r="D110" t="inlineStr">
        <is>
          <t>UTS-LAT-059</t>
        </is>
      </c>
      <c r="E110" t="inlineStr">
        <is>
          <t>Appointment Miss</t>
        </is>
      </c>
      <c r="F110" t="inlineStr">
        <is>
          <t>late_delivery</t>
        </is>
      </c>
      <c r="G110" s="10" t="n">
        <v>10.59</v>
      </c>
      <c r="H110" t="inlineStr">
        <is>
          <t>RO-044179</t>
        </is>
      </c>
      <c r="I110" t="inlineStr">
        <is>
          <t>RS-044179</t>
        </is>
      </c>
      <c r="J110" t="inlineStr">
        <is>
          <t>RREM-0120</t>
        </is>
      </c>
      <c r="K110" t="inlineStr">
        <is>
          <t>Late Delivery</t>
        </is>
      </c>
      <c r="M110" s="10" t="n"/>
      <c r="P110" s="18" t="n"/>
      <c r="Q110" t="inlineStr">
        <is>
          <t>2027-02-12</t>
        </is>
      </c>
      <c r="R110" s="18" t="inlineStr"/>
      <c r="S110" s="18" t="inlineStr"/>
      <c r="T110" s="18" t="inlineStr"/>
    </row>
    <row r="111">
      <c r="A111" t="inlineStr">
        <is>
          <t>DIST-015748</t>
        </is>
      </c>
      <c r="B111" t="inlineStr">
        <is>
          <t>2026-12-28</t>
        </is>
      </c>
      <c r="C111" t="inlineStr">
        <is>
          <t>RET-COSTCO</t>
        </is>
      </c>
      <c r="D111" t="inlineStr"/>
      <c r="E111" t="inlineStr">
        <is>
          <t>Unmapped</t>
        </is>
      </c>
      <c r="F111" t="inlineStr">
        <is>
          <t>vague</t>
        </is>
      </c>
      <c r="G111" s="10" t="n">
        <v>4108.76</v>
      </c>
      <c r="J111" t="inlineStr">
        <is>
          <t>RREM-0029</t>
        </is>
      </c>
      <c r="K111" t="inlineStr">
        <is>
          <t>Cash discount take-down</t>
        </is>
      </c>
      <c r="M111" s="10" t="n"/>
      <c r="P111" s="18" t="n"/>
      <c r="Q111" t="inlineStr">
        <is>
          <t>2027-03-28</t>
        </is>
      </c>
      <c r="R111" s="18" t="inlineStr">
        <is>
          <t>Yes</t>
        </is>
      </c>
      <c r="S111" s="18" t="inlineStr"/>
      <c r="T111" s="18" t="inlineStr"/>
    </row>
    <row r="112">
      <c r="A112" t="inlineStr">
        <is>
          <t>DIST-015670</t>
        </is>
      </c>
      <c r="B112" t="inlineStr">
        <is>
          <t>2026-12-28</t>
        </is>
      </c>
      <c r="C112" t="inlineStr">
        <is>
          <t>RET-WALMART</t>
        </is>
      </c>
      <c r="D112" t="inlineStr"/>
      <c r="E112" t="inlineStr">
        <is>
          <t>Unmapped</t>
        </is>
      </c>
      <c r="F112" t="inlineStr">
        <is>
          <t>vague</t>
        </is>
      </c>
      <c r="G112" s="10" t="n">
        <v>593.3099999999999</v>
      </c>
      <c r="J112" t="inlineStr">
        <is>
          <t>RREM-0176</t>
        </is>
      </c>
      <c r="K112" t="inlineStr">
        <is>
          <t>Trade spend true-up</t>
        </is>
      </c>
      <c r="M112" s="10" t="n"/>
      <c r="P112" s="18" t="n"/>
      <c r="Q112" t="inlineStr">
        <is>
          <t>2027-03-28</t>
        </is>
      </c>
      <c r="R112" s="18" t="inlineStr">
        <is>
          <t>Yes</t>
        </is>
      </c>
      <c r="S112" s="18" t="inlineStr"/>
      <c r="T112" s="18" t="inlineStr"/>
    </row>
    <row r="113">
      <c r="A113" t="inlineStr">
        <is>
          <t>DIST-015628</t>
        </is>
      </c>
      <c r="B113" t="inlineStr">
        <is>
          <t>2026-12-28</t>
        </is>
      </c>
      <c r="C113" t="inlineStr">
        <is>
          <t>RET-WALMART</t>
        </is>
      </c>
      <c r="D113" t="inlineStr">
        <is>
          <t>ART-LAB-012</t>
        </is>
      </c>
      <c r="E113" t="inlineStr">
        <is>
          <t>Label Defect</t>
        </is>
      </c>
      <c r="F113" t="inlineStr">
        <is>
          <t>label_fine</t>
        </is>
      </c>
      <c r="G113" s="10" t="n">
        <v>425.78</v>
      </c>
      <c r="H113" t="inlineStr">
        <is>
          <t>RO-043099</t>
        </is>
      </c>
      <c r="I113" t="inlineStr">
        <is>
          <t>RS-043099</t>
        </is>
      </c>
      <c r="J113" t="inlineStr">
        <is>
          <t>RREM-0163</t>
        </is>
      </c>
      <c r="K113" t="inlineStr">
        <is>
          <t>Label Fine</t>
        </is>
      </c>
      <c r="M113" s="10" t="n"/>
      <c r="P113" s="18" t="n"/>
      <c r="Q113" t="inlineStr">
        <is>
          <t>2027-03-28</t>
        </is>
      </c>
      <c r="R113" s="18" t="inlineStr"/>
      <c r="S113" s="18" t="inlineStr"/>
      <c r="T113" s="18" t="inlineStr"/>
    </row>
    <row r="114">
      <c r="A114" t="inlineStr">
        <is>
          <t>DIST-015863</t>
        </is>
      </c>
      <c r="B114" t="inlineStr">
        <is>
          <t>2026-12-28</t>
        </is>
      </c>
      <c r="C114" t="inlineStr">
        <is>
          <t>RET-KROGER</t>
        </is>
      </c>
      <c r="D114" t="inlineStr">
        <is>
          <t>GER-SPO-085</t>
        </is>
      </c>
      <c r="E114" t="inlineStr">
        <is>
          <t>Short Date</t>
        </is>
      </c>
      <c r="F114" t="inlineStr">
        <is>
          <t>spoilage</t>
        </is>
      </c>
      <c r="G114" s="10" t="n">
        <v>232.86</v>
      </c>
      <c r="H114" t="inlineStr">
        <is>
          <t>RO-044188</t>
        </is>
      </c>
      <c r="I114" t="inlineStr">
        <is>
          <t>RS-044188</t>
        </is>
      </c>
      <c r="J114" t="inlineStr">
        <is>
          <t>RREM-0053</t>
        </is>
      </c>
      <c r="K114" t="inlineStr">
        <is>
          <t>Spoilage -- expired or short-dated at receiving</t>
        </is>
      </c>
      <c r="L114" t="inlineStr">
        <is>
          <t>lost</t>
        </is>
      </c>
      <c r="M114" s="10" t="n">
        <v>0</v>
      </c>
      <c r="N114" t="inlineStr">
        <is>
          <t>2027-01-02</t>
        </is>
      </c>
      <c r="P114" s="18" t="n">
        <v>5</v>
      </c>
      <c r="Q114" t="inlineStr">
        <is>
          <t>2027-02-11</t>
        </is>
      </c>
      <c r="R114" s="18" t="inlineStr"/>
      <c r="S114" s="18" t="inlineStr"/>
      <c r="T114" s="18" t="inlineStr"/>
    </row>
    <row r="115">
      <c r="A115" t="inlineStr">
        <is>
          <t>DIST-015595</t>
        </is>
      </c>
      <c r="B115" t="inlineStr">
        <is>
          <t>2026-12-28</t>
        </is>
      </c>
      <c r="C115" t="inlineStr">
        <is>
          <t>RET-WALMART</t>
        </is>
      </c>
      <c r="D115" t="inlineStr">
        <is>
          <t>ART-PAL-015</t>
        </is>
      </c>
      <c r="E115" t="inlineStr">
        <is>
          <t>Pallet Overhang</t>
        </is>
      </c>
      <c r="F115" t="inlineStr">
        <is>
          <t>pallet_fine</t>
        </is>
      </c>
      <c r="G115" s="10" t="n">
        <v>232.22</v>
      </c>
      <c r="H115" t="inlineStr">
        <is>
          <t>RO-043101</t>
        </is>
      </c>
      <c r="I115" t="inlineStr">
        <is>
          <t>RS-043101</t>
        </is>
      </c>
      <c r="J115" t="inlineStr">
        <is>
          <t>RREM-0184</t>
        </is>
      </c>
      <c r="K115" t="inlineStr">
        <is>
          <t>Pallet Fine</t>
        </is>
      </c>
      <c r="M115" s="10" t="n"/>
      <c r="P115" s="18" t="n"/>
      <c r="Q115" t="inlineStr">
        <is>
          <t>2027-03-28</t>
        </is>
      </c>
      <c r="R115" s="18" t="inlineStr"/>
      <c r="S115" s="18" t="inlineStr"/>
      <c r="T115" s="18" t="inlineStr"/>
    </row>
    <row r="116">
      <c r="A116" t="inlineStr">
        <is>
          <t>DIST-015966</t>
        </is>
      </c>
      <c r="B116" t="inlineStr">
        <is>
          <t>2026-12-28</t>
        </is>
      </c>
      <c r="C116" t="inlineStr">
        <is>
          <t>RET-KROGER</t>
        </is>
      </c>
      <c r="D116" t="inlineStr">
        <is>
          <t>GER-SPO-085</t>
        </is>
      </c>
      <c r="E116" t="inlineStr">
        <is>
          <t>Short Date</t>
        </is>
      </c>
      <c r="F116" t="inlineStr">
        <is>
          <t>spoilage</t>
        </is>
      </c>
      <c r="G116" s="10" t="n">
        <v>210.98</v>
      </c>
      <c r="H116" t="inlineStr">
        <is>
          <t>RO-044646</t>
        </is>
      </c>
      <c r="I116" t="inlineStr">
        <is>
          <t>RS-044646</t>
        </is>
      </c>
      <c r="J116" t="inlineStr">
        <is>
          <t>RREM-0056</t>
        </is>
      </c>
      <c r="K116" t="inlineStr">
        <is>
          <t>Spoilage -- quality complaint at receiving</t>
        </is>
      </c>
      <c r="M116" s="10" t="n"/>
      <c r="P116" s="18" t="n"/>
      <c r="Q116" t="inlineStr">
        <is>
          <t>2027-01-27</t>
        </is>
      </c>
      <c r="R116" s="18" t="inlineStr"/>
      <c r="S116" s="18" t="inlineStr"/>
      <c r="T116" s="18" t="inlineStr"/>
    </row>
    <row r="117">
      <c r="A117" t="inlineStr">
        <is>
          <t>DIST-015606</t>
        </is>
      </c>
      <c r="B117" t="inlineStr">
        <is>
          <t>2026-12-28</t>
        </is>
      </c>
      <c r="C117" t="inlineStr">
        <is>
          <t>RET-KROGER</t>
        </is>
      </c>
      <c r="D117" t="inlineStr">
        <is>
          <t>GER-PRO-075</t>
        </is>
      </c>
      <c r="E117" t="inlineStr">
        <is>
          <t>Promo Billback</t>
        </is>
      </c>
      <c r="F117" t="inlineStr">
        <is>
          <t>promo_billback</t>
        </is>
      </c>
      <c r="G117" s="10" t="n">
        <v>190.39</v>
      </c>
      <c r="H117" t="inlineStr">
        <is>
          <t>RO-043459</t>
        </is>
      </c>
      <c r="I117" t="inlineStr">
        <is>
          <t>RS-043459</t>
        </is>
      </c>
      <c r="J117" t="inlineStr">
        <is>
          <t>RREM-0047</t>
        </is>
      </c>
      <c r="K117" t="inlineStr">
        <is>
          <t>Promo Billback</t>
        </is>
      </c>
      <c r="M117" s="10" t="n"/>
      <c r="P117" s="18" t="n"/>
      <c r="Q117" t="inlineStr">
        <is>
          <t>2027-03-28</t>
        </is>
      </c>
      <c r="R117" s="18" t="inlineStr"/>
      <c r="S117" s="18" t="inlineStr"/>
      <c r="T117" s="18" t="inlineStr"/>
    </row>
    <row r="118">
      <c r="A118" t="inlineStr">
        <is>
          <t>DIST-015790</t>
        </is>
      </c>
      <c r="B118" t="inlineStr">
        <is>
          <t>2026-12-28</t>
        </is>
      </c>
      <c r="C118" t="inlineStr">
        <is>
          <t>RET-REGIONAL</t>
        </is>
      </c>
      <c r="D118" t="inlineStr">
        <is>
          <t>NAL-DAM-100</t>
        </is>
      </c>
      <c r="E118" t="inlineStr">
        <is>
          <t>Warehouse Damage</t>
        </is>
      </c>
      <c r="F118" t="inlineStr">
        <is>
          <t>damaged</t>
        </is>
      </c>
      <c r="G118" s="10" t="n">
        <v>184.06</v>
      </c>
      <c r="H118" t="inlineStr">
        <is>
          <t>RO-043900</t>
        </is>
      </c>
      <c r="I118" t="inlineStr">
        <is>
          <t>RS-043900</t>
        </is>
      </c>
      <c r="J118" t="inlineStr">
        <is>
          <t>RREM-0104</t>
        </is>
      </c>
      <c r="K118" t="inlineStr">
        <is>
          <t>Damaged</t>
        </is>
      </c>
      <c r="M118" s="10" t="n"/>
      <c r="P118" s="18" t="n"/>
      <c r="Q118" t="inlineStr">
        <is>
          <t>2027-02-11</t>
        </is>
      </c>
      <c r="R118" s="18" t="inlineStr"/>
      <c r="S118" s="18" t="inlineStr"/>
      <c r="T118" s="18" t="inlineStr"/>
    </row>
    <row r="119">
      <c r="A119" t="inlineStr">
        <is>
          <t>DIST-015522</t>
        </is>
      </c>
      <c r="B119" t="inlineStr">
        <is>
          <t>2026-12-28</t>
        </is>
      </c>
      <c r="C119" t="inlineStr">
        <is>
          <t>RET-COSTCO</t>
        </is>
      </c>
      <c r="D119" t="inlineStr">
        <is>
          <t>TCO-PRO-024</t>
        </is>
      </c>
      <c r="E119" t="inlineStr">
        <is>
          <t>Promo Billback</t>
        </is>
      </c>
      <c r="F119" t="inlineStr">
        <is>
          <t>promo_billback</t>
        </is>
      </c>
      <c r="G119" s="10" t="n">
        <v>181.84</v>
      </c>
      <c r="H119" t="inlineStr">
        <is>
          <t>RO-043157</t>
        </is>
      </c>
      <c r="I119" t="inlineStr">
        <is>
          <t>RS-043157</t>
        </is>
      </c>
      <c r="J119" t="inlineStr">
        <is>
          <t>RREM-0032</t>
        </is>
      </c>
      <c r="K119" t="inlineStr">
        <is>
          <t>Promo Billback</t>
        </is>
      </c>
      <c r="M119" s="10" t="n"/>
      <c r="P119" s="18" t="n"/>
      <c r="Q119" t="inlineStr">
        <is>
          <t>2027-02-11</t>
        </is>
      </c>
      <c r="R119" s="18" t="inlineStr"/>
      <c r="S119" s="18" t="inlineStr"/>
      <c r="T119" s="18" t="inlineStr"/>
    </row>
    <row r="120">
      <c r="A120" t="inlineStr">
        <is>
          <t>DIST-015735</t>
        </is>
      </c>
      <c r="B120" t="inlineStr">
        <is>
          <t>2026-12-28</t>
        </is>
      </c>
      <c r="C120" t="inlineStr">
        <is>
          <t>RET-WALMART</t>
        </is>
      </c>
      <c r="D120" t="inlineStr">
        <is>
          <t>ART-PRO-004</t>
        </is>
      </c>
      <c r="E120" t="inlineStr">
        <is>
          <t>Scan Rebate</t>
        </is>
      </c>
      <c r="F120" t="inlineStr">
        <is>
          <t>promo_billback</t>
        </is>
      </c>
      <c r="G120" s="10" t="n">
        <v>180.82</v>
      </c>
      <c r="H120" t="inlineStr">
        <is>
          <t>RO-043533</t>
        </is>
      </c>
      <c r="I120" t="inlineStr">
        <is>
          <t>RS-043533</t>
        </is>
      </c>
      <c r="J120" t="inlineStr">
        <is>
          <t>RREM-0157</t>
        </is>
      </c>
      <c r="K120" t="inlineStr">
        <is>
          <t>Promo Billback</t>
        </is>
      </c>
      <c r="L120" t="inlineStr">
        <is>
          <t>lost</t>
        </is>
      </c>
      <c r="M120" s="10" t="n">
        <v>0</v>
      </c>
      <c r="N120" t="inlineStr">
        <is>
          <t>2026-12-30</t>
        </is>
      </c>
      <c r="P120" s="18" t="n">
        <v>5</v>
      </c>
      <c r="Q120" t="inlineStr">
        <is>
          <t>2027-02-11</t>
        </is>
      </c>
      <c r="R120" s="18" t="inlineStr"/>
      <c r="S120" s="18" t="inlineStr"/>
      <c r="T120" s="18" t="inlineStr"/>
    </row>
    <row r="121">
      <c r="A121" t="inlineStr">
        <is>
          <t>DIST-015662</t>
        </is>
      </c>
      <c r="B121" t="inlineStr">
        <is>
          <t>2026-12-28</t>
        </is>
      </c>
      <c r="C121" t="inlineStr">
        <is>
          <t>RET-REGIONAL</t>
        </is>
      </c>
      <c r="D121" t="inlineStr">
        <is>
          <t>NAL-DAM-100</t>
        </is>
      </c>
      <c r="E121" t="inlineStr">
        <is>
          <t>Warehouse Damage</t>
        </is>
      </c>
      <c r="F121" t="inlineStr">
        <is>
          <t>damaged</t>
        </is>
      </c>
      <c r="G121" s="10" t="n">
        <v>173.02</v>
      </c>
      <c r="H121" t="inlineStr">
        <is>
          <t>RO-043898</t>
        </is>
      </c>
      <c r="I121" t="inlineStr">
        <is>
          <t>RS-043898</t>
        </is>
      </c>
      <c r="J121" t="inlineStr">
        <is>
          <t>RREM-0082</t>
        </is>
      </c>
      <c r="K121" t="inlineStr">
        <is>
          <t>Damaged</t>
        </is>
      </c>
      <c r="M121" s="10" t="n"/>
      <c r="P121" s="18" t="n"/>
      <c r="Q121" t="inlineStr">
        <is>
          <t>2027-02-26</t>
        </is>
      </c>
      <c r="R121" s="18" t="inlineStr"/>
      <c r="S121" s="18" t="inlineStr"/>
      <c r="T121" s="18" t="inlineStr"/>
    </row>
    <row r="122">
      <c r="A122" t="inlineStr">
        <is>
          <t>DIST-015894</t>
        </is>
      </c>
      <c r="B122" t="inlineStr">
        <is>
          <t>2026-12-28</t>
        </is>
      </c>
      <c r="C122" t="inlineStr">
        <is>
          <t>RET-REGIONAL</t>
        </is>
      </c>
      <c r="D122" t="inlineStr">
        <is>
          <t>NAL-PRO-093</t>
        </is>
      </c>
      <c r="E122" t="inlineStr">
        <is>
          <t>Promo Billback</t>
        </is>
      </c>
      <c r="F122" t="inlineStr">
        <is>
          <t>promo_billback</t>
        </is>
      </c>
      <c r="G122" s="10" t="n">
        <v>158.55</v>
      </c>
      <c r="H122" t="inlineStr">
        <is>
          <t>RO-044317</t>
        </is>
      </c>
      <c r="I122" t="inlineStr">
        <is>
          <t>RS-044317</t>
        </is>
      </c>
      <c r="J122" t="inlineStr">
        <is>
          <t>RREM-0080</t>
        </is>
      </c>
      <c r="K122" t="inlineStr">
        <is>
          <t>Promo Billback</t>
        </is>
      </c>
      <c r="M122" s="10" t="n"/>
      <c r="P122" s="18" t="n"/>
      <c r="Q122" t="inlineStr">
        <is>
          <t>2027-03-28</t>
        </is>
      </c>
      <c r="R122" s="18" t="inlineStr"/>
      <c r="S122" s="18" t="inlineStr"/>
      <c r="T122" s="18" t="inlineStr"/>
    </row>
    <row r="123">
      <c r="A123" t="inlineStr">
        <is>
          <t>DIST-015598</t>
        </is>
      </c>
      <c r="B123" t="inlineStr">
        <is>
          <t>2026-12-28</t>
        </is>
      </c>
      <c r="C123" t="inlineStr">
        <is>
          <t>RET-WALMART</t>
        </is>
      </c>
      <c r="D123" t="inlineStr">
        <is>
          <t>ART-DAM-018</t>
        </is>
      </c>
      <c r="E123" t="inlineStr">
        <is>
          <t>Warehouse Damage</t>
        </is>
      </c>
      <c r="F123" t="inlineStr">
        <is>
          <t>damaged</t>
        </is>
      </c>
      <c r="G123" s="10" t="n">
        <v>157.59</v>
      </c>
      <c r="H123" t="inlineStr">
        <is>
          <t>RO-043146</t>
        </is>
      </c>
      <c r="I123" t="inlineStr">
        <is>
          <t>RS-043146</t>
        </is>
      </c>
      <c r="J123" t="inlineStr">
        <is>
          <t>RREM-0174</t>
        </is>
      </c>
      <c r="K123" t="inlineStr">
        <is>
          <t>Damaged</t>
        </is>
      </c>
      <c r="M123" s="10" t="n"/>
      <c r="P123" s="18" t="n"/>
      <c r="Q123" t="inlineStr">
        <is>
          <t>2027-02-11</t>
        </is>
      </c>
      <c r="R123" s="18" t="inlineStr"/>
      <c r="S123" s="18" t="inlineStr"/>
      <c r="T123" s="18" t="inlineStr"/>
    </row>
    <row r="124">
      <c r="A124" t="inlineStr">
        <is>
          <t>DIST-015566</t>
        </is>
      </c>
      <c r="B124" t="inlineStr">
        <is>
          <t>2026-12-28</t>
        </is>
      </c>
      <c r="C124" t="inlineStr">
        <is>
          <t>RET-WALMART</t>
        </is>
      </c>
      <c r="D124" t="inlineStr">
        <is>
          <t>ART-SPO-017</t>
        </is>
      </c>
      <c r="E124" t="inlineStr">
        <is>
          <t>Spoilage</t>
        </is>
      </c>
      <c r="F124" t="inlineStr">
        <is>
          <t>spoilage</t>
        </is>
      </c>
      <c r="G124" s="10" t="n">
        <v>154.16</v>
      </c>
      <c r="H124" t="inlineStr">
        <is>
          <t>RO-043118</t>
        </is>
      </c>
      <c r="I124" t="inlineStr">
        <is>
          <t>RS-043118</t>
        </is>
      </c>
      <c r="J124" t="inlineStr">
        <is>
          <t>RREM-0184</t>
        </is>
      </c>
      <c r="K124" t="inlineStr">
        <is>
          <t>Spoilage -- temperature exposure in transit</t>
        </is>
      </c>
      <c r="M124" s="10" t="n"/>
      <c r="P124" s="18" t="n"/>
      <c r="Q124" t="inlineStr">
        <is>
          <t>2027-02-11</t>
        </is>
      </c>
      <c r="R124" s="18" t="inlineStr"/>
      <c r="S124" s="18" t="inlineStr"/>
      <c r="T124" s="18" t="inlineStr"/>
    </row>
    <row r="125">
      <c r="A125" t="inlineStr">
        <is>
          <t>DIST-015924</t>
        </is>
      </c>
      <c r="B125" t="inlineStr">
        <is>
          <t>2026-12-28</t>
        </is>
      </c>
      <c r="C125" t="inlineStr">
        <is>
          <t>RET-KROGER</t>
        </is>
      </c>
      <c r="D125" t="inlineStr">
        <is>
          <t>GER-LAB-080</t>
        </is>
      </c>
      <c r="E125" t="inlineStr">
        <is>
          <t>Label Defect</t>
        </is>
      </c>
      <c r="F125" t="inlineStr">
        <is>
          <t>label_fine</t>
        </is>
      </c>
      <c r="G125" s="10" t="n">
        <v>142.18</v>
      </c>
      <c r="H125" t="inlineStr">
        <is>
          <t>RO-044212</t>
        </is>
      </c>
      <c r="I125" t="inlineStr">
        <is>
          <t>RS-044212</t>
        </is>
      </c>
      <c r="J125" t="inlineStr">
        <is>
          <t>RREM-0063</t>
        </is>
      </c>
      <c r="K125" t="inlineStr">
        <is>
          <t>Label Fine</t>
        </is>
      </c>
      <c r="M125" s="10" t="n"/>
      <c r="P125" s="18" t="n"/>
      <c r="Q125" t="inlineStr">
        <is>
          <t>2027-03-28</t>
        </is>
      </c>
      <c r="R125" s="18" t="inlineStr"/>
      <c r="S125" s="18" t="inlineStr"/>
      <c r="T125" s="18" t="inlineStr"/>
    </row>
    <row r="126">
      <c r="A126" t="inlineStr">
        <is>
          <t>DIST-016058</t>
        </is>
      </c>
      <c r="B126" t="inlineStr">
        <is>
          <t>2026-12-28</t>
        </is>
      </c>
      <c r="C126" t="inlineStr">
        <is>
          <t>RET-WHOLEFOODS</t>
        </is>
      </c>
      <c r="D126" t="inlineStr">
        <is>
          <t>ODS-LAB-047</t>
        </is>
      </c>
      <c r="E126" t="inlineStr">
        <is>
          <t>Label Non-Compliance</t>
        </is>
      </c>
      <c r="F126" t="inlineStr">
        <is>
          <t>label_fine</t>
        </is>
      </c>
      <c r="G126" s="10" t="n">
        <v>133.48</v>
      </c>
      <c r="H126" t="inlineStr">
        <is>
          <t>RO-044543</t>
        </is>
      </c>
      <c r="I126" t="inlineStr">
        <is>
          <t>RS-044543</t>
        </is>
      </c>
      <c r="J126" t="inlineStr">
        <is>
          <t>RREM-0199</t>
        </is>
      </c>
      <c r="K126" t="inlineStr">
        <is>
          <t>Label Fine</t>
        </is>
      </c>
      <c r="M126" s="10" t="n"/>
      <c r="P126" s="18" t="n"/>
      <c r="Q126" t="inlineStr">
        <is>
          <t>2027-02-26</t>
        </is>
      </c>
      <c r="R126" s="18" t="inlineStr"/>
      <c r="S126" s="18" t="inlineStr"/>
      <c r="T126" s="18" t="inlineStr"/>
    </row>
    <row r="127">
      <c r="A127" t="inlineStr">
        <is>
          <t>DIST-015787</t>
        </is>
      </c>
      <c r="B127" t="inlineStr">
        <is>
          <t>2026-12-28</t>
        </is>
      </c>
      <c r="C127" t="inlineStr">
        <is>
          <t>RET-KROGER</t>
        </is>
      </c>
      <c r="D127" t="inlineStr">
        <is>
          <t>GER-DAM-087</t>
        </is>
      </c>
      <c r="E127" t="inlineStr">
        <is>
          <t>Damaged Goods</t>
        </is>
      </c>
      <c r="F127" t="inlineStr">
        <is>
          <t>damaged</t>
        </is>
      </c>
      <c r="G127" s="10" t="n">
        <v>99.40000000000001</v>
      </c>
      <c r="H127" t="inlineStr">
        <is>
          <t>RO-043830</t>
        </is>
      </c>
      <c r="I127" t="inlineStr">
        <is>
          <t>RS-043830</t>
        </is>
      </c>
      <c r="J127" t="inlineStr">
        <is>
          <t>RREM-0058</t>
        </is>
      </c>
      <c r="K127" t="inlineStr">
        <is>
          <t>Damaged</t>
        </is>
      </c>
      <c r="M127" s="10" t="n"/>
      <c r="P127" s="18" t="n"/>
      <c r="Q127" t="inlineStr">
        <is>
          <t>2027-02-11</t>
        </is>
      </c>
      <c r="R127" s="18" t="inlineStr"/>
      <c r="S127" s="18" t="inlineStr"/>
      <c r="T127" s="18" t="inlineStr"/>
    </row>
    <row r="128">
      <c r="A128" t="inlineStr">
        <is>
          <t>DIST-015778</t>
        </is>
      </c>
      <c r="B128" t="inlineStr">
        <is>
          <t>2026-12-28</t>
        </is>
      </c>
      <c r="C128" t="inlineStr">
        <is>
          <t>RET-WALMART</t>
        </is>
      </c>
      <c r="D128" t="inlineStr">
        <is>
          <t>ART-DAM-018</t>
        </is>
      </c>
      <c r="E128" t="inlineStr">
        <is>
          <t>Warehouse Damage</t>
        </is>
      </c>
      <c r="F128" t="inlineStr">
        <is>
          <t>damaged</t>
        </is>
      </c>
      <c r="G128" s="10" t="n">
        <v>81.26000000000001</v>
      </c>
      <c r="H128" t="inlineStr">
        <is>
          <t>RO-043602</t>
        </is>
      </c>
      <c r="I128" t="inlineStr">
        <is>
          <t>RS-043602</t>
        </is>
      </c>
      <c r="J128" t="inlineStr">
        <is>
          <t>RREM-0162</t>
        </is>
      </c>
      <c r="K128" t="inlineStr">
        <is>
          <t>Damaged</t>
        </is>
      </c>
      <c r="M128" s="10" t="n"/>
      <c r="P128" s="18" t="n"/>
      <c r="Q128" t="inlineStr">
        <is>
          <t>2027-03-28</t>
        </is>
      </c>
      <c r="R128" s="18" t="inlineStr"/>
      <c r="S128" s="18" t="inlineStr"/>
      <c r="T128" s="18" t="inlineStr"/>
    </row>
    <row r="129">
      <c r="A129" t="inlineStr">
        <is>
          <t>DIST-015902</t>
        </is>
      </c>
      <c r="B129" t="inlineStr">
        <is>
          <t>2026-12-28</t>
        </is>
      </c>
      <c r="C129" t="inlineStr">
        <is>
          <t>RET-WHOLEFOODS</t>
        </is>
      </c>
      <c r="D129" t="inlineStr">
        <is>
          <t>ODS-LAT-044</t>
        </is>
      </c>
      <c r="E129" t="inlineStr">
        <is>
          <t>Appointment Miss</t>
        </is>
      </c>
      <c r="F129" t="inlineStr">
        <is>
          <t>late_delivery</t>
        </is>
      </c>
      <c r="G129" s="10" t="n">
        <v>77.39</v>
      </c>
      <c r="H129" t="inlineStr">
        <is>
          <t>RO-044100</t>
        </is>
      </c>
      <c r="I129" t="inlineStr">
        <is>
          <t>RS-044100</t>
        </is>
      </c>
      <c r="J129" t="inlineStr">
        <is>
          <t>RREM-0210</t>
        </is>
      </c>
      <c r="K129" t="inlineStr">
        <is>
          <t>Late Delivery</t>
        </is>
      </c>
      <c r="M129" s="10" t="n"/>
      <c r="P129" s="18" t="n"/>
      <c r="Q129" t="inlineStr">
        <is>
          <t>2027-01-27</t>
        </is>
      </c>
      <c r="R129" s="18" t="inlineStr"/>
      <c r="S129" s="18" t="inlineStr"/>
      <c r="T129" s="18" t="inlineStr"/>
    </row>
    <row r="130">
      <c r="A130" t="inlineStr">
        <is>
          <t>DIST-015429</t>
        </is>
      </c>
      <c r="B130" t="inlineStr">
        <is>
          <t>2026-12-28</t>
        </is>
      </c>
      <c r="C130" t="inlineStr">
        <is>
          <t>RET-COSTCO</t>
        </is>
      </c>
      <c r="D130" t="inlineStr">
        <is>
          <t>TCO-SHO-022</t>
        </is>
      </c>
      <c r="E130" t="inlineStr">
        <is>
          <t>Quantity Variance</t>
        </is>
      </c>
      <c r="F130" t="inlineStr">
        <is>
          <t>short_ship</t>
        </is>
      </c>
      <c r="G130" s="10" t="n">
        <v>60.83</v>
      </c>
      <c r="H130" t="inlineStr">
        <is>
          <t>RO-042785</t>
        </is>
      </c>
      <c r="I130" t="inlineStr">
        <is>
          <t>RS-042785</t>
        </is>
      </c>
      <c r="J130" t="inlineStr">
        <is>
          <t>RREM-0003</t>
        </is>
      </c>
      <c r="K130" t="inlineStr">
        <is>
          <t>Short Ship</t>
        </is>
      </c>
      <c r="M130" s="10" t="n"/>
      <c r="P130" s="18" t="n"/>
      <c r="Q130" t="inlineStr">
        <is>
          <t>2027-02-11</t>
        </is>
      </c>
      <c r="R130" s="18" t="inlineStr"/>
      <c r="S130" s="18" t="inlineStr"/>
      <c r="T130" s="18" t="inlineStr"/>
    </row>
    <row r="131">
      <c r="A131" t="inlineStr">
        <is>
          <t>DIST-015508</t>
        </is>
      </c>
      <c r="B131" t="inlineStr">
        <is>
          <t>2026-12-28</t>
        </is>
      </c>
      <c r="C131" t="inlineStr">
        <is>
          <t>RET-WALMART</t>
        </is>
      </c>
      <c r="D131" t="inlineStr">
        <is>
          <t>ART-DAM-018</t>
        </is>
      </c>
      <c r="E131" t="inlineStr">
        <is>
          <t>Warehouse Damage</t>
        </is>
      </c>
      <c r="F131" t="inlineStr">
        <is>
          <t>damaged</t>
        </is>
      </c>
      <c r="G131" s="10" t="n">
        <v>47.13</v>
      </c>
      <c r="H131" t="inlineStr">
        <is>
          <t>RO-043104</t>
        </is>
      </c>
      <c r="I131" t="inlineStr">
        <is>
          <t>RS-043104</t>
        </is>
      </c>
      <c r="J131" t="inlineStr">
        <is>
          <t>RREM-0182</t>
        </is>
      </c>
      <c r="K131" t="inlineStr">
        <is>
          <t>Damaged</t>
        </is>
      </c>
      <c r="M131" s="10" t="n"/>
      <c r="P131" s="18" t="n"/>
      <c r="Q131" t="inlineStr">
        <is>
          <t>2027-02-11</t>
        </is>
      </c>
      <c r="R131" s="18" t="inlineStr"/>
      <c r="S131" s="18" t="inlineStr"/>
      <c r="T131" s="18" t="inlineStr"/>
    </row>
    <row r="132">
      <c r="A132" t="inlineStr">
        <is>
          <t>DIST-015503</t>
        </is>
      </c>
      <c r="B132" t="inlineStr">
        <is>
          <t>2026-12-28</t>
        </is>
      </c>
      <c r="C132" t="inlineStr">
        <is>
          <t>RET-WALMART</t>
        </is>
      </c>
      <c r="D132" t="inlineStr">
        <is>
          <t>ART-SHO-003</t>
        </is>
      </c>
      <c r="E132" t="inlineStr">
        <is>
          <t>Short Ship</t>
        </is>
      </c>
      <c r="F132" t="inlineStr">
        <is>
          <t>short_ship</t>
        </is>
      </c>
      <c r="G132" s="10" t="n">
        <v>45.91</v>
      </c>
      <c r="H132" t="inlineStr">
        <is>
          <t>RO-043083</t>
        </is>
      </c>
      <c r="I132" t="inlineStr">
        <is>
          <t>RS-043083</t>
        </is>
      </c>
      <c r="J132" t="inlineStr">
        <is>
          <t>RREM-0160</t>
        </is>
      </c>
      <c r="K132" t="inlineStr">
        <is>
          <t>Short Ship</t>
        </is>
      </c>
      <c r="M132" s="10" t="n"/>
      <c r="P132" s="18" t="n"/>
      <c r="Q132" t="inlineStr">
        <is>
          <t>2027-01-27</t>
        </is>
      </c>
      <c r="R132" s="18" t="inlineStr"/>
      <c r="S132" s="18" t="inlineStr"/>
      <c r="T132" s="18" t="inlineStr"/>
    </row>
    <row r="133">
      <c r="A133" t="inlineStr">
        <is>
          <t>DIST-015414</t>
        </is>
      </c>
      <c r="B133" t="inlineStr">
        <is>
          <t>2026-12-27</t>
        </is>
      </c>
      <c r="C133" t="inlineStr">
        <is>
          <t>RET-WALMART</t>
        </is>
      </c>
      <c r="D133" t="inlineStr">
        <is>
          <t>ART-LAB-012</t>
        </is>
      </c>
      <c r="E133" t="inlineStr">
        <is>
          <t>Label Defect</t>
        </is>
      </c>
      <c r="F133" t="inlineStr">
        <is>
          <t>label_fine</t>
        </is>
      </c>
      <c r="G133" s="10" t="n">
        <v>542.38</v>
      </c>
      <c r="H133" t="inlineStr">
        <is>
          <t>RO-042722</t>
        </is>
      </c>
      <c r="I133" t="inlineStr">
        <is>
          <t>RS-042722</t>
        </is>
      </c>
      <c r="J133" t="inlineStr">
        <is>
          <t>RREM-0179</t>
        </is>
      </c>
      <c r="K133" t="inlineStr">
        <is>
          <t>Label Fine</t>
        </is>
      </c>
      <c r="M133" s="10" t="n"/>
      <c r="P133" s="18" t="n"/>
      <c r="Q133" t="inlineStr">
        <is>
          <t>2027-03-27</t>
        </is>
      </c>
      <c r="R133" s="18" t="inlineStr"/>
      <c r="S133" s="18" t="inlineStr"/>
      <c r="T133" s="18" t="inlineStr"/>
    </row>
    <row r="134">
      <c r="A134" t="inlineStr">
        <is>
          <t>DIST-015768</t>
        </is>
      </c>
      <c r="B134" t="inlineStr">
        <is>
          <t>2026-12-27</t>
        </is>
      </c>
      <c r="C134" t="inlineStr">
        <is>
          <t>RET-WALMART</t>
        </is>
      </c>
      <c r="D134" t="inlineStr">
        <is>
          <t>ART-SPO-017</t>
        </is>
      </c>
      <c r="E134" t="inlineStr">
        <is>
          <t>Spoilage</t>
        </is>
      </c>
      <c r="F134" t="inlineStr">
        <is>
          <t>spoilage</t>
        </is>
      </c>
      <c r="G134" s="10" t="n">
        <v>417.39</v>
      </c>
      <c r="H134" t="inlineStr">
        <is>
          <t>RO-043534</t>
        </is>
      </c>
      <c r="I134" t="inlineStr">
        <is>
          <t>RS-043534</t>
        </is>
      </c>
      <c r="J134" t="inlineStr">
        <is>
          <t>RREM-0152</t>
        </is>
      </c>
      <c r="K134" t="inlineStr">
        <is>
          <t>Spoilage -- damage in transit affecting condition</t>
        </is>
      </c>
      <c r="M134" s="10" t="n"/>
      <c r="P134" s="18" t="n"/>
      <c r="Q134" t="inlineStr">
        <is>
          <t>2027-02-25</t>
        </is>
      </c>
      <c r="R134" s="18" t="inlineStr"/>
      <c r="S134" s="18" t="inlineStr"/>
      <c r="T134" s="18" t="inlineStr"/>
    </row>
    <row r="135">
      <c r="A135" t="inlineStr">
        <is>
          <t>DIST-015638</t>
        </is>
      </c>
      <c r="B135" t="inlineStr">
        <is>
          <t>2026-12-27</t>
        </is>
      </c>
      <c r="C135" t="inlineStr">
        <is>
          <t>RET-WHOLEFOODS</t>
        </is>
      </c>
      <c r="D135" t="inlineStr">
        <is>
          <t>ODS-SPO-050</t>
        </is>
      </c>
      <c r="E135" t="inlineStr">
        <is>
          <t>Spoilage</t>
        </is>
      </c>
      <c r="F135" t="inlineStr">
        <is>
          <t>spoilage</t>
        </is>
      </c>
      <c r="G135" s="10" t="n">
        <v>352.27</v>
      </c>
      <c r="H135" t="inlineStr">
        <is>
          <t>RO-043259</t>
        </is>
      </c>
      <c r="I135" t="inlineStr">
        <is>
          <t>RS-043259</t>
        </is>
      </c>
      <c r="J135" t="inlineStr">
        <is>
          <t>RREM-0213</t>
        </is>
      </c>
      <c r="K135" t="inlineStr">
        <is>
          <t>Spoilage -- temperature exposure in transit</t>
        </is>
      </c>
      <c r="M135" s="10" t="n"/>
      <c r="P135" s="18" t="n"/>
      <c r="Q135" t="inlineStr">
        <is>
          <t>2027-02-25</t>
        </is>
      </c>
      <c r="R135" s="18" t="inlineStr"/>
      <c r="S135" s="18" t="inlineStr"/>
      <c r="T135" s="18" t="inlineStr"/>
    </row>
    <row r="136">
      <c r="A136" t="inlineStr">
        <is>
          <t>DIST-015721</t>
        </is>
      </c>
      <c r="B136" t="inlineStr">
        <is>
          <t>2026-12-27</t>
        </is>
      </c>
      <c r="C136" t="inlineStr">
        <is>
          <t>RET-WHOLEFOODS</t>
        </is>
      </c>
      <c r="D136" t="inlineStr">
        <is>
          <t>ODS-SPO-050</t>
        </is>
      </c>
      <c r="E136" t="inlineStr">
        <is>
          <t>Spoilage</t>
        </is>
      </c>
      <c r="F136" t="inlineStr">
        <is>
          <t>spoilage</t>
        </is>
      </c>
      <c r="G136" s="10" t="n">
        <v>302.74</v>
      </c>
      <c r="H136" t="inlineStr">
        <is>
          <t>RO-043691</t>
        </is>
      </c>
      <c r="I136" t="inlineStr">
        <is>
          <t>RS-043691</t>
        </is>
      </c>
      <c r="J136" t="inlineStr">
        <is>
          <t>RREM-0187</t>
        </is>
      </c>
      <c r="K136" t="inlineStr">
        <is>
          <t>Spoilage -- damage in transit affecting condition</t>
        </is>
      </c>
      <c r="M136" s="10" t="n"/>
      <c r="P136" s="18" t="n"/>
      <c r="Q136" t="inlineStr">
        <is>
          <t>2027-03-27</t>
        </is>
      </c>
      <c r="R136" s="18" t="inlineStr"/>
      <c r="S136" s="18" t="inlineStr"/>
      <c r="T136" s="18" t="inlineStr"/>
    </row>
    <row r="137">
      <c r="A137" t="inlineStr">
        <is>
          <t>DIST-015635</t>
        </is>
      </c>
      <c r="B137" t="inlineStr">
        <is>
          <t>2026-12-27</t>
        </is>
      </c>
      <c r="C137" t="inlineStr">
        <is>
          <t>RET-COSTCO</t>
        </is>
      </c>
      <c r="D137" t="inlineStr">
        <is>
          <t>TCO-LAB-031</t>
        </is>
      </c>
      <c r="E137" t="inlineStr">
        <is>
          <t>Label Defect</t>
        </is>
      </c>
      <c r="F137" t="inlineStr">
        <is>
          <t>label_fine</t>
        </is>
      </c>
      <c r="G137" s="10" t="n">
        <v>242.94</v>
      </c>
      <c r="H137" t="inlineStr">
        <is>
          <t>RO-043215</t>
        </is>
      </c>
      <c r="I137" t="inlineStr">
        <is>
          <t>RS-043215</t>
        </is>
      </c>
      <c r="J137" t="inlineStr">
        <is>
          <t>RREM-0024</t>
        </is>
      </c>
      <c r="K137" t="inlineStr">
        <is>
          <t>Label Fine</t>
        </is>
      </c>
      <c r="M137" s="10" t="n"/>
      <c r="P137" s="18" t="n"/>
      <c r="Q137" t="inlineStr">
        <is>
          <t>2027-02-10</t>
        </is>
      </c>
      <c r="R137" s="18" t="inlineStr"/>
      <c r="S137" s="18" t="inlineStr"/>
      <c r="T137" s="18" t="inlineStr"/>
    </row>
    <row r="138">
      <c r="A138" t="inlineStr">
        <is>
          <t>DIST-015864</t>
        </is>
      </c>
      <c r="B138" t="inlineStr">
        <is>
          <t>2026-12-27</t>
        </is>
      </c>
      <c r="C138" t="inlineStr">
        <is>
          <t>RET-KROGER</t>
        </is>
      </c>
      <c r="D138" t="inlineStr">
        <is>
          <t>GER-LAB-080</t>
        </is>
      </c>
      <c r="E138" t="inlineStr">
        <is>
          <t>Label Defect</t>
        </is>
      </c>
      <c r="F138" t="inlineStr">
        <is>
          <t>label_fine</t>
        </is>
      </c>
      <c r="G138" s="10" t="n">
        <v>221.69</v>
      </c>
      <c r="H138" t="inlineStr">
        <is>
          <t>RO-044193</t>
        </is>
      </c>
      <c r="I138" t="inlineStr">
        <is>
          <t>RS-044193</t>
        </is>
      </c>
      <c r="J138" t="inlineStr">
        <is>
          <t>RREM-0042</t>
        </is>
      </c>
      <c r="K138" t="inlineStr">
        <is>
          <t>Label Fine</t>
        </is>
      </c>
      <c r="M138" s="10" t="n"/>
      <c r="P138" s="18" t="n"/>
      <c r="Q138" t="inlineStr">
        <is>
          <t>2027-02-10</t>
        </is>
      </c>
      <c r="R138" s="18" t="inlineStr"/>
      <c r="S138" s="18" t="inlineStr"/>
      <c r="T138" s="18" t="inlineStr"/>
    </row>
    <row r="139">
      <c r="A139" t="inlineStr">
        <is>
          <t>DIST-015728</t>
        </is>
      </c>
      <c r="B139" t="inlineStr">
        <is>
          <t>2026-12-27</t>
        </is>
      </c>
      <c r="C139" t="inlineStr">
        <is>
          <t>RET-SPROUTS</t>
        </is>
      </c>
      <c r="D139" t="inlineStr">
        <is>
          <t>UTS-PAL-064</t>
        </is>
      </c>
      <c r="E139" t="inlineStr">
        <is>
          <t>Ti-Hi Error</t>
        </is>
      </c>
      <c r="F139" t="inlineStr">
        <is>
          <t>pallet_fine</t>
        </is>
      </c>
      <c r="G139" s="10" t="n">
        <v>217.54</v>
      </c>
      <c r="H139" t="inlineStr">
        <is>
          <t>RO-043789</t>
        </is>
      </c>
      <c r="I139" t="inlineStr">
        <is>
          <t>RS-043789</t>
        </is>
      </c>
      <c r="J139" t="inlineStr">
        <is>
          <t>RREM-0142</t>
        </is>
      </c>
      <c r="K139" t="inlineStr">
        <is>
          <t>Pallet Fine</t>
        </is>
      </c>
      <c r="M139" s="10" t="n"/>
      <c r="P139" s="18" t="n"/>
      <c r="Q139" t="inlineStr">
        <is>
          <t>2027-02-25</t>
        </is>
      </c>
      <c r="R139" s="18" t="inlineStr"/>
      <c r="S139" s="18" t="inlineStr"/>
      <c r="T139" s="18" t="inlineStr"/>
    </row>
    <row r="140">
      <c r="A140" t="inlineStr">
        <is>
          <t>DIST-015731</t>
        </is>
      </c>
      <c r="B140" t="inlineStr">
        <is>
          <t>2026-12-27</t>
        </is>
      </c>
      <c r="C140" t="inlineStr">
        <is>
          <t>RET-KROGER</t>
        </is>
      </c>
      <c r="D140" t="inlineStr">
        <is>
          <t>GER-PRO-075</t>
        </is>
      </c>
      <c r="E140" t="inlineStr">
        <is>
          <t>Promo Billback</t>
        </is>
      </c>
      <c r="F140" t="inlineStr">
        <is>
          <t>promo_billback</t>
        </is>
      </c>
      <c r="G140" s="10" t="n">
        <v>201.98</v>
      </c>
      <c r="H140" t="inlineStr">
        <is>
          <t>RO-043850</t>
        </is>
      </c>
      <c r="I140" t="inlineStr">
        <is>
          <t>RS-043850</t>
        </is>
      </c>
      <c r="J140" t="inlineStr">
        <is>
          <t>RREM-0046</t>
        </is>
      </c>
      <c r="K140" t="inlineStr">
        <is>
          <t>Promo Billback</t>
        </is>
      </c>
      <c r="M140" s="10" t="n"/>
      <c r="P140" s="18" t="n"/>
      <c r="Q140" t="inlineStr">
        <is>
          <t>2027-02-25</t>
        </is>
      </c>
      <c r="R140" s="18" t="inlineStr"/>
      <c r="S140" s="18" t="inlineStr"/>
      <c r="T140" s="18" t="inlineStr"/>
    </row>
    <row r="141">
      <c r="A141" t="inlineStr">
        <is>
          <t>DIST-015669</t>
        </is>
      </c>
      <c r="B141" t="inlineStr">
        <is>
          <t>2026-12-27</t>
        </is>
      </c>
      <c r="C141" t="inlineStr">
        <is>
          <t>RET-WALMART</t>
        </is>
      </c>
      <c r="D141" t="inlineStr">
        <is>
          <t>ART-PRO-004</t>
        </is>
      </c>
      <c r="E141" t="inlineStr">
        <is>
          <t>Scan Rebate</t>
        </is>
      </c>
      <c r="F141" t="inlineStr">
        <is>
          <t>promo_billback</t>
        </is>
      </c>
      <c r="G141" s="10" t="n">
        <v>178.95</v>
      </c>
      <c r="H141" t="inlineStr">
        <is>
          <t>RO-043587</t>
        </is>
      </c>
      <c r="I141" t="inlineStr">
        <is>
          <t>RS-043587</t>
        </is>
      </c>
      <c r="J141" t="inlineStr">
        <is>
          <t>RREM-0154</t>
        </is>
      </c>
      <c r="K141" t="inlineStr">
        <is>
          <t>Promo Billback</t>
        </is>
      </c>
      <c r="M141" s="10" t="n"/>
      <c r="P141" s="18" t="n"/>
      <c r="Q141" t="inlineStr">
        <is>
          <t>2027-03-27</t>
        </is>
      </c>
      <c r="R141" s="18" t="inlineStr"/>
      <c r="S141" s="18" t="inlineStr"/>
      <c r="T141" s="18" t="inlineStr"/>
    </row>
    <row r="142">
      <c r="A142" t="inlineStr">
        <is>
          <t>DIST-015801</t>
        </is>
      </c>
      <c r="B142" t="inlineStr">
        <is>
          <t>2026-12-27</t>
        </is>
      </c>
      <c r="C142" t="inlineStr">
        <is>
          <t>RET-KROGER</t>
        </is>
      </c>
      <c r="D142" t="inlineStr">
        <is>
          <t>GER-SHO-073</t>
        </is>
      </c>
      <c r="E142" t="inlineStr">
        <is>
          <t>Short Ship</t>
        </is>
      </c>
      <c r="F142" t="inlineStr">
        <is>
          <t>short_ship</t>
        </is>
      </c>
      <c r="G142" s="10" t="n">
        <v>163.68</v>
      </c>
      <c r="H142" t="inlineStr">
        <is>
          <t>RO-043880</t>
        </is>
      </c>
      <c r="I142" t="inlineStr">
        <is>
          <t>RS-043880</t>
        </is>
      </c>
      <c r="J142" t="inlineStr">
        <is>
          <t>RREM-0047</t>
        </is>
      </c>
      <c r="K142" t="inlineStr">
        <is>
          <t>Short Ship</t>
        </is>
      </c>
      <c r="M142" s="10" t="n"/>
      <c r="P142" s="18" t="n"/>
      <c r="Q142" t="inlineStr">
        <is>
          <t>2027-02-25</t>
        </is>
      </c>
      <c r="R142" s="18" t="inlineStr"/>
      <c r="S142" s="18" t="inlineStr"/>
      <c r="T142" s="18" t="inlineStr"/>
    </row>
    <row r="143">
      <c r="A143" t="inlineStr">
        <is>
          <t>DIST-015724</t>
        </is>
      </c>
      <c r="B143" t="inlineStr">
        <is>
          <t>2026-12-27</t>
        </is>
      </c>
      <c r="C143" t="inlineStr">
        <is>
          <t>RET-WHOLEFOODS</t>
        </is>
      </c>
      <c r="D143" t="inlineStr">
        <is>
          <t>ODS-PRO-039</t>
        </is>
      </c>
      <c r="E143" t="inlineStr">
        <is>
          <t>Ad Allowance</t>
        </is>
      </c>
      <c r="F143" t="inlineStr">
        <is>
          <t>promo_billback</t>
        </is>
      </c>
      <c r="G143" s="10" t="n">
        <v>163.58</v>
      </c>
      <c r="H143" t="inlineStr">
        <is>
          <t>RO-043717</t>
        </is>
      </c>
      <c r="I143" t="inlineStr">
        <is>
          <t>RS-043717</t>
        </is>
      </c>
      <c r="J143" t="inlineStr">
        <is>
          <t>RREM-0217</t>
        </is>
      </c>
      <c r="K143" t="inlineStr">
        <is>
          <t>Promo Billback</t>
        </is>
      </c>
      <c r="M143" s="10" t="n"/>
      <c r="P143" s="18" t="n"/>
      <c r="Q143" t="inlineStr">
        <is>
          <t>2027-03-27</t>
        </is>
      </c>
      <c r="R143" s="18" t="inlineStr"/>
      <c r="S143" s="18" t="inlineStr"/>
      <c r="T143" s="18" t="inlineStr"/>
    </row>
    <row r="144">
      <c r="A144" t="inlineStr">
        <is>
          <t>DIST-015695</t>
        </is>
      </c>
      <c r="B144" t="inlineStr">
        <is>
          <t>2026-12-27</t>
        </is>
      </c>
      <c r="C144" t="inlineStr">
        <is>
          <t>RET-WHOLEFOODS</t>
        </is>
      </c>
      <c r="D144" t="inlineStr">
        <is>
          <t>ODS-SPO-050</t>
        </is>
      </c>
      <c r="E144" t="inlineStr">
        <is>
          <t>Spoilage</t>
        </is>
      </c>
      <c r="F144" t="inlineStr">
        <is>
          <t>spoilage</t>
        </is>
      </c>
      <c r="G144" s="10" t="n">
        <v>148.54</v>
      </c>
      <c r="H144" t="inlineStr">
        <is>
          <t>RO-043681</t>
        </is>
      </c>
      <c r="I144" t="inlineStr">
        <is>
          <t>RS-043681</t>
        </is>
      </c>
      <c r="J144" t="inlineStr">
        <is>
          <t>RREM-0202</t>
        </is>
      </c>
      <c r="K144" t="inlineStr">
        <is>
          <t>Spoilage -- expired or short-dated at receiving</t>
        </is>
      </c>
      <c r="M144" s="10" t="n"/>
      <c r="P144" s="18" t="n"/>
      <c r="Q144" t="inlineStr">
        <is>
          <t>2027-03-27</t>
        </is>
      </c>
      <c r="R144" s="18" t="inlineStr"/>
      <c r="S144" s="18" t="inlineStr"/>
      <c r="T144" s="18" t="inlineStr"/>
    </row>
    <row r="145">
      <c r="A145" t="inlineStr">
        <is>
          <t>DIST-015561</t>
        </is>
      </c>
      <c r="B145" t="inlineStr">
        <is>
          <t>2026-12-27</t>
        </is>
      </c>
      <c r="C145" t="inlineStr">
        <is>
          <t>RET-REGIONAL</t>
        </is>
      </c>
      <c r="D145" t="inlineStr">
        <is>
          <t>NAL-DAM-100</t>
        </is>
      </c>
      <c r="E145" t="inlineStr">
        <is>
          <t>Warehouse Damage</t>
        </is>
      </c>
      <c r="F145" t="inlineStr">
        <is>
          <t>damaged</t>
        </is>
      </c>
      <c r="G145" s="10" t="n">
        <v>136.72</v>
      </c>
      <c r="H145" t="inlineStr">
        <is>
          <t>RO-043487</t>
        </is>
      </c>
      <c r="I145" t="inlineStr">
        <is>
          <t>RS-043487</t>
        </is>
      </c>
      <c r="J145" t="inlineStr">
        <is>
          <t>RREM-0108</t>
        </is>
      </c>
      <c r="K145" t="inlineStr">
        <is>
          <t>Damaged</t>
        </is>
      </c>
      <c r="M145" s="10" t="n"/>
      <c r="P145" s="18" t="n"/>
      <c r="Q145" t="inlineStr">
        <is>
          <t>2027-02-25</t>
        </is>
      </c>
      <c r="R145" s="18" t="inlineStr"/>
      <c r="S145" s="18" t="inlineStr"/>
      <c r="T145" s="18" t="inlineStr"/>
    </row>
    <row r="146">
      <c r="A146" t="inlineStr">
        <is>
          <t>DIST-015859</t>
        </is>
      </c>
      <c r="B146" t="inlineStr">
        <is>
          <t>2026-12-27</t>
        </is>
      </c>
      <c r="C146" t="inlineStr">
        <is>
          <t>RET-SPROUTS</t>
        </is>
      </c>
      <c r="D146" t="inlineStr">
        <is>
          <t>UTS-PRO-057</t>
        </is>
      </c>
      <c r="E146" t="inlineStr">
        <is>
          <t>Promo Billback</t>
        </is>
      </c>
      <c r="F146" t="inlineStr">
        <is>
          <t>promo_billback</t>
        </is>
      </c>
      <c r="G146" s="10" t="n">
        <v>123.69</v>
      </c>
      <c r="H146" t="inlineStr">
        <is>
          <t>RO-044166</t>
        </is>
      </c>
      <c r="I146" t="inlineStr">
        <is>
          <t>RS-044166</t>
        </is>
      </c>
      <c r="J146" t="inlineStr">
        <is>
          <t>RREM-0125</t>
        </is>
      </c>
      <c r="K146" t="inlineStr">
        <is>
          <t>Promo Billback</t>
        </is>
      </c>
      <c r="M146" s="10" t="n"/>
      <c r="P146" s="18" t="n"/>
      <c r="Q146" t="inlineStr">
        <is>
          <t>2027-02-10</t>
        </is>
      </c>
      <c r="R146" s="18" t="inlineStr"/>
      <c r="S146" s="18" t="inlineStr"/>
      <c r="T146" s="18" t="inlineStr"/>
    </row>
    <row r="147">
      <c r="A147" t="inlineStr">
        <is>
          <t>DIST-015929</t>
        </is>
      </c>
      <c r="B147" t="inlineStr">
        <is>
          <t>2026-12-27</t>
        </is>
      </c>
      <c r="C147" t="inlineStr">
        <is>
          <t>RET-KROGER</t>
        </is>
      </c>
      <c r="D147" t="inlineStr">
        <is>
          <t>GER-PRO-075</t>
        </is>
      </c>
      <c r="E147" t="inlineStr">
        <is>
          <t>Promo Billback</t>
        </is>
      </c>
      <c r="F147" t="inlineStr">
        <is>
          <t>promo_billback</t>
        </is>
      </c>
      <c r="G147" s="10" t="n">
        <v>123.44</v>
      </c>
      <c r="H147" t="inlineStr">
        <is>
          <t>RO-044273</t>
        </is>
      </c>
      <c r="I147" t="inlineStr">
        <is>
          <t>RS-044273</t>
        </is>
      </c>
      <c r="J147" t="inlineStr">
        <is>
          <t>RREM-0062</t>
        </is>
      </c>
      <c r="K147" t="inlineStr">
        <is>
          <t>Promo Billback</t>
        </is>
      </c>
      <c r="M147" s="10" t="n"/>
      <c r="P147" s="18" t="n"/>
      <c r="Q147" t="inlineStr">
        <is>
          <t>2027-02-10</t>
        </is>
      </c>
      <c r="R147" s="18" t="inlineStr"/>
      <c r="S147" s="18" t="inlineStr"/>
      <c r="T147" s="18" t="inlineStr"/>
    </row>
    <row r="148">
      <c r="A148" t="inlineStr">
        <is>
          <t>DIST-015659</t>
        </is>
      </c>
      <c r="B148" t="inlineStr">
        <is>
          <t>2026-12-27</t>
        </is>
      </c>
      <c r="C148" t="inlineStr">
        <is>
          <t>RET-SPROUTS</t>
        </is>
      </c>
      <c r="D148" t="inlineStr">
        <is>
          <t>UTS-PRO-057</t>
        </is>
      </c>
      <c r="E148" t="inlineStr">
        <is>
          <t>Promo Billback</t>
        </is>
      </c>
      <c r="F148" t="inlineStr">
        <is>
          <t>promo_billback</t>
        </is>
      </c>
      <c r="G148" s="10" t="n">
        <v>122.63</v>
      </c>
      <c r="H148" t="inlineStr">
        <is>
          <t>RO-043767</t>
        </is>
      </c>
      <c r="I148" t="inlineStr">
        <is>
          <t>RS-043767</t>
        </is>
      </c>
      <c r="J148" t="inlineStr">
        <is>
          <t>RREM-0138</t>
        </is>
      </c>
      <c r="K148" t="inlineStr">
        <is>
          <t>Promo Billback</t>
        </is>
      </c>
      <c r="M148" s="10" t="n"/>
      <c r="P148" s="18" t="n"/>
      <c r="Q148" t="inlineStr">
        <is>
          <t>2027-02-10</t>
        </is>
      </c>
      <c r="R148" s="18" t="inlineStr"/>
      <c r="S148" s="18" t="inlineStr"/>
      <c r="T148" s="18" t="inlineStr"/>
    </row>
    <row r="149">
      <c r="A149" t="inlineStr">
        <is>
          <t>DIST-015637</t>
        </is>
      </c>
      <c r="B149" t="inlineStr">
        <is>
          <t>2026-12-27</t>
        </is>
      </c>
      <c r="C149" t="inlineStr">
        <is>
          <t>RET-COSTCO</t>
        </is>
      </c>
      <c r="D149" t="inlineStr">
        <is>
          <t>TCO-DAM-035</t>
        </is>
      </c>
      <c r="E149" t="inlineStr">
        <is>
          <t>Transit Damage</t>
        </is>
      </c>
      <c r="F149" t="inlineStr">
        <is>
          <t>damaged</t>
        </is>
      </c>
      <c r="G149" s="10" t="n">
        <v>92.29000000000001</v>
      </c>
      <c r="H149" t="inlineStr">
        <is>
          <t>RO-043228</t>
        </is>
      </c>
      <c r="I149" t="inlineStr">
        <is>
          <t>RS-043228</t>
        </is>
      </c>
      <c r="J149" t="inlineStr">
        <is>
          <t>RREM-0032</t>
        </is>
      </c>
      <c r="K149" t="inlineStr">
        <is>
          <t>Damaged</t>
        </is>
      </c>
      <c r="M149" s="10" t="n"/>
      <c r="P149" s="18" t="n"/>
      <c r="Q149" t="inlineStr">
        <is>
          <t>2027-03-27</t>
        </is>
      </c>
      <c r="R149" s="18" t="inlineStr"/>
      <c r="S149" s="18" t="inlineStr"/>
      <c r="T149" s="18" t="inlineStr"/>
    </row>
    <row r="150">
      <c r="A150" t="inlineStr">
        <is>
          <t>DIST-015870</t>
        </is>
      </c>
      <c r="B150" t="inlineStr">
        <is>
          <t>2026-12-27</t>
        </is>
      </c>
      <c r="C150" t="inlineStr">
        <is>
          <t>RET-REGIONAL</t>
        </is>
      </c>
      <c r="D150" t="inlineStr">
        <is>
          <t>NAL-SPO-099</t>
        </is>
      </c>
      <c r="E150" t="inlineStr">
        <is>
          <t>Spoilage</t>
        </is>
      </c>
      <c r="F150" t="inlineStr">
        <is>
          <t>spoilage</t>
        </is>
      </c>
      <c r="G150" s="10" t="n">
        <v>90.62</v>
      </c>
      <c r="H150" t="inlineStr">
        <is>
          <t>RO-044297</t>
        </is>
      </c>
      <c r="I150" t="inlineStr">
        <is>
          <t>RS-044297</t>
        </is>
      </c>
      <c r="J150" t="inlineStr">
        <is>
          <t>RREM-0089</t>
        </is>
      </c>
      <c r="K150" t="inlineStr">
        <is>
          <t>Spoilage -- damage in transit affecting condition</t>
        </is>
      </c>
      <c r="M150" s="10" t="n"/>
      <c r="P150" s="18" t="n"/>
      <c r="Q150" t="inlineStr">
        <is>
          <t>2027-02-25</t>
        </is>
      </c>
      <c r="R150" s="18" t="inlineStr"/>
      <c r="S150" s="18" t="inlineStr"/>
      <c r="T150" s="18" t="inlineStr"/>
    </row>
    <row r="151">
      <c r="A151" t="inlineStr">
        <is>
          <t>DIST-015617</t>
        </is>
      </c>
      <c r="B151" t="inlineStr">
        <is>
          <t>2026-12-27</t>
        </is>
      </c>
      <c r="C151" t="inlineStr">
        <is>
          <t>RET-COSTCO</t>
        </is>
      </c>
      <c r="D151" t="inlineStr">
        <is>
          <t>TCO-PRO-024</t>
        </is>
      </c>
      <c r="E151" t="inlineStr">
        <is>
          <t>Promo Billback</t>
        </is>
      </c>
      <c r="F151" t="inlineStr">
        <is>
          <t>promo_billback</t>
        </is>
      </c>
      <c r="G151" s="10" t="n">
        <v>87.62</v>
      </c>
      <c r="H151" t="inlineStr">
        <is>
          <t>RO-043200</t>
        </is>
      </c>
      <c r="I151" t="inlineStr">
        <is>
          <t>RS-043200</t>
        </is>
      </c>
      <c r="J151" t="inlineStr">
        <is>
          <t>RREM-0028</t>
        </is>
      </c>
      <c r="K151" t="inlineStr">
        <is>
          <t>Promo Billback</t>
        </is>
      </c>
      <c r="M151" s="10" t="n"/>
      <c r="P151" s="18" t="n"/>
      <c r="Q151" t="inlineStr">
        <is>
          <t>2027-03-27</t>
        </is>
      </c>
      <c r="R151" s="18" t="inlineStr"/>
      <c r="S151" s="18" t="inlineStr"/>
      <c r="T151" s="18" t="inlineStr"/>
    </row>
    <row r="152">
      <c r="A152" t="inlineStr">
        <is>
          <t>DIST-015623</t>
        </is>
      </c>
      <c r="B152" t="inlineStr">
        <is>
          <t>2026-12-27</t>
        </is>
      </c>
      <c r="C152" t="inlineStr">
        <is>
          <t>RET-SPROUTS</t>
        </is>
      </c>
      <c r="D152" t="inlineStr">
        <is>
          <t>UTS-SHO-056</t>
        </is>
      </c>
      <c r="E152" t="inlineStr">
        <is>
          <t>Under-delivery</t>
        </is>
      </c>
      <c r="F152" t="inlineStr">
        <is>
          <t>short_ship</t>
        </is>
      </c>
      <c r="G152" s="10" t="n">
        <v>70.47</v>
      </c>
      <c r="H152" t="inlineStr">
        <is>
          <t>RO-043346</t>
        </is>
      </c>
      <c r="I152" t="inlineStr">
        <is>
          <t>RS-043346</t>
        </is>
      </c>
      <c r="J152" t="inlineStr">
        <is>
          <t>RREM-0147</t>
        </is>
      </c>
      <c r="K152" t="inlineStr">
        <is>
          <t>Short Ship</t>
        </is>
      </c>
      <c r="M152" s="10" t="n"/>
      <c r="P152" s="18" t="n"/>
      <c r="Q152" t="inlineStr">
        <is>
          <t>2027-01-26</t>
        </is>
      </c>
      <c r="R152" s="18" t="inlineStr"/>
      <c r="S152" s="18" t="inlineStr"/>
      <c r="T152" s="18" t="inlineStr"/>
    </row>
    <row r="153">
      <c r="A153" t="inlineStr">
        <is>
          <t>DIST-015556</t>
        </is>
      </c>
      <c r="B153" t="inlineStr">
        <is>
          <t>2026-12-27</t>
        </is>
      </c>
      <c r="C153" t="inlineStr">
        <is>
          <t>RET-KROGER</t>
        </is>
      </c>
      <c r="D153" t="inlineStr">
        <is>
          <t>GER-PRI-089</t>
        </is>
      </c>
      <c r="E153" t="inlineStr">
        <is>
          <t>Cost Discrepancy</t>
        </is>
      </c>
      <c r="F153" t="inlineStr">
        <is>
          <t>pricing_error</t>
        </is>
      </c>
      <c r="G153" s="10" t="n">
        <v>11.46</v>
      </c>
      <c r="H153" t="inlineStr">
        <is>
          <t>RO-043373</t>
        </is>
      </c>
      <c r="I153" t="inlineStr">
        <is>
          <t>RS-043373</t>
        </is>
      </c>
      <c r="J153" t="inlineStr">
        <is>
          <t>RREM-0064</t>
        </is>
      </c>
      <c r="K153" t="inlineStr">
        <is>
          <t>Pricing Error</t>
        </is>
      </c>
      <c r="M153" s="10" t="n"/>
      <c r="P153" s="18" t="n"/>
      <c r="Q153" t="inlineStr">
        <is>
          <t>2027-01-26</t>
        </is>
      </c>
      <c r="R153" s="18" t="inlineStr"/>
      <c r="S153" s="18" t="inlineStr"/>
      <c r="T153" s="18" t="inlineStr"/>
    </row>
    <row r="154">
      <c r="A154" t="inlineStr">
        <is>
          <t>DIST-015754</t>
        </is>
      </c>
      <c r="B154" t="inlineStr">
        <is>
          <t>2026-12-26</t>
        </is>
      </c>
      <c r="C154" t="inlineStr">
        <is>
          <t>RET-WHOLEFOODS</t>
        </is>
      </c>
      <c r="D154" t="inlineStr"/>
      <c r="E154" t="inlineStr">
        <is>
          <t>Unmapped</t>
        </is>
      </c>
      <c r="F154" t="inlineStr">
        <is>
          <t>vague</t>
        </is>
      </c>
      <c r="G154" s="10" t="n">
        <v>477.29</v>
      </c>
      <c r="H154" t="inlineStr">
        <is>
          <t>RO-043723</t>
        </is>
      </c>
      <c r="I154" t="inlineStr">
        <is>
          <t>RS-043723</t>
        </is>
      </c>
      <c r="J154" t="inlineStr">
        <is>
          <t>RREM-0220</t>
        </is>
      </c>
      <c r="K154" t="inlineStr">
        <is>
          <t>Allowance reconciliation</t>
        </is>
      </c>
      <c r="M154" s="10" t="n"/>
      <c r="P154" s="18" t="n"/>
      <c r="Q154" t="inlineStr">
        <is>
          <t>2027-02-24</t>
        </is>
      </c>
      <c r="R154" s="18" t="inlineStr">
        <is>
          <t>Yes</t>
        </is>
      </c>
      <c r="S154" s="18" t="inlineStr"/>
      <c r="T154" s="18" t="inlineStr"/>
    </row>
    <row r="155">
      <c r="A155" t="inlineStr">
        <is>
          <t>DIST-015747</t>
        </is>
      </c>
      <c r="B155" t="inlineStr">
        <is>
          <t>2026-12-26</t>
        </is>
      </c>
      <c r="C155" t="inlineStr">
        <is>
          <t>RET-COSTCO</t>
        </is>
      </c>
      <c r="D155" t="inlineStr">
        <is>
          <t>TCO-DAM-035</t>
        </is>
      </c>
      <c r="E155" t="inlineStr">
        <is>
          <t>Transit Damage</t>
        </is>
      </c>
      <c r="F155" t="inlineStr">
        <is>
          <t>damaged</t>
        </is>
      </c>
      <c r="G155" s="10" t="n">
        <v>301.93</v>
      </c>
      <c r="H155" t="inlineStr">
        <is>
          <t>RO-043657</t>
        </is>
      </c>
      <c r="I155" t="inlineStr">
        <is>
          <t>RS-043657</t>
        </is>
      </c>
      <c r="J155" t="inlineStr">
        <is>
          <t>RREM-0005</t>
        </is>
      </c>
      <c r="K155" t="inlineStr">
        <is>
          <t>Damaged</t>
        </is>
      </c>
      <c r="M155" s="10" t="n"/>
      <c r="P155" s="18" t="n"/>
      <c r="Q155" t="inlineStr">
        <is>
          <t>2027-01-25</t>
        </is>
      </c>
      <c r="R155" s="18" t="inlineStr"/>
      <c r="S155" s="18" t="inlineStr"/>
      <c r="T155" s="18" t="inlineStr"/>
    </row>
    <row r="156">
      <c r="A156" t="inlineStr">
        <is>
          <t>DIST-015538</t>
        </is>
      </c>
      <c r="B156" t="inlineStr">
        <is>
          <t>2026-12-26</t>
        </is>
      </c>
      <c r="C156" t="inlineStr">
        <is>
          <t>RET-WALMART</t>
        </is>
      </c>
      <c r="D156" t="inlineStr"/>
      <c r="E156" t="inlineStr">
        <is>
          <t>Unmapped</t>
        </is>
      </c>
      <c r="F156" t="inlineStr">
        <is>
          <t>vague</t>
        </is>
      </c>
      <c r="G156" s="10" t="n">
        <v>228.04</v>
      </c>
      <c r="H156" t="inlineStr">
        <is>
          <t>RO-043075</t>
        </is>
      </c>
      <c r="I156" t="inlineStr">
        <is>
          <t>RS-043075</t>
        </is>
      </c>
      <c r="J156" t="inlineStr">
        <is>
          <t>RREM-0162</t>
        </is>
      </c>
      <c r="K156" t="inlineStr">
        <is>
          <t>Compliance fee</t>
        </is>
      </c>
      <c r="M156" s="10" t="n"/>
      <c r="P156" s="18" t="n"/>
      <c r="Q156" t="inlineStr">
        <is>
          <t>2027-01-25</t>
        </is>
      </c>
      <c r="R156" s="18" t="inlineStr">
        <is>
          <t>Yes</t>
        </is>
      </c>
      <c r="S156" s="18" t="inlineStr"/>
      <c r="T156" s="18" t="inlineStr"/>
    </row>
    <row r="157">
      <c r="A157" t="inlineStr">
        <is>
          <t>DIST-015618</t>
        </is>
      </c>
      <c r="B157" t="inlineStr">
        <is>
          <t>2026-12-26</t>
        </is>
      </c>
      <c r="C157" t="inlineStr">
        <is>
          <t>RET-COSTCO</t>
        </is>
      </c>
      <c r="D157" t="inlineStr">
        <is>
          <t>TCO-SPO-033</t>
        </is>
      </c>
      <c r="E157" t="inlineStr">
        <is>
          <t>Expired Product</t>
        </is>
      </c>
      <c r="F157" t="inlineStr">
        <is>
          <t>spoilage</t>
        </is>
      </c>
      <c r="G157" s="10" t="n">
        <v>192.13</v>
      </c>
      <c r="H157" t="inlineStr">
        <is>
          <t>RO-043200</t>
        </is>
      </c>
      <c r="I157" t="inlineStr">
        <is>
          <t>RS-043200</t>
        </is>
      </c>
      <c r="J157" t="inlineStr">
        <is>
          <t>RREM-0035</t>
        </is>
      </c>
      <c r="K157" t="inlineStr">
        <is>
          <t>Spoilage -- expired or short-dated at receiving</t>
        </is>
      </c>
      <c r="M157" s="10" t="n"/>
      <c r="P157" s="18" t="n"/>
      <c r="Q157" t="inlineStr">
        <is>
          <t>2027-01-25</t>
        </is>
      </c>
      <c r="R157" s="18" t="inlineStr"/>
      <c r="S157" s="18" t="inlineStr"/>
      <c r="T157" s="18" t="inlineStr"/>
    </row>
    <row r="158">
      <c r="A158" t="inlineStr">
        <is>
          <t>DIST-015540</t>
        </is>
      </c>
      <c r="B158" t="inlineStr">
        <is>
          <t>2026-12-26</t>
        </is>
      </c>
      <c r="C158" t="inlineStr">
        <is>
          <t>RET-WALMART</t>
        </is>
      </c>
      <c r="D158" t="inlineStr">
        <is>
          <t>ART-DAM-018</t>
        </is>
      </c>
      <c r="E158" t="inlineStr">
        <is>
          <t>Warehouse Damage</t>
        </is>
      </c>
      <c r="F158" t="inlineStr">
        <is>
          <t>damaged</t>
        </is>
      </c>
      <c r="G158" s="10" t="n">
        <v>182.4</v>
      </c>
      <c r="H158" t="inlineStr">
        <is>
          <t>RO-043085</t>
        </is>
      </c>
      <c r="I158" t="inlineStr">
        <is>
          <t>RS-043085</t>
        </is>
      </c>
      <c r="J158" t="inlineStr">
        <is>
          <t>RREM-0161</t>
        </is>
      </c>
      <c r="K158" t="inlineStr">
        <is>
          <t>Damaged</t>
        </is>
      </c>
      <c r="M158" s="10" t="n"/>
      <c r="P158" s="18" t="n"/>
      <c r="Q158" t="inlineStr">
        <is>
          <t>2027-02-24</t>
        </is>
      </c>
      <c r="R158" s="18" t="inlineStr"/>
      <c r="S158" s="18" t="inlineStr"/>
      <c r="T158" s="18" t="inlineStr"/>
    </row>
    <row r="159">
      <c r="A159" t="inlineStr">
        <is>
          <t>DIST-015631</t>
        </is>
      </c>
      <c r="B159" t="inlineStr">
        <is>
          <t>2026-12-26</t>
        </is>
      </c>
      <c r="C159" t="inlineStr">
        <is>
          <t>RET-COSTCO</t>
        </is>
      </c>
      <c r="D159" t="inlineStr">
        <is>
          <t>TCO-SHO-022</t>
        </is>
      </c>
      <c r="E159" t="inlineStr">
        <is>
          <t>Quantity Variance</t>
        </is>
      </c>
      <c r="F159" t="inlineStr">
        <is>
          <t>short_ship</t>
        </is>
      </c>
      <c r="G159" s="10" t="n">
        <v>160.09</v>
      </c>
      <c r="H159" t="inlineStr">
        <is>
          <t>RO-043174</t>
        </is>
      </c>
      <c r="I159" t="inlineStr">
        <is>
          <t>RS-043174</t>
        </is>
      </c>
      <c r="J159" t="inlineStr">
        <is>
          <t>RREM-0020</t>
        </is>
      </c>
      <c r="K159" t="inlineStr">
        <is>
          <t>Short Ship</t>
        </is>
      </c>
      <c r="M159" s="10" t="n"/>
      <c r="P159" s="18" t="n"/>
      <c r="Q159" t="inlineStr">
        <is>
          <t>2027-02-24</t>
        </is>
      </c>
      <c r="R159" s="18" t="inlineStr"/>
      <c r="S159" s="18" t="inlineStr"/>
      <c r="T159" s="18" t="inlineStr"/>
    </row>
    <row r="160">
      <c r="A160" t="inlineStr">
        <is>
          <t>DIST-015593</t>
        </is>
      </c>
      <c r="B160" t="inlineStr">
        <is>
          <t>2026-12-26</t>
        </is>
      </c>
      <c r="C160" t="inlineStr">
        <is>
          <t>RET-REGIONAL</t>
        </is>
      </c>
      <c r="D160" t="inlineStr">
        <is>
          <t>NAL-DAM-100</t>
        </is>
      </c>
      <c r="E160" t="inlineStr">
        <is>
          <t>Warehouse Damage</t>
        </is>
      </c>
      <c r="F160" t="inlineStr">
        <is>
          <t>damaged</t>
        </is>
      </c>
      <c r="G160" s="10" t="n">
        <v>151.67</v>
      </c>
      <c r="H160" t="inlineStr">
        <is>
          <t>RO-043490</t>
        </is>
      </c>
      <c r="I160" t="inlineStr">
        <is>
          <t>RS-043490</t>
        </is>
      </c>
      <c r="J160" t="inlineStr">
        <is>
          <t>RREM-0109</t>
        </is>
      </c>
      <c r="K160" t="inlineStr">
        <is>
          <t>Damaged</t>
        </is>
      </c>
      <c r="M160" s="10" t="n"/>
      <c r="P160" s="18" t="n"/>
      <c r="Q160" t="inlineStr">
        <is>
          <t>2027-02-24</t>
        </is>
      </c>
      <c r="R160" s="18" t="inlineStr"/>
      <c r="S160" s="18" t="inlineStr"/>
      <c r="T160" s="18" t="inlineStr"/>
    </row>
    <row r="161">
      <c r="A161" t="inlineStr">
        <is>
          <t>DIST-015643</t>
        </is>
      </c>
      <c r="B161" t="inlineStr">
        <is>
          <t>2026-12-26</t>
        </is>
      </c>
      <c r="C161" t="inlineStr">
        <is>
          <t>RET-SPROUTS</t>
        </is>
      </c>
      <c r="D161" t="inlineStr">
        <is>
          <t>UTS-DAM-069</t>
        </is>
      </c>
      <c r="E161" t="inlineStr">
        <is>
          <t>Warehouse Damage</t>
        </is>
      </c>
      <c r="F161" t="inlineStr">
        <is>
          <t>damaged</t>
        </is>
      </c>
      <c r="G161" s="10" t="n">
        <v>140.7</v>
      </c>
      <c r="H161" t="inlineStr">
        <is>
          <t>RO-043321</t>
        </is>
      </c>
      <c r="I161" t="inlineStr">
        <is>
          <t>RS-043321</t>
        </is>
      </c>
      <c r="J161" t="inlineStr">
        <is>
          <t>RREM-0115</t>
        </is>
      </c>
      <c r="K161" t="inlineStr">
        <is>
          <t>Damaged</t>
        </is>
      </c>
      <c r="M161" s="10" t="n"/>
      <c r="P161" s="18" t="n"/>
      <c r="Q161" t="inlineStr">
        <is>
          <t>2027-03-26</t>
        </is>
      </c>
      <c r="R161" s="18" t="inlineStr"/>
      <c r="S161" s="18" t="inlineStr"/>
      <c r="T161" s="18" t="inlineStr"/>
    </row>
    <row r="162">
      <c r="A162" t="inlineStr">
        <is>
          <t>DIST-015481</t>
        </is>
      </c>
      <c r="B162" t="inlineStr">
        <is>
          <t>2026-12-26</t>
        </is>
      </c>
      <c r="C162" t="inlineStr">
        <is>
          <t>RET-WALMART</t>
        </is>
      </c>
      <c r="D162" t="inlineStr">
        <is>
          <t>ART-PRO-004</t>
        </is>
      </c>
      <c r="E162" t="inlineStr">
        <is>
          <t>Scan Rebate</t>
        </is>
      </c>
      <c r="F162" t="inlineStr">
        <is>
          <t>promo_billback</t>
        </is>
      </c>
      <c r="G162" s="10" t="n">
        <v>134.19</v>
      </c>
      <c r="H162" t="inlineStr">
        <is>
          <t>RO-042771</t>
        </is>
      </c>
      <c r="I162" t="inlineStr">
        <is>
          <t>RS-042771</t>
        </is>
      </c>
      <c r="J162" t="inlineStr">
        <is>
          <t>RREM-0164</t>
        </is>
      </c>
      <c r="K162" t="inlineStr">
        <is>
          <t>Promo Billback</t>
        </is>
      </c>
      <c r="M162" s="10" t="n"/>
      <c r="P162" s="18" t="n"/>
      <c r="Q162" t="inlineStr">
        <is>
          <t>2027-03-26</t>
        </is>
      </c>
      <c r="R162" s="18" t="inlineStr"/>
      <c r="S162" s="18" t="inlineStr"/>
      <c r="T162" s="18" t="inlineStr"/>
    </row>
    <row r="163">
      <c r="A163" t="inlineStr">
        <is>
          <t>DIST-015441</t>
        </is>
      </c>
      <c r="B163" t="inlineStr">
        <is>
          <t>2026-12-26</t>
        </is>
      </c>
      <c r="C163" t="inlineStr">
        <is>
          <t>RET-SPROUTS</t>
        </is>
      </c>
      <c r="D163" t="inlineStr">
        <is>
          <t>UTS-SHO-056</t>
        </is>
      </c>
      <c r="E163" t="inlineStr">
        <is>
          <t>Under-delivery</t>
        </is>
      </c>
      <c r="F163" t="inlineStr">
        <is>
          <t>short_ship</t>
        </is>
      </c>
      <c r="G163" s="10" t="n">
        <v>108.94</v>
      </c>
      <c r="H163" t="inlineStr">
        <is>
          <t>RO-042940</t>
        </is>
      </c>
      <c r="I163" t="inlineStr">
        <is>
          <t>RS-042940</t>
        </is>
      </c>
      <c r="J163" t="inlineStr">
        <is>
          <t>RREM-0125</t>
        </is>
      </c>
      <c r="K163" t="inlineStr">
        <is>
          <t>Short Ship</t>
        </is>
      </c>
      <c r="M163" s="10" t="n"/>
      <c r="P163" s="18" t="n"/>
      <c r="Q163" t="inlineStr">
        <is>
          <t>2027-03-26</t>
        </is>
      </c>
      <c r="R163" s="18" t="inlineStr"/>
      <c r="S163" s="18" t="inlineStr"/>
      <c r="T163" s="18" t="inlineStr"/>
    </row>
    <row r="164">
      <c r="A164" t="inlineStr">
        <is>
          <t>DIST-015660</t>
        </is>
      </c>
      <c r="B164" t="inlineStr">
        <is>
          <t>2026-12-26</t>
        </is>
      </c>
      <c r="C164" t="inlineStr">
        <is>
          <t>RET-SPROUTS</t>
        </is>
      </c>
      <c r="D164" t="inlineStr">
        <is>
          <t>UTS-DAM-069</t>
        </is>
      </c>
      <c r="E164" t="inlineStr">
        <is>
          <t>Warehouse Damage</t>
        </is>
      </c>
      <c r="F164" t="inlineStr">
        <is>
          <t>damaged</t>
        </is>
      </c>
      <c r="G164" s="10" t="n">
        <v>87.12</v>
      </c>
      <c r="H164" t="inlineStr">
        <is>
          <t>RO-043796</t>
        </is>
      </c>
      <c r="I164" t="inlineStr">
        <is>
          <t>RS-043796</t>
        </is>
      </c>
      <c r="J164" t="inlineStr">
        <is>
          <t>RREM-0132</t>
        </is>
      </c>
      <c r="K164" t="inlineStr">
        <is>
          <t>Damaged</t>
        </is>
      </c>
      <c r="M164" s="10" t="n"/>
      <c r="P164" s="18" t="n"/>
      <c r="Q164" t="inlineStr">
        <is>
          <t>2027-03-26</t>
        </is>
      </c>
      <c r="R164" s="18" t="inlineStr"/>
      <c r="S164" s="18" t="inlineStr"/>
      <c r="T164" s="18" t="inlineStr"/>
    </row>
    <row r="165">
      <c r="A165" t="inlineStr">
        <is>
          <t>DIST-015523</t>
        </is>
      </c>
      <c r="B165" t="inlineStr">
        <is>
          <t>2026-12-26</t>
        </is>
      </c>
      <c r="C165" t="inlineStr">
        <is>
          <t>RET-COSTCO</t>
        </is>
      </c>
      <c r="D165" t="inlineStr">
        <is>
          <t>TCO-PRO-024</t>
        </is>
      </c>
      <c r="E165" t="inlineStr">
        <is>
          <t>Promo Billback</t>
        </is>
      </c>
      <c r="F165" t="inlineStr">
        <is>
          <t>promo_billback</t>
        </is>
      </c>
      <c r="G165" s="10" t="n">
        <v>53.42</v>
      </c>
      <c r="H165" t="inlineStr">
        <is>
          <t>RO-043211</t>
        </is>
      </c>
      <c r="I165" t="inlineStr">
        <is>
          <t>RS-043211</t>
        </is>
      </c>
      <c r="J165" t="inlineStr">
        <is>
          <t>RREM-0006</t>
        </is>
      </c>
      <c r="K165" t="inlineStr">
        <is>
          <t>Promo Billback</t>
        </is>
      </c>
      <c r="M165" s="10" t="n"/>
      <c r="P165" s="18" t="n"/>
      <c r="Q165" t="inlineStr">
        <is>
          <t>2027-02-24</t>
        </is>
      </c>
      <c r="R165" s="18" t="inlineStr"/>
      <c r="S165" s="18" t="inlineStr"/>
      <c r="T165" s="18" t="inlineStr"/>
    </row>
    <row r="166">
      <c r="A166" t="inlineStr">
        <is>
          <t>DIST-015453</t>
        </is>
      </c>
      <c r="B166" t="inlineStr">
        <is>
          <t>2026-12-26</t>
        </is>
      </c>
      <c r="C166" t="inlineStr">
        <is>
          <t>RET-COSTCO</t>
        </is>
      </c>
      <c r="D166" t="inlineStr">
        <is>
          <t>TCO-LAT-029</t>
        </is>
      </c>
      <c r="E166" t="inlineStr">
        <is>
          <t>Late Delivery</t>
        </is>
      </c>
      <c r="F166" t="inlineStr">
        <is>
          <t>late_delivery</t>
        </is>
      </c>
      <c r="G166" s="10" t="n">
        <v>49.98</v>
      </c>
      <c r="H166" t="inlineStr">
        <is>
          <t>RO-042793</t>
        </is>
      </c>
      <c r="I166" t="inlineStr">
        <is>
          <t>RS-042793</t>
        </is>
      </c>
      <c r="J166" t="inlineStr">
        <is>
          <t>RREM-0031</t>
        </is>
      </c>
      <c r="K166" t="inlineStr">
        <is>
          <t>Late Delivery</t>
        </is>
      </c>
      <c r="M166" s="10" t="n"/>
      <c r="P166" s="18" t="n"/>
      <c r="Q166" t="inlineStr">
        <is>
          <t>2027-02-09</t>
        </is>
      </c>
      <c r="R166" s="18" t="inlineStr"/>
      <c r="S166" s="18" t="inlineStr"/>
      <c r="T166" s="18" t="inlineStr"/>
    </row>
    <row r="167">
      <c r="A167" t="inlineStr">
        <is>
          <t>DIST-015965</t>
        </is>
      </c>
      <c r="B167" t="inlineStr">
        <is>
          <t>2026-12-26</t>
        </is>
      </c>
      <c r="C167" t="inlineStr">
        <is>
          <t>RET-KROGER</t>
        </is>
      </c>
      <c r="D167" t="inlineStr">
        <is>
          <t>GER-LAT-079</t>
        </is>
      </c>
      <c r="E167" t="inlineStr">
        <is>
          <t>MABD Violation</t>
        </is>
      </c>
      <c r="F167" t="inlineStr">
        <is>
          <t>late_delivery</t>
        </is>
      </c>
      <c r="G167" s="10" t="n">
        <v>48.31</v>
      </c>
      <c r="H167" t="inlineStr">
        <is>
          <t>RO-044646</t>
        </is>
      </c>
      <c r="I167" t="inlineStr">
        <is>
          <t>RS-044646</t>
        </is>
      </c>
      <c r="J167" t="inlineStr">
        <is>
          <t>RREM-0064</t>
        </is>
      </c>
      <c r="K167" t="inlineStr">
        <is>
          <t>Late Delivery</t>
        </is>
      </c>
      <c r="M167" s="10" t="n"/>
      <c r="P167" s="18" t="n"/>
      <c r="Q167" t="inlineStr">
        <is>
          <t>2027-03-26</t>
        </is>
      </c>
      <c r="R167" s="18" t="inlineStr"/>
      <c r="S167" s="18" t="inlineStr"/>
      <c r="T167" s="18" t="inlineStr"/>
    </row>
    <row r="168">
      <c r="A168" t="inlineStr">
        <is>
          <t>DIST-015793</t>
        </is>
      </c>
      <c r="B168" t="inlineStr">
        <is>
          <t>2026-12-26</t>
        </is>
      </c>
      <c r="C168" t="inlineStr">
        <is>
          <t>RET-WALMART</t>
        </is>
      </c>
      <c r="D168" t="inlineStr">
        <is>
          <t>ART-LAT-009</t>
        </is>
      </c>
      <c r="E168" t="inlineStr">
        <is>
          <t>MABD Violation</t>
        </is>
      </c>
      <c r="F168" t="inlineStr">
        <is>
          <t>late_delivery</t>
        </is>
      </c>
      <c r="G168" s="10" t="n">
        <v>46.5</v>
      </c>
      <c r="H168" t="inlineStr">
        <is>
          <t>RO-043560</t>
        </is>
      </c>
      <c r="I168" t="inlineStr">
        <is>
          <t>RS-043560</t>
        </is>
      </c>
      <c r="J168" t="inlineStr">
        <is>
          <t>RREM-0167</t>
        </is>
      </c>
      <c r="K168" t="inlineStr">
        <is>
          <t>Late Delivery</t>
        </is>
      </c>
      <c r="M168" s="10" t="n"/>
      <c r="P168" s="18" t="n"/>
      <c r="Q168" t="inlineStr">
        <is>
          <t>2027-02-09</t>
        </is>
      </c>
      <c r="R168" s="18" t="inlineStr"/>
      <c r="S168" s="18" t="inlineStr"/>
      <c r="T168" s="18" t="inlineStr"/>
    </row>
    <row r="169">
      <c r="A169" t="inlineStr">
        <is>
          <t>DIST-015600</t>
        </is>
      </c>
      <c r="B169" t="inlineStr">
        <is>
          <t>2026-12-26</t>
        </is>
      </c>
      <c r="C169" t="inlineStr">
        <is>
          <t>RET-SPROUTS</t>
        </is>
      </c>
      <c r="D169" t="inlineStr">
        <is>
          <t>UTS-SHO-056</t>
        </is>
      </c>
      <c r="E169" t="inlineStr">
        <is>
          <t>Under-delivery</t>
        </is>
      </c>
      <c r="F169" t="inlineStr">
        <is>
          <t>short_ship</t>
        </is>
      </c>
      <c r="G169" s="10" t="n">
        <v>45.52</v>
      </c>
      <c r="H169" t="inlineStr">
        <is>
          <t>RO-043353</t>
        </is>
      </c>
      <c r="I169" t="inlineStr">
        <is>
          <t>RS-043353</t>
        </is>
      </c>
      <c r="J169" t="inlineStr">
        <is>
          <t>RREM-0130</t>
        </is>
      </c>
      <c r="K169" t="inlineStr">
        <is>
          <t>Short Ship</t>
        </is>
      </c>
      <c r="M169" s="10" t="n"/>
      <c r="P169" s="18" t="n"/>
      <c r="Q169" t="inlineStr">
        <is>
          <t>2027-01-25</t>
        </is>
      </c>
      <c r="R169" s="18" t="inlineStr"/>
      <c r="S169" s="18" t="inlineStr"/>
      <c r="T169" s="18" t="inlineStr"/>
    </row>
    <row r="170">
      <c r="A170" t="inlineStr">
        <is>
          <t>DIST-015588</t>
        </is>
      </c>
      <c r="B170" t="inlineStr">
        <is>
          <t>2026-12-26</t>
        </is>
      </c>
      <c r="C170" t="inlineStr">
        <is>
          <t>RET-SPROUTS</t>
        </is>
      </c>
      <c r="D170" t="inlineStr">
        <is>
          <t>UTS-PRO-057</t>
        </is>
      </c>
      <c r="E170" t="inlineStr">
        <is>
          <t>Promo Billback</t>
        </is>
      </c>
      <c r="F170" t="inlineStr">
        <is>
          <t>promo_billback</t>
        </is>
      </c>
      <c r="G170" s="10" t="n">
        <v>43.48</v>
      </c>
      <c r="H170" t="inlineStr">
        <is>
          <t>RO-043298</t>
        </is>
      </c>
      <c r="I170" t="inlineStr">
        <is>
          <t>RS-043298</t>
        </is>
      </c>
      <c r="J170" t="inlineStr">
        <is>
          <t>RREM-0112</t>
        </is>
      </c>
      <c r="K170" t="inlineStr">
        <is>
          <t>Promo Billback</t>
        </is>
      </c>
      <c r="M170" s="10" t="n"/>
      <c r="P170" s="18" t="n"/>
      <c r="Q170" t="inlineStr">
        <is>
          <t>2027-03-26</t>
        </is>
      </c>
      <c r="R170" s="18" t="inlineStr"/>
      <c r="S170" s="18" t="inlineStr"/>
      <c r="T170" s="18" t="inlineStr"/>
    </row>
    <row r="171">
      <c r="A171" t="inlineStr">
        <is>
          <t>DIST-015729</t>
        </is>
      </c>
      <c r="B171" t="inlineStr">
        <is>
          <t>2026-12-26</t>
        </is>
      </c>
      <c r="C171" t="inlineStr">
        <is>
          <t>RET-SPROUTS</t>
        </is>
      </c>
      <c r="D171" t="inlineStr">
        <is>
          <t>UTS-LAT-059</t>
        </is>
      </c>
      <c r="E171" t="inlineStr">
        <is>
          <t>Appointment Miss</t>
        </is>
      </c>
      <c r="F171" t="inlineStr">
        <is>
          <t>late_delivery</t>
        </is>
      </c>
      <c r="G171" s="10" t="n">
        <v>34.63</v>
      </c>
      <c r="H171" t="inlineStr">
        <is>
          <t>RO-043797</t>
        </is>
      </c>
      <c r="I171" t="inlineStr">
        <is>
          <t>RS-043797</t>
        </is>
      </c>
      <c r="J171" t="inlineStr">
        <is>
          <t>RREM-0125</t>
        </is>
      </c>
      <c r="K171" t="inlineStr">
        <is>
          <t>Late Delivery</t>
        </is>
      </c>
      <c r="M171" s="10" t="n"/>
      <c r="P171" s="18" t="n"/>
      <c r="Q171" t="inlineStr">
        <is>
          <t>2027-01-25</t>
        </is>
      </c>
      <c r="R171" s="18" t="inlineStr"/>
      <c r="S171" s="18" t="inlineStr"/>
      <c r="T171" s="18" t="inlineStr"/>
    </row>
    <row r="172">
      <c r="A172" t="inlineStr">
        <is>
          <t>DIST-015834</t>
        </is>
      </c>
      <c r="B172" t="inlineStr">
        <is>
          <t>2026-12-26</t>
        </is>
      </c>
      <c r="C172" t="inlineStr">
        <is>
          <t>RET-WHOLEFOODS</t>
        </is>
      </c>
      <c r="D172" t="inlineStr">
        <is>
          <t>ODS-PRI-055</t>
        </is>
      </c>
      <c r="E172" t="inlineStr">
        <is>
          <t>Invoice Mismatch</t>
        </is>
      </c>
      <c r="F172" t="inlineStr">
        <is>
          <t>pricing_error</t>
        </is>
      </c>
      <c r="G172" s="10" t="n">
        <v>33.82</v>
      </c>
      <c r="H172" t="inlineStr">
        <is>
          <t>RO-044090</t>
        </is>
      </c>
      <c r="I172" t="inlineStr">
        <is>
          <t>RS-044090</t>
        </is>
      </c>
      <c r="J172" t="inlineStr">
        <is>
          <t>RREM-0215</t>
        </is>
      </c>
      <c r="K172" t="inlineStr">
        <is>
          <t>Pricing Error</t>
        </is>
      </c>
      <c r="M172" s="10" t="n"/>
      <c r="P172" s="18" t="n"/>
      <c r="Q172" t="inlineStr">
        <is>
          <t>2027-01-25</t>
        </is>
      </c>
      <c r="R172" s="18" t="inlineStr"/>
      <c r="S172" s="18" t="inlineStr"/>
      <c r="T172" s="18" t="inlineStr"/>
    </row>
    <row r="173">
      <c r="A173" t="inlineStr">
        <is>
          <t>DIST-015825</t>
        </is>
      </c>
      <c r="B173" t="inlineStr">
        <is>
          <t>2026-12-26</t>
        </is>
      </c>
      <c r="C173" t="inlineStr">
        <is>
          <t>RET-KROGER</t>
        </is>
      </c>
      <c r="D173" t="inlineStr">
        <is>
          <t>GER-SHO-073</t>
        </is>
      </c>
      <c r="E173" t="inlineStr">
        <is>
          <t>Short Ship</t>
        </is>
      </c>
      <c r="F173" t="inlineStr">
        <is>
          <t>short_ship</t>
        </is>
      </c>
      <c r="G173" s="10" t="n">
        <v>30.52</v>
      </c>
      <c r="H173" t="inlineStr">
        <is>
          <t>RO-044253</t>
        </is>
      </c>
      <c r="I173" t="inlineStr">
        <is>
          <t>RS-044253</t>
        </is>
      </c>
      <c r="J173" t="inlineStr">
        <is>
          <t>RREM-0070</t>
        </is>
      </c>
      <c r="K173" t="inlineStr">
        <is>
          <t>Short Ship</t>
        </is>
      </c>
      <c r="M173" s="10" t="n"/>
      <c r="P173" s="18" t="n"/>
      <c r="Q173" t="inlineStr">
        <is>
          <t>2027-02-24</t>
        </is>
      </c>
      <c r="R173" s="18" t="inlineStr"/>
      <c r="S173" s="18" t="inlineStr"/>
      <c r="T173" s="18" t="inlineStr"/>
    </row>
    <row r="174">
      <c r="A174" t="inlineStr">
        <is>
          <t>DIST-015655</t>
        </is>
      </c>
      <c r="B174" t="inlineStr">
        <is>
          <t>2026-12-26</t>
        </is>
      </c>
      <c r="C174" t="inlineStr">
        <is>
          <t>RET-WHOLEFOODS</t>
        </is>
      </c>
      <c r="D174" t="inlineStr">
        <is>
          <t>ODS-LAT-044</t>
        </is>
      </c>
      <c r="E174" t="inlineStr">
        <is>
          <t>Appointment Miss</t>
        </is>
      </c>
      <c r="F174" t="inlineStr">
        <is>
          <t>late_delivery</t>
        </is>
      </c>
      <c r="G174" s="10" t="n">
        <v>26.99</v>
      </c>
      <c r="H174" t="inlineStr">
        <is>
          <t>RO-043690</t>
        </is>
      </c>
      <c r="I174" t="inlineStr">
        <is>
          <t>RS-043690</t>
        </is>
      </c>
      <c r="J174" t="inlineStr">
        <is>
          <t>RREM-0191</t>
        </is>
      </c>
      <c r="K174" t="inlineStr">
        <is>
          <t>Late Delivery</t>
        </is>
      </c>
      <c r="M174" s="10" t="n"/>
      <c r="P174" s="18" t="n"/>
      <c r="Q174" t="inlineStr">
        <is>
          <t>2027-01-25</t>
        </is>
      </c>
      <c r="R174" s="18" t="inlineStr"/>
      <c r="S174" s="18" t="inlineStr"/>
      <c r="T174" s="18" t="inlineStr"/>
    </row>
    <row r="175">
      <c r="A175" t="inlineStr">
        <is>
          <t>DIST-015697</t>
        </is>
      </c>
      <c r="B175" t="inlineStr">
        <is>
          <t>2026-12-26</t>
        </is>
      </c>
      <c r="C175" t="inlineStr">
        <is>
          <t>RET-WHOLEFOODS</t>
        </is>
      </c>
      <c r="D175" t="inlineStr">
        <is>
          <t>ODS-DAM-052</t>
        </is>
      </c>
      <c r="E175" t="inlineStr">
        <is>
          <t>Transit Damage</t>
        </is>
      </c>
      <c r="F175" t="inlineStr">
        <is>
          <t>damaged</t>
        </is>
      </c>
      <c r="G175" s="10" t="n">
        <v>25.53</v>
      </c>
      <c r="H175" t="inlineStr">
        <is>
          <t>RO-043707</t>
        </is>
      </c>
      <c r="I175" t="inlineStr">
        <is>
          <t>RS-043707</t>
        </is>
      </c>
      <c r="J175" t="inlineStr">
        <is>
          <t>RREM-0196</t>
        </is>
      </c>
      <c r="K175" t="inlineStr">
        <is>
          <t>Damaged</t>
        </is>
      </c>
      <c r="M175" s="10" t="n"/>
      <c r="P175" s="18" t="n"/>
      <c r="Q175" t="inlineStr">
        <is>
          <t>2027-02-09</t>
        </is>
      </c>
      <c r="R175" s="18" t="inlineStr"/>
      <c r="S175" s="18" t="inlineStr"/>
      <c r="T175" s="18" t="inlineStr"/>
    </row>
    <row r="176">
      <c r="A176" t="inlineStr">
        <is>
          <t>DIST-015774</t>
        </is>
      </c>
      <c r="B176" t="inlineStr">
        <is>
          <t>2026-12-26</t>
        </is>
      </c>
      <c r="C176" t="inlineStr">
        <is>
          <t>RET-WALMART</t>
        </is>
      </c>
      <c r="D176" t="inlineStr">
        <is>
          <t>ART-LAT-009</t>
        </is>
      </c>
      <c r="E176" t="inlineStr">
        <is>
          <t>MABD Violation</t>
        </is>
      </c>
      <c r="F176" t="inlineStr">
        <is>
          <t>late_delivery</t>
        </is>
      </c>
      <c r="G176" s="10" t="n">
        <v>24.9</v>
      </c>
      <c r="H176" t="inlineStr">
        <is>
          <t>RO-043584</t>
        </is>
      </c>
      <c r="I176" t="inlineStr">
        <is>
          <t>RS-043584</t>
        </is>
      </c>
      <c r="J176" t="inlineStr">
        <is>
          <t>RREM-0158</t>
        </is>
      </c>
      <c r="K176" t="inlineStr">
        <is>
          <t>Late Delivery</t>
        </is>
      </c>
      <c r="M176" s="10" t="n"/>
      <c r="P176" s="18" t="n"/>
      <c r="Q176" t="inlineStr">
        <is>
          <t>2027-02-24</t>
        </is>
      </c>
      <c r="R176" s="18" t="inlineStr"/>
      <c r="S176" s="18" t="inlineStr"/>
      <c r="T176" s="18" t="inlineStr"/>
    </row>
    <row r="177">
      <c r="A177" t="inlineStr">
        <is>
          <t>DIST-015629</t>
        </is>
      </c>
      <c r="B177" t="inlineStr">
        <is>
          <t>2026-12-25</t>
        </is>
      </c>
      <c r="C177" t="inlineStr">
        <is>
          <t>RET-WALMART</t>
        </is>
      </c>
      <c r="D177" t="inlineStr">
        <is>
          <t>ART-LAB-012</t>
        </is>
      </c>
      <c r="E177" t="inlineStr">
        <is>
          <t>Label Defect</t>
        </is>
      </c>
      <c r="F177" t="inlineStr">
        <is>
          <t>label_fine</t>
        </is>
      </c>
      <c r="G177" s="10" t="n">
        <v>618.85</v>
      </c>
      <c r="H177" t="inlineStr">
        <is>
          <t>RO-043147</t>
        </is>
      </c>
      <c r="I177" t="inlineStr">
        <is>
          <t>RS-043147</t>
        </is>
      </c>
      <c r="J177" t="inlineStr">
        <is>
          <t>RREM-0156</t>
        </is>
      </c>
      <c r="K177" t="inlineStr">
        <is>
          <t>Label Fine</t>
        </is>
      </c>
      <c r="M177" s="10" t="n"/>
      <c r="P177" s="18" t="n"/>
      <c r="Q177" t="inlineStr">
        <is>
          <t>2027-02-23</t>
        </is>
      </c>
      <c r="R177" s="18" t="inlineStr"/>
      <c r="S177" s="18" t="inlineStr"/>
      <c r="T177" s="18" t="inlineStr"/>
    </row>
    <row r="178">
      <c r="A178" t="inlineStr">
        <is>
          <t>DIST-015737</t>
        </is>
      </c>
      <c r="B178" t="inlineStr">
        <is>
          <t>2026-12-25</t>
        </is>
      </c>
      <c r="C178" t="inlineStr">
        <is>
          <t>RET-WALMART</t>
        </is>
      </c>
      <c r="D178" t="inlineStr">
        <is>
          <t>ART-LAB-012</t>
        </is>
      </c>
      <c r="E178" t="inlineStr">
        <is>
          <t>Label Defect</t>
        </is>
      </c>
      <c r="F178" t="inlineStr">
        <is>
          <t>label_fine</t>
        </is>
      </c>
      <c r="G178" s="10" t="n">
        <v>278.14</v>
      </c>
      <c r="H178" t="inlineStr">
        <is>
          <t>RO-043575</t>
        </is>
      </c>
      <c r="I178" t="inlineStr">
        <is>
          <t>RS-043575</t>
        </is>
      </c>
      <c r="J178" t="inlineStr">
        <is>
          <t>RREM-0149</t>
        </is>
      </c>
      <c r="K178" t="inlineStr">
        <is>
          <t>Label Fine</t>
        </is>
      </c>
      <c r="M178" s="10" t="n"/>
      <c r="P178" s="18" t="n"/>
      <c r="Q178" t="inlineStr">
        <is>
          <t>2027-03-25</t>
        </is>
      </c>
      <c r="R178" s="18" t="inlineStr"/>
      <c r="S178" s="18" t="inlineStr"/>
      <c r="T178" s="18" t="inlineStr"/>
    </row>
    <row r="179">
      <c r="A179" t="inlineStr">
        <is>
          <t>DIST-015640</t>
        </is>
      </c>
      <c r="B179" t="inlineStr">
        <is>
          <t>2026-12-25</t>
        </is>
      </c>
      <c r="C179" t="inlineStr">
        <is>
          <t>RET-WHOLEFOODS</t>
        </is>
      </c>
      <c r="D179" t="inlineStr">
        <is>
          <t>ODS-SHO-038</t>
        </is>
      </c>
      <c r="E179" t="inlineStr">
        <is>
          <t>Short Ship</t>
        </is>
      </c>
      <c r="F179" t="inlineStr">
        <is>
          <t>short_ship</t>
        </is>
      </c>
      <c r="G179" s="10" t="n">
        <v>264.41</v>
      </c>
      <c r="H179" t="inlineStr">
        <is>
          <t>RO-043279</t>
        </is>
      </c>
      <c r="I179" t="inlineStr">
        <is>
          <t>RS-043279</t>
        </is>
      </c>
      <c r="J179" t="inlineStr">
        <is>
          <t>RREM-0191</t>
        </is>
      </c>
      <c r="K179" t="inlineStr">
        <is>
          <t>Short Ship</t>
        </is>
      </c>
      <c r="M179" s="10" t="n"/>
      <c r="P179" s="18" t="n"/>
      <c r="Q179" t="inlineStr">
        <is>
          <t>2027-03-25</t>
        </is>
      </c>
      <c r="R179" s="18" t="inlineStr"/>
      <c r="S179" s="18" t="inlineStr"/>
      <c r="T179" s="18" t="inlineStr"/>
    </row>
    <row r="180">
      <c r="A180" t="inlineStr">
        <is>
          <t>DIST-015465</t>
        </is>
      </c>
      <c r="B180" t="inlineStr">
        <is>
          <t>2026-12-25</t>
        </is>
      </c>
      <c r="C180" t="inlineStr">
        <is>
          <t>RET-SPROUTS</t>
        </is>
      </c>
      <c r="D180" t="inlineStr">
        <is>
          <t>UTS-SHO-056</t>
        </is>
      </c>
      <c r="E180" t="inlineStr">
        <is>
          <t>Under-delivery</t>
        </is>
      </c>
      <c r="F180" t="inlineStr">
        <is>
          <t>short_ship</t>
        </is>
      </c>
      <c r="G180" s="10" t="n">
        <v>235.31</v>
      </c>
      <c r="H180" t="inlineStr">
        <is>
          <t>RO-042904</t>
        </is>
      </c>
      <c r="I180" t="inlineStr">
        <is>
          <t>RS-042904</t>
        </is>
      </c>
      <c r="J180" t="inlineStr">
        <is>
          <t>RREM-0142</t>
        </is>
      </c>
      <c r="K180" t="inlineStr">
        <is>
          <t>Short Ship</t>
        </is>
      </c>
      <c r="M180" s="10" t="n"/>
      <c r="P180" s="18" t="n"/>
      <c r="Q180" t="inlineStr">
        <is>
          <t>2027-02-23</t>
        </is>
      </c>
      <c r="R180" s="18" t="inlineStr"/>
      <c r="S180" s="18" t="inlineStr"/>
      <c r="T180" s="18" t="inlineStr"/>
    </row>
    <row r="181">
      <c r="A181" t="inlineStr">
        <is>
          <t>DIST-016021</t>
        </is>
      </c>
      <c r="B181" t="inlineStr">
        <is>
          <t>2026-12-25</t>
        </is>
      </c>
      <c r="C181" t="inlineStr">
        <is>
          <t>RET-SPROUTS</t>
        </is>
      </c>
      <c r="D181" t="inlineStr">
        <is>
          <t>UTS-LAB-062</t>
        </is>
      </c>
      <c r="E181" t="inlineStr">
        <is>
          <t>Label Non-Compliance</t>
        </is>
      </c>
      <c r="F181" t="inlineStr">
        <is>
          <t>label_fine</t>
        </is>
      </c>
      <c r="G181" s="10" t="n">
        <v>225.11</v>
      </c>
      <c r="H181" t="inlineStr">
        <is>
          <t>RO-044617</t>
        </is>
      </c>
      <c r="I181" t="inlineStr">
        <is>
          <t>RS-044617</t>
        </is>
      </c>
      <c r="J181" t="inlineStr">
        <is>
          <t>RREM-0128</t>
        </is>
      </c>
      <c r="K181" t="inlineStr">
        <is>
          <t>Label Fine</t>
        </is>
      </c>
      <c r="M181" s="10" t="n"/>
      <c r="P181" s="18" t="n"/>
      <c r="Q181" t="inlineStr">
        <is>
          <t>2027-03-25</t>
        </is>
      </c>
      <c r="R181" s="18" t="inlineStr"/>
      <c r="S181" s="18" t="inlineStr"/>
      <c r="T181" s="18" t="inlineStr"/>
    </row>
    <row r="182">
      <c r="A182" t="inlineStr">
        <is>
          <t>DIST-015823</t>
        </is>
      </c>
      <c r="B182" t="inlineStr">
        <is>
          <t>2026-12-25</t>
        </is>
      </c>
      <c r="C182" t="inlineStr">
        <is>
          <t>RET-KROGER</t>
        </is>
      </c>
      <c r="D182" t="inlineStr">
        <is>
          <t>GER-SPO-085</t>
        </is>
      </c>
      <c r="E182" t="inlineStr">
        <is>
          <t>Short Date</t>
        </is>
      </c>
      <c r="F182" t="inlineStr">
        <is>
          <t>spoilage</t>
        </is>
      </c>
      <c r="G182" s="10" t="n">
        <v>191.61</v>
      </c>
      <c r="H182" t="inlineStr">
        <is>
          <t>RO-044240</t>
        </is>
      </c>
      <c r="I182" t="inlineStr">
        <is>
          <t>RS-044240</t>
        </is>
      </c>
      <c r="J182" t="inlineStr">
        <is>
          <t>RREM-0072</t>
        </is>
      </c>
      <c r="K182" t="inlineStr">
        <is>
          <t>Spoilage -- quality complaint at receiving</t>
        </is>
      </c>
      <c r="M182" s="10" t="n"/>
      <c r="P182" s="18" t="n"/>
      <c r="Q182" t="inlineStr">
        <is>
          <t>2027-02-08</t>
        </is>
      </c>
      <c r="R182" s="18" t="inlineStr"/>
      <c r="S182" s="18" t="inlineStr"/>
      <c r="T182" s="18" t="inlineStr"/>
    </row>
    <row r="183">
      <c r="A183" t="inlineStr">
        <is>
          <t>DIST-015427</t>
        </is>
      </c>
      <c r="B183" t="inlineStr">
        <is>
          <t>2026-12-25</t>
        </is>
      </c>
      <c r="C183" t="inlineStr">
        <is>
          <t>RET-WALMART</t>
        </is>
      </c>
      <c r="D183" t="inlineStr">
        <is>
          <t>ART-SHO-003</t>
        </is>
      </c>
      <c r="E183" t="inlineStr">
        <is>
          <t>Short Ship</t>
        </is>
      </c>
      <c r="F183" t="inlineStr">
        <is>
          <t>short_ship</t>
        </is>
      </c>
      <c r="G183" s="10" t="n">
        <v>151.52</v>
      </c>
      <c r="H183" t="inlineStr">
        <is>
          <t>RO-042754</t>
        </is>
      </c>
      <c r="I183" t="inlineStr">
        <is>
          <t>RS-042754</t>
        </is>
      </c>
      <c r="J183" t="inlineStr">
        <is>
          <t>RREM-0176</t>
        </is>
      </c>
      <c r="K183" t="inlineStr">
        <is>
          <t>Short Ship</t>
        </is>
      </c>
      <c r="M183" s="10" t="n"/>
      <c r="P183" s="18" t="n"/>
      <c r="Q183" t="inlineStr">
        <is>
          <t>2027-02-23</t>
        </is>
      </c>
      <c r="R183" s="18" t="inlineStr"/>
      <c r="S183" s="18" t="inlineStr"/>
      <c r="T183" s="18" t="inlineStr"/>
    </row>
    <row r="184">
      <c r="A184" t="inlineStr">
        <is>
          <t>DIST-015482</t>
        </is>
      </c>
      <c r="B184" t="inlineStr">
        <is>
          <t>2026-12-25</t>
        </is>
      </c>
      <c r="C184" t="inlineStr">
        <is>
          <t>RET-COSTCO</t>
        </is>
      </c>
      <c r="D184" t="inlineStr">
        <is>
          <t>TCO-PAL-032</t>
        </is>
      </c>
      <c r="E184" t="inlineStr">
        <is>
          <t>Ti-Hi Error</t>
        </is>
      </c>
      <c r="F184" t="inlineStr">
        <is>
          <t>pallet_fine</t>
        </is>
      </c>
      <c r="G184" s="10" t="n">
        <v>135.69</v>
      </c>
      <c r="H184" t="inlineStr">
        <is>
          <t>RO-042782</t>
        </is>
      </c>
      <c r="I184" t="inlineStr">
        <is>
          <t>RS-042782</t>
        </is>
      </c>
      <c r="J184" t="inlineStr">
        <is>
          <t>RREM-0016</t>
        </is>
      </c>
      <c r="K184" t="inlineStr">
        <is>
          <t>Pallet Fine</t>
        </is>
      </c>
      <c r="M184" s="10" t="n"/>
      <c r="P184" s="18" t="n"/>
      <c r="Q184" t="inlineStr">
        <is>
          <t>2027-01-24</t>
        </is>
      </c>
      <c r="R184" s="18" t="inlineStr"/>
      <c r="S184" s="18" t="inlineStr"/>
      <c r="T184" s="18" t="inlineStr"/>
    </row>
    <row r="185">
      <c r="A185" t="inlineStr">
        <is>
          <t>DIST-015856</t>
        </is>
      </c>
      <c r="B185" t="inlineStr">
        <is>
          <t>2026-12-25</t>
        </is>
      </c>
      <c r="C185" t="inlineStr">
        <is>
          <t>RET-SPROUTS</t>
        </is>
      </c>
      <c r="D185" t="inlineStr">
        <is>
          <t>UTS-PRO-057</t>
        </is>
      </c>
      <c r="E185" t="inlineStr">
        <is>
          <t>Promo Billback</t>
        </is>
      </c>
      <c r="F185" t="inlineStr">
        <is>
          <t>promo_billback</t>
        </is>
      </c>
      <c r="G185" s="10" t="n">
        <v>125.79</v>
      </c>
      <c r="H185" t="inlineStr">
        <is>
          <t>RO-044125</t>
        </is>
      </c>
      <c r="I185" t="inlineStr">
        <is>
          <t>RS-044125</t>
        </is>
      </c>
      <c r="J185" t="inlineStr">
        <is>
          <t>RREM-0138</t>
        </is>
      </c>
      <c r="K185" t="inlineStr">
        <is>
          <t>Promo Billback</t>
        </is>
      </c>
      <c r="M185" s="10" t="n"/>
      <c r="P185" s="18" t="n"/>
      <c r="Q185" t="inlineStr">
        <is>
          <t>2027-01-24</t>
        </is>
      </c>
      <c r="R185" s="18" t="inlineStr"/>
      <c r="S185" s="18" t="inlineStr"/>
      <c r="T185" s="18" t="inlineStr"/>
    </row>
    <row r="186">
      <c r="A186" t="inlineStr">
        <is>
          <t>DIST-015751</t>
        </is>
      </c>
      <c r="B186" t="inlineStr">
        <is>
          <t>2026-12-25</t>
        </is>
      </c>
      <c r="C186" t="inlineStr">
        <is>
          <t>RET-WHOLEFOODS</t>
        </is>
      </c>
      <c r="D186" t="inlineStr">
        <is>
          <t>ODS-SHO-038</t>
        </is>
      </c>
      <c r="E186" t="inlineStr">
        <is>
          <t>Short Ship</t>
        </is>
      </c>
      <c r="F186" t="inlineStr">
        <is>
          <t>short_ship</t>
        </is>
      </c>
      <c r="G186" s="10" t="n">
        <v>92.72</v>
      </c>
      <c r="H186" t="inlineStr">
        <is>
          <t>RO-043694</t>
        </is>
      </c>
      <c r="I186" t="inlineStr">
        <is>
          <t>RS-043694</t>
        </is>
      </c>
      <c r="J186" t="inlineStr">
        <is>
          <t>RREM-0218</t>
        </is>
      </c>
      <c r="K186" t="inlineStr">
        <is>
          <t>Short Ship</t>
        </is>
      </c>
      <c r="M186" s="10" t="n"/>
      <c r="P186" s="18" t="n"/>
      <c r="Q186" t="inlineStr">
        <is>
          <t>2027-01-24</t>
        </is>
      </c>
      <c r="R186" s="18" t="inlineStr"/>
      <c r="S186" s="18" t="inlineStr"/>
      <c r="T186" s="18" t="inlineStr"/>
    </row>
    <row r="187">
      <c r="A187" t="inlineStr">
        <is>
          <t>DIST-015868</t>
        </is>
      </c>
      <c r="B187" t="inlineStr">
        <is>
          <t>2026-12-25</t>
        </is>
      </c>
      <c r="C187" t="inlineStr">
        <is>
          <t>RET-KROGER</t>
        </is>
      </c>
      <c r="D187" t="inlineStr">
        <is>
          <t>GER-PRO-075</t>
        </is>
      </c>
      <c r="E187" t="inlineStr">
        <is>
          <t>Promo Billback</t>
        </is>
      </c>
      <c r="F187" t="inlineStr">
        <is>
          <t>promo_billback</t>
        </is>
      </c>
      <c r="G187" s="10" t="n">
        <v>83.84</v>
      </c>
      <c r="H187" t="inlineStr">
        <is>
          <t>RO-044267</t>
        </is>
      </c>
      <c r="I187" t="inlineStr">
        <is>
          <t>RS-044267</t>
        </is>
      </c>
      <c r="J187" t="inlineStr">
        <is>
          <t>RREM-0065</t>
        </is>
      </c>
      <c r="K187" t="inlineStr">
        <is>
          <t>Promo Billback</t>
        </is>
      </c>
      <c r="L187" t="inlineStr">
        <is>
          <t>lost</t>
        </is>
      </c>
      <c r="M187" s="10" t="n">
        <v>0</v>
      </c>
      <c r="N187" t="inlineStr">
        <is>
          <t>2026-12-27</t>
        </is>
      </c>
      <c r="P187" s="18" t="n">
        <v>8</v>
      </c>
      <c r="Q187" t="inlineStr">
        <is>
          <t>2027-02-08</t>
        </is>
      </c>
      <c r="R187" s="18" t="inlineStr"/>
      <c r="S187" s="18" t="inlineStr"/>
      <c r="T187" s="18" t="inlineStr"/>
    </row>
    <row r="188">
      <c r="A188" t="inlineStr">
        <is>
          <t>DIST-015476</t>
        </is>
      </c>
      <c r="B188" t="inlineStr">
        <is>
          <t>2026-12-25</t>
        </is>
      </c>
      <c r="C188" t="inlineStr">
        <is>
          <t>RET-WALMART</t>
        </is>
      </c>
      <c r="D188" t="inlineStr">
        <is>
          <t>ART-LAT-009</t>
        </is>
      </c>
      <c r="E188" t="inlineStr">
        <is>
          <t>MABD Violation</t>
        </is>
      </c>
      <c r="F188" t="inlineStr">
        <is>
          <t>late_delivery</t>
        </is>
      </c>
      <c r="G188" s="10" t="n">
        <v>68.40000000000001</v>
      </c>
      <c r="H188" t="inlineStr">
        <is>
          <t>RO-042753</t>
        </is>
      </c>
      <c r="I188" t="inlineStr">
        <is>
          <t>RS-042753</t>
        </is>
      </c>
      <c r="J188" t="inlineStr">
        <is>
          <t>RREM-0160</t>
        </is>
      </c>
      <c r="K188" t="inlineStr">
        <is>
          <t>Late Delivery</t>
        </is>
      </c>
      <c r="M188" s="10" t="n"/>
      <c r="P188" s="18" t="n"/>
      <c r="Q188" t="inlineStr">
        <is>
          <t>2027-01-24</t>
        </is>
      </c>
      <c r="R188" s="18" t="inlineStr"/>
      <c r="S188" s="18" t="inlineStr"/>
      <c r="T188" s="18" t="inlineStr"/>
    </row>
    <row r="189">
      <c r="A189" t="inlineStr">
        <is>
          <t>DIST-015650</t>
        </is>
      </c>
      <c r="B189" t="inlineStr">
        <is>
          <t>2026-12-25</t>
        </is>
      </c>
      <c r="C189" t="inlineStr">
        <is>
          <t>RET-WALMART</t>
        </is>
      </c>
      <c r="D189" t="inlineStr">
        <is>
          <t>ART-PRO-004</t>
        </is>
      </c>
      <c r="E189" t="inlineStr">
        <is>
          <t>Scan Rebate</t>
        </is>
      </c>
      <c r="F189" t="inlineStr">
        <is>
          <t>promo_billback</t>
        </is>
      </c>
      <c r="G189" s="10" t="n">
        <v>65.90000000000001</v>
      </c>
      <c r="H189" t="inlineStr">
        <is>
          <t>RO-043590</t>
        </is>
      </c>
      <c r="I189" t="inlineStr">
        <is>
          <t>RS-043590</t>
        </is>
      </c>
      <c r="J189" t="inlineStr">
        <is>
          <t>RREM-0181</t>
        </is>
      </c>
      <c r="K189" t="inlineStr">
        <is>
          <t>Promo Billback</t>
        </is>
      </c>
      <c r="M189" s="10" t="n"/>
      <c r="P189" s="18" t="n"/>
      <c r="Q189" t="inlineStr">
        <is>
          <t>2027-01-24</t>
        </is>
      </c>
      <c r="R189" s="18" t="inlineStr"/>
      <c r="S189" s="18" t="inlineStr"/>
      <c r="T189" s="18" t="inlineStr"/>
    </row>
    <row r="190">
      <c r="A190" t="inlineStr">
        <is>
          <t>DIST-015444</t>
        </is>
      </c>
      <c r="B190" t="inlineStr">
        <is>
          <t>2026-12-25</t>
        </is>
      </c>
      <c r="C190" t="inlineStr">
        <is>
          <t>RET-KROGER</t>
        </is>
      </c>
      <c r="D190" t="inlineStr">
        <is>
          <t>GER-PRO-075</t>
        </is>
      </c>
      <c r="E190" t="inlineStr">
        <is>
          <t>Promo Billback</t>
        </is>
      </c>
      <c r="F190" t="inlineStr">
        <is>
          <t>promo_billback</t>
        </is>
      </c>
      <c r="G190" s="10" t="n">
        <v>58.08</v>
      </c>
      <c r="H190" t="inlineStr">
        <is>
          <t>RO-043004</t>
        </is>
      </c>
      <c r="I190" t="inlineStr">
        <is>
          <t>RS-043004</t>
        </is>
      </c>
      <c r="J190" t="inlineStr">
        <is>
          <t>RREM-0060</t>
        </is>
      </c>
      <c r="K190" t="inlineStr">
        <is>
          <t>Promo Billback</t>
        </is>
      </c>
      <c r="M190" s="10" t="n"/>
      <c r="P190" s="18" t="n"/>
      <c r="Q190" t="inlineStr">
        <is>
          <t>2027-01-24</t>
        </is>
      </c>
      <c r="R190" s="18" t="inlineStr"/>
      <c r="S190" s="18" t="inlineStr"/>
      <c r="T190" s="18" t="inlineStr"/>
    </row>
    <row r="191">
      <c r="A191" t="inlineStr">
        <is>
          <t>DIST-015571</t>
        </is>
      </c>
      <c r="B191" t="inlineStr">
        <is>
          <t>2026-12-25</t>
        </is>
      </c>
      <c r="C191" t="inlineStr">
        <is>
          <t>RET-WALMART</t>
        </is>
      </c>
      <c r="D191" t="inlineStr">
        <is>
          <t>ART-LAT-009</t>
        </is>
      </c>
      <c r="E191" t="inlineStr">
        <is>
          <t>MABD Violation</t>
        </is>
      </c>
      <c r="F191" t="inlineStr">
        <is>
          <t>late_delivery</t>
        </is>
      </c>
      <c r="G191" s="10" t="n">
        <v>46.2</v>
      </c>
      <c r="H191" t="inlineStr">
        <is>
          <t>RO-043130</t>
        </is>
      </c>
      <c r="I191" t="inlineStr">
        <is>
          <t>RS-043130</t>
        </is>
      </c>
      <c r="J191" t="inlineStr">
        <is>
          <t>RREM-0158</t>
        </is>
      </c>
      <c r="K191" t="inlineStr">
        <is>
          <t>Late Delivery</t>
        </is>
      </c>
      <c r="M191" s="10" t="n"/>
      <c r="P191" s="18" t="n"/>
      <c r="Q191" t="inlineStr">
        <is>
          <t>2027-02-08</t>
        </is>
      </c>
      <c r="R191" s="18" t="inlineStr"/>
      <c r="S191" s="18" t="inlineStr"/>
      <c r="T191" s="18" t="inlineStr"/>
    </row>
    <row r="192">
      <c r="A192" t="inlineStr">
        <is>
          <t>DIST-015496</t>
        </is>
      </c>
      <c r="B192" t="inlineStr">
        <is>
          <t>2026-12-25</t>
        </is>
      </c>
      <c r="C192" t="inlineStr">
        <is>
          <t>RET-SPROUTS</t>
        </is>
      </c>
      <c r="D192" t="inlineStr">
        <is>
          <t>UTS-PRI-071</t>
        </is>
      </c>
      <c r="E192" t="inlineStr">
        <is>
          <t>Invoice Mismatch</t>
        </is>
      </c>
      <c r="F192" t="inlineStr">
        <is>
          <t>pricing_error</t>
        </is>
      </c>
      <c r="G192" s="10" t="n">
        <v>40.96</v>
      </c>
      <c r="H192" t="inlineStr">
        <is>
          <t>RO-042952</t>
        </is>
      </c>
      <c r="I192" t="inlineStr">
        <is>
          <t>RS-042952</t>
        </is>
      </c>
      <c r="J192" t="inlineStr">
        <is>
          <t>RREM-0114</t>
        </is>
      </c>
      <c r="K192" t="inlineStr">
        <is>
          <t>Pricing Error</t>
        </is>
      </c>
      <c r="L192" t="inlineStr">
        <is>
          <t>lost</t>
        </is>
      </c>
      <c r="M192" s="10" t="n">
        <v>0</v>
      </c>
      <c r="N192" t="inlineStr">
        <is>
          <t>2026-12-26</t>
        </is>
      </c>
      <c r="P192" s="18" t="n">
        <v>8</v>
      </c>
      <c r="Q192" t="inlineStr">
        <is>
          <t>2027-03-25</t>
        </is>
      </c>
      <c r="R192" s="18" t="inlineStr"/>
      <c r="S192" s="18" t="inlineStr"/>
      <c r="T192" s="18" t="inlineStr"/>
    </row>
    <row r="193">
      <c r="A193" t="inlineStr">
        <is>
          <t>DIST-015862</t>
        </is>
      </c>
      <c r="B193" t="inlineStr">
        <is>
          <t>2026-12-25</t>
        </is>
      </c>
      <c r="C193" t="inlineStr">
        <is>
          <t>RET-SPROUTS</t>
        </is>
      </c>
      <c r="D193" t="inlineStr">
        <is>
          <t>UTS-PRO-057</t>
        </is>
      </c>
      <c r="E193" t="inlineStr">
        <is>
          <t>Promo Billback</t>
        </is>
      </c>
      <c r="F193" t="inlineStr">
        <is>
          <t>promo_billback</t>
        </is>
      </c>
      <c r="G193" s="10" t="n">
        <v>39.63</v>
      </c>
      <c r="H193" t="inlineStr">
        <is>
          <t>RO-044179</t>
        </is>
      </c>
      <c r="I193" t="inlineStr">
        <is>
          <t>RS-044179</t>
        </is>
      </c>
      <c r="J193" t="inlineStr">
        <is>
          <t>RREM-0142</t>
        </is>
      </c>
      <c r="K193" t="inlineStr">
        <is>
          <t>Promo Billback</t>
        </is>
      </c>
      <c r="M193" s="10" t="n"/>
      <c r="P193" s="18" t="n"/>
      <c r="Q193" t="inlineStr">
        <is>
          <t>2027-03-25</t>
        </is>
      </c>
      <c r="R193" s="18" t="inlineStr"/>
      <c r="S193" s="18" t="inlineStr"/>
      <c r="T193" s="18" t="inlineStr"/>
    </row>
    <row r="194">
      <c r="A194" t="inlineStr">
        <is>
          <t>DIST-015611</t>
        </is>
      </c>
      <c r="B194" t="inlineStr">
        <is>
          <t>2026-12-24</t>
        </is>
      </c>
      <c r="C194" t="inlineStr">
        <is>
          <t>RET-WALMART</t>
        </is>
      </c>
      <c r="D194" t="inlineStr">
        <is>
          <t>ART-LAB-012</t>
        </is>
      </c>
      <c r="E194" t="inlineStr">
        <is>
          <t>Label Defect</t>
        </is>
      </c>
      <c r="F194" t="inlineStr">
        <is>
          <t>label_fine</t>
        </is>
      </c>
      <c r="G194" s="10" t="n">
        <v>621.75</v>
      </c>
      <c r="H194" t="inlineStr">
        <is>
          <t>RO-043119</t>
        </is>
      </c>
      <c r="I194" t="inlineStr">
        <is>
          <t>RS-043119</t>
        </is>
      </c>
      <c r="J194" t="inlineStr">
        <is>
          <t>RREM-0184</t>
        </is>
      </c>
      <c r="K194" t="inlineStr">
        <is>
          <t>Label Fine</t>
        </is>
      </c>
      <c r="M194" s="10" t="n"/>
      <c r="P194" s="18" t="n"/>
      <c r="Q194" t="inlineStr">
        <is>
          <t>2027-01-23</t>
        </is>
      </c>
      <c r="R194" s="18" t="inlineStr"/>
      <c r="S194" s="18" t="inlineStr"/>
      <c r="T194" s="18" t="inlineStr"/>
    </row>
    <row r="195">
      <c r="A195" t="inlineStr">
        <is>
          <t>DIST-015619</t>
        </is>
      </c>
      <c r="B195" t="inlineStr">
        <is>
          <t>2026-12-24</t>
        </is>
      </c>
      <c r="C195" t="inlineStr">
        <is>
          <t>RET-COSTCO</t>
        </is>
      </c>
      <c r="D195" t="inlineStr"/>
      <c r="E195" t="inlineStr">
        <is>
          <t>Unmapped</t>
        </is>
      </c>
      <c r="F195" t="inlineStr">
        <is>
          <t>vague</t>
        </is>
      </c>
      <c r="G195" s="10" t="n">
        <v>330.9</v>
      </c>
      <c r="H195" t="inlineStr">
        <is>
          <t>RO-043208</t>
        </is>
      </c>
      <c r="I195" t="inlineStr">
        <is>
          <t>RS-043208</t>
        </is>
      </c>
      <c r="J195" t="inlineStr">
        <is>
          <t>RREM-0020</t>
        </is>
      </c>
      <c r="K195" t="inlineStr">
        <is>
          <t>Cash discount take-down</t>
        </is>
      </c>
      <c r="M195" s="10" t="n"/>
      <c r="P195" s="18" t="n"/>
      <c r="Q195" t="inlineStr">
        <is>
          <t>2027-02-07</t>
        </is>
      </c>
      <c r="R195" s="18" t="inlineStr">
        <is>
          <t>Yes</t>
        </is>
      </c>
      <c r="S195" s="18" t="inlineStr"/>
      <c r="T195" s="18" t="inlineStr"/>
    </row>
    <row r="196">
      <c r="A196" t="inlineStr">
        <is>
          <t>DIST-015607</t>
        </is>
      </c>
      <c r="B196" t="inlineStr">
        <is>
          <t>2026-12-24</t>
        </is>
      </c>
      <c r="C196" t="inlineStr">
        <is>
          <t>RET-REGIONAL</t>
        </is>
      </c>
      <c r="D196" t="inlineStr">
        <is>
          <t>NAL-SPO-099</t>
        </is>
      </c>
      <c r="E196" t="inlineStr">
        <is>
          <t>Spoilage</t>
        </is>
      </c>
      <c r="F196" t="inlineStr">
        <is>
          <t>spoilage</t>
        </is>
      </c>
      <c r="G196" s="10" t="n">
        <v>321.12</v>
      </c>
      <c r="H196" t="inlineStr">
        <is>
          <t>RO-043475</t>
        </is>
      </c>
      <c r="I196" t="inlineStr">
        <is>
          <t>RS-043475</t>
        </is>
      </c>
      <c r="J196" t="inlineStr">
        <is>
          <t>RREM-0105</t>
        </is>
      </c>
      <c r="K196" t="inlineStr">
        <is>
          <t>Spoilage -- quality complaint at receiving</t>
        </is>
      </c>
      <c r="M196" s="10" t="n"/>
      <c r="P196" s="18" t="n"/>
      <c r="Q196" t="inlineStr">
        <is>
          <t>2027-03-24</t>
        </is>
      </c>
      <c r="R196" s="18" t="inlineStr"/>
      <c r="S196" s="18" t="inlineStr"/>
      <c r="T196" s="18" t="inlineStr"/>
    </row>
    <row r="197">
      <c r="A197" t="inlineStr">
        <is>
          <t>DIST-015799</t>
        </is>
      </c>
      <c r="B197" t="inlineStr">
        <is>
          <t>2026-12-24</t>
        </is>
      </c>
      <c r="C197" t="inlineStr">
        <is>
          <t>RET-WHOLEFOODS</t>
        </is>
      </c>
      <c r="D197" t="inlineStr">
        <is>
          <t>ODS-PRO-039</t>
        </is>
      </c>
      <c r="E197" t="inlineStr">
        <is>
          <t>Ad Allowance</t>
        </is>
      </c>
      <c r="F197" t="inlineStr">
        <is>
          <t>promo_billback</t>
        </is>
      </c>
      <c r="G197" s="10" t="n">
        <v>297.1</v>
      </c>
      <c r="H197" t="inlineStr">
        <is>
          <t>RO-043725</t>
        </is>
      </c>
      <c r="I197" t="inlineStr">
        <is>
          <t>RS-043725</t>
        </is>
      </c>
      <c r="J197" t="inlineStr">
        <is>
          <t>RREM-0189</t>
        </is>
      </c>
      <c r="K197" t="inlineStr">
        <is>
          <t>Promo Billback</t>
        </is>
      </c>
      <c r="M197" s="10" t="n"/>
      <c r="P197" s="18" t="n"/>
      <c r="Q197" t="inlineStr">
        <is>
          <t>2027-02-07</t>
        </is>
      </c>
      <c r="R197" s="18" t="inlineStr"/>
      <c r="S197" s="18" t="inlineStr"/>
      <c r="T197" s="18" t="inlineStr"/>
    </row>
    <row r="198">
      <c r="A198" t="inlineStr">
        <is>
          <t>DIST-015798</t>
        </is>
      </c>
      <c r="B198" t="inlineStr">
        <is>
          <t>2026-12-24</t>
        </is>
      </c>
      <c r="C198" t="inlineStr">
        <is>
          <t>RET-WHOLEFOODS</t>
        </is>
      </c>
      <c r="D198" t="inlineStr">
        <is>
          <t>ODS-SPO-050</t>
        </is>
      </c>
      <c r="E198" t="inlineStr">
        <is>
          <t>Spoilage</t>
        </is>
      </c>
      <c r="F198" t="inlineStr">
        <is>
          <t>spoilage</t>
        </is>
      </c>
      <c r="G198" s="10" t="n">
        <v>275.34</v>
      </c>
      <c r="H198" t="inlineStr">
        <is>
          <t>RO-043675</t>
        </is>
      </c>
      <c r="I198" t="inlineStr">
        <is>
          <t>RS-043675</t>
        </is>
      </c>
      <c r="J198" t="inlineStr">
        <is>
          <t>RREM-0213</t>
        </is>
      </c>
      <c r="K198" t="inlineStr">
        <is>
          <t>Spoilage -- quality complaint at receiving</t>
        </is>
      </c>
      <c r="M198" s="10" t="n"/>
      <c r="P198" s="18" t="n"/>
      <c r="Q198" t="inlineStr">
        <is>
          <t>2027-02-07</t>
        </is>
      </c>
      <c r="R198" s="18" t="inlineStr"/>
      <c r="S198" s="18" t="inlineStr"/>
      <c r="T198" s="18" t="inlineStr"/>
    </row>
    <row r="199">
      <c r="A199" t="inlineStr">
        <is>
          <t>DIST-015703</t>
        </is>
      </c>
      <c r="B199" t="inlineStr">
        <is>
          <t>2026-12-24</t>
        </is>
      </c>
      <c r="C199" t="inlineStr">
        <is>
          <t>RET-SPROUTS</t>
        </is>
      </c>
      <c r="D199" t="inlineStr">
        <is>
          <t>UTS-SPO-066</t>
        </is>
      </c>
      <c r="E199" t="inlineStr">
        <is>
          <t>Expired Product</t>
        </is>
      </c>
      <c r="F199" t="inlineStr">
        <is>
          <t>spoilage</t>
        </is>
      </c>
      <c r="G199" s="10" t="n">
        <v>174.84</v>
      </c>
      <c r="H199" t="inlineStr">
        <is>
          <t>RO-043775</t>
        </is>
      </c>
      <c r="I199" t="inlineStr">
        <is>
          <t>RS-043775</t>
        </is>
      </c>
      <c r="J199" t="inlineStr">
        <is>
          <t>RREM-0123</t>
        </is>
      </c>
      <c r="K199" t="inlineStr">
        <is>
          <t>Spoilage -- damage in transit affecting condition</t>
        </is>
      </c>
      <c r="M199" s="10" t="n"/>
      <c r="P199" s="18" t="n"/>
      <c r="Q199" t="inlineStr">
        <is>
          <t>2027-02-07</t>
        </is>
      </c>
      <c r="R199" s="18" t="inlineStr"/>
      <c r="S199" s="18" t="inlineStr"/>
      <c r="T199" s="18" t="inlineStr"/>
    </row>
    <row r="200">
      <c r="A200" t="inlineStr">
        <is>
          <t>DIST-015576</t>
        </is>
      </c>
      <c r="B200" t="inlineStr">
        <is>
          <t>2026-12-24</t>
        </is>
      </c>
      <c r="C200" t="inlineStr">
        <is>
          <t>RET-COSTCO</t>
        </is>
      </c>
      <c r="D200" t="inlineStr">
        <is>
          <t>TCO-SHO-022</t>
        </is>
      </c>
      <c r="E200" t="inlineStr">
        <is>
          <t>Quantity Variance</t>
        </is>
      </c>
      <c r="F200" t="inlineStr">
        <is>
          <t>short_ship</t>
        </is>
      </c>
      <c r="G200" s="10" t="n">
        <v>170.87</v>
      </c>
      <c r="H200" t="inlineStr">
        <is>
          <t>RO-043198</t>
        </is>
      </c>
      <c r="I200" t="inlineStr">
        <is>
          <t>RS-043198</t>
        </is>
      </c>
      <c r="J200" t="inlineStr">
        <is>
          <t>RREM-0011</t>
        </is>
      </c>
      <c r="K200" t="inlineStr">
        <is>
          <t>Short Ship</t>
        </is>
      </c>
      <c r="M200" s="10" t="n"/>
      <c r="P200" s="18" t="n"/>
      <c r="Q200" t="inlineStr">
        <is>
          <t>2027-02-07</t>
        </is>
      </c>
      <c r="R200" s="18" t="inlineStr"/>
      <c r="S200" s="18" t="inlineStr"/>
      <c r="T200" s="18" t="inlineStr"/>
    </row>
    <row r="201">
      <c r="A201" t="inlineStr">
        <is>
          <t>DIST-015837</t>
        </is>
      </c>
      <c r="B201" t="inlineStr">
        <is>
          <t>2026-12-24</t>
        </is>
      </c>
      <c r="C201" t="inlineStr">
        <is>
          <t>RET-KROGER</t>
        </is>
      </c>
      <c r="D201" t="inlineStr">
        <is>
          <t>GER-LAB-080</t>
        </is>
      </c>
      <c r="E201" t="inlineStr">
        <is>
          <t>Label Defect</t>
        </is>
      </c>
      <c r="F201" t="inlineStr">
        <is>
          <t>label_fine</t>
        </is>
      </c>
      <c r="G201" s="10" t="n">
        <v>168.36</v>
      </c>
      <c r="H201" t="inlineStr">
        <is>
          <t>RO-044250</t>
        </is>
      </c>
      <c r="I201" t="inlineStr">
        <is>
          <t>RS-044250</t>
        </is>
      </c>
      <c r="J201" t="inlineStr">
        <is>
          <t>RREM-0068</t>
        </is>
      </c>
      <c r="K201" t="inlineStr">
        <is>
          <t>Label Fine</t>
        </is>
      </c>
      <c r="M201" s="10" t="n"/>
      <c r="P201" s="18" t="n"/>
      <c r="Q201" t="inlineStr">
        <is>
          <t>2027-01-23</t>
        </is>
      </c>
      <c r="R201" s="18" t="inlineStr"/>
      <c r="S201" s="18" t="inlineStr"/>
      <c r="T201" s="18" t="inlineStr"/>
    </row>
    <row r="202">
      <c r="A202" t="inlineStr">
        <is>
          <t>DIST-015815</t>
        </is>
      </c>
      <c r="B202" t="inlineStr">
        <is>
          <t>2026-12-24</t>
        </is>
      </c>
      <c r="C202" t="inlineStr">
        <is>
          <t>RET-SPROUTS</t>
        </is>
      </c>
      <c r="D202" t="inlineStr">
        <is>
          <t>UTS-PRO-057</t>
        </is>
      </c>
      <c r="E202" t="inlineStr">
        <is>
          <t>Promo Billback</t>
        </is>
      </c>
      <c r="F202" t="inlineStr">
        <is>
          <t>promo_billback</t>
        </is>
      </c>
      <c r="G202" s="10" t="n">
        <v>160.86</v>
      </c>
      <c r="H202" t="inlineStr">
        <is>
          <t>RO-044117</t>
        </is>
      </c>
      <c r="I202" t="inlineStr">
        <is>
          <t>RS-044117</t>
        </is>
      </c>
      <c r="J202" t="inlineStr">
        <is>
          <t>RREM-0136</t>
        </is>
      </c>
      <c r="K202" t="inlineStr">
        <is>
          <t>Promo Billback</t>
        </is>
      </c>
      <c r="L202" t="inlineStr">
        <is>
          <t>won</t>
        </is>
      </c>
      <c r="M202" s="10" t="n">
        <v>160.86</v>
      </c>
      <c r="N202" t="inlineStr">
        <is>
          <t>2026-12-25</t>
        </is>
      </c>
      <c r="P202" s="18" t="n">
        <v>9</v>
      </c>
      <c r="Q202" t="inlineStr">
        <is>
          <t>2027-01-23</t>
        </is>
      </c>
      <c r="R202" s="18" t="inlineStr"/>
      <c r="S202" s="18" t="inlineStr"/>
      <c r="T202" s="18" t="inlineStr"/>
    </row>
    <row r="203">
      <c r="A203" t="inlineStr">
        <is>
          <t>DIST-015620</t>
        </is>
      </c>
      <c r="B203" t="inlineStr">
        <is>
          <t>2026-12-24</t>
        </is>
      </c>
      <c r="C203" t="inlineStr">
        <is>
          <t>RET-COSTCO</t>
        </is>
      </c>
      <c r="D203" t="inlineStr">
        <is>
          <t>TCO-DAM-035</t>
        </is>
      </c>
      <c r="E203" t="inlineStr">
        <is>
          <t>Transit Damage</t>
        </is>
      </c>
      <c r="F203" t="inlineStr">
        <is>
          <t>damaged</t>
        </is>
      </c>
      <c r="G203" s="10" t="n">
        <v>145.81</v>
      </c>
      <c r="H203" t="inlineStr">
        <is>
          <t>RO-043209</t>
        </is>
      </c>
      <c r="I203" t="inlineStr">
        <is>
          <t>RS-043209</t>
        </is>
      </c>
      <c r="J203" t="inlineStr">
        <is>
          <t>RREM-0007</t>
        </is>
      </c>
      <c r="K203" t="inlineStr">
        <is>
          <t>Damaged</t>
        </is>
      </c>
      <c r="M203" s="10" t="n"/>
      <c r="P203" s="18" t="n"/>
      <c r="Q203" t="inlineStr">
        <is>
          <t>2027-02-22</t>
        </is>
      </c>
      <c r="R203" s="18" t="inlineStr"/>
      <c r="S203" s="18" t="inlineStr"/>
      <c r="T203" s="18" t="inlineStr"/>
    </row>
    <row r="204">
      <c r="A204" t="inlineStr">
        <is>
          <t>DIST-015696</t>
        </is>
      </c>
      <c r="B204" t="inlineStr">
        <is>
          <t>2026-12-24</t>
        </is>
      </c>
      <c r="C204" t="inlineStr">
        <is>
          <t>RET-WHOLEFOODS</t>
        </is>
      </c>
      <c r="D204" t="inlineStr">
        <is>
          <t>ODS-PRO-039</t>
        </is>
      </c>
      <c r="E204" t="inlineStr">
        <is>
          <t>Ad Allowance</t>
        </is>
      </c>
      <c r="F204" t="inlineStr">
        <is>
          <t>promo_billback</t>
        </is>
      </c>
      <c r="G204" s="10" t="n">
        <v>142.6</v>
      </c>
      <c r="H204" t="inlineStr">
        <is>
          <t>RO-043697</t>
        </is>
      </c>
      <c r="I204" t="inlineStr">
        <is>
          <t>RS-043697</t>
        </is>
      </c>
      <c r="J204" t="inlineStr">
        <is>
          <t>RREM-0213</t>
        </is>
      </c>
      <c r="K204" t="inlineStr">
        <is>
          <t>Promo Billback</t>
        </is>
      </c>
      <c r="L204" t="inlineStr">
        <is>
          <t>lost</t>
        </is>
      </c>
      <c r="M204" s="10" t="n">
        <v>0</v>
      </c>
      <c r="N204" t="inlineStr">
        <is>
          <t>2026-12-27</t>
        </is>
      </c>
      <c r="P204" s="18" t="n">
        <v>9</v>
      </c>
      <c r="Q204" t="inlineStr">
        <is>
          <t>2027-03-24</t>
        </is>
      </c>
      <c r="R204" s="18" t="inlineStr"/>
      <c r="S204" s="18" t="inlineStr"/>
      <c r="T204" s="18" t="inlineStr"/>
    </row>
    <row r="205">
      <c r="A205" t="inlineStr">
        <is>
          <t>DIST-015676</t>
        </is>
      </c>
      <c r="B205" t="inlineStr">
        <is>
          <t>2026-12-24</t>
        </is>
      </c>
      <c r="C205" t="inlineStr">
        <is>
          <t>RET-WHOLEFOODS</t>
        </is>
      </c>
      <c r="D205" t="inlineStr">
        <is>
          <t>ODS-SHO-038</t>
        </is>
      </c>
      <c r="E205" t="inlineStr">
        <is>
          <t>Short Ship</t>
        </is>
      </c>
      <c r="F205" t="inlineStr">
        <is>
          <t>short_ship</t>
        </is>
      </c>
      <c r="G205" s="10" t="n">
        <v>137.07</v>
      </c>
      <c r="H205" t="inlineStr">
        <is>
          <t>RO-043719</t>
        </is>
      </c>
      <c r="I205" t="inlineStr">
        <is>
          <t>RS-043719</t>
        </is>
      </c>
      <c r="J205" t="inlineStr">
        <is>
          <t>RREM-0204</t>
        </is>
      </c>
      <c r="K205" t="inlineStr">
        <is>
          <t>Short Ship</t>
        </is>
      </c>
      <c r="M205" s="10" t="n"/>
      <c r="P205" s="18" t="n"/>
      <c r="Q205" t="inlineStr">
        <is>
          <t>2027-02-07</t>
        </is>
      </c>
      <c r="R205" s="18" t="inlineStr"/>
      <c r="S205" s="18" t="inlineStr"/>
      <c r="T205" s="18" t="inlineStr"/>
    </row>
    <row r="206">
      <c r="A206" t="inlineStr">
        <is>
          <t>DIST-015855</t>
        </is>
      </c>
      <c r="B206" t="inlineStr">
        <is>
          <t>2026-12-24</t>
        </is>
      </c>
      <c r="C206" t="inlineStr">
        <is>
          <t>RET-SPROUTS</t>
        </is>
      </c>
      <c r="D206" t="inlineStr">
        <is>
          <t>UTS-SHO-056</t>
        </is>
      </c>
      <c r="E206" t="inlineStr">
        <is>
          <t>Under-delivery</t>
        </is>
      </c>
      <c r="F206" t="inlineStr">
        <is>
          <t>short_ship</t>
        </is>
      </c>
      <c r="G206" s="10" t="n">
        <v>128.84</v>
      </c>
      <c r="H206" t="inlineStr">
        <is>
          <t>RO-044125</t>
        </is>
      </c>
      <c r="I206" t="inlineStr">
        <is>
          <t>RS-044125</t>
        </is>
      </c>
      <c r="J206" t="inlineStr">
        <is>
          <t>RREM-0133</t>
        </is>
      </c>
      <c r="K206" t="inlineStr">
        <is>
          <t>Short Ship</t>
        </is>
      </c>
      <c r="M206" s="10" t="n"/>
      <c r="P206" s="18" t="n"/>
      <c r="Q206" t="inlineStr">
        <is>
          <t>2027-03-24</t>
        </is>
      </c>
      <c r="R206" s="18" t="inlineStr"/>
      <c r="S206" s="18" t="inlineStr"/>
      <c r="T206" s="18" t="inlineStr"/>
    </row>
    <row r="207">
      <c r="A207" t="inlineStr">
        <is>
          <t>DIST-015674</t>
        </is>
      </c>
      <c r="B207" t="inlineStr">
        <is>
          <t>2026-12-24</t>
        </is>
      </c>
      <c r="C207" t="inlineStr">
        <is>
          <t>RET-WHOLEFOODS</t>
        </is>
      </c>
      <c r="D207" t="inlineStr">
        <is>
          <t>ODS-LAT-044</t>
        </is>
      </c>
      <c r="E207" t="inlineStr">
        <is>
          <t>Appointment Miss</t>
        </is>
      </c>
      <c r="F207" t="inlineStr">
        <is>
          <t>late_delivery</t>
        </is>
      </c>
      <c r="G207" s="10" t="n">
        <v>125.51</v>
      </c>
      <c r="H207" t="inlineStr">
        <is>
          <t>RO-043686</t>
        </is>
      </c>
      <c r="I207" t="inlineStr">
        <is>
          <t>RS-043686</t>
        </is>
      </c>
      <c r="J207" t="inlineStr">
        <is>
          <t>RREM-0219</t>
        </is>
      </c>
      <c r="K207" t="inlineStr">
        <is>
          <t>Late Delivery</t>
        </is>
      </c>
      <c r="L207" t="inlineStr">
        <is>
          <t>partial</t>
        </is>
      </c>
      <c r="M207" s="10" t="n">
        <v>34.57</v>
      </c>
      <c r="N207" t="inlineStr">
        <is>
          <t>2026-12-31</t>
        </is>
      </c>
      <c r="P207" s="18" t="n">
        <v>9</v>
      </c>
      <c r="Q207" t="inlineStr">
        <is>
          <t>2027-01-23</t>
        </is>
      </c>
      <c r="R207" s="18" t="inlineStr"/>
      <c r="S207" s="18" t="inlineStr"/>
      <c r="T207" s="18" t="inlineStr"/>
    </row>
    <row r="208">
      <c r="A208" t="inlineStr">
        <is>
          <t>DIST-015893</t>
        </is>
      </c>
      <c r="B208" t="inlineStr">
        <is>
          <t>2026-12-24</t>
        </is>
      </c>
      <c r="C208" t="inlineStr">
        <is>
          <t>RET-REGIONAL</t>
        </is>
      </c>
      <c r="D208" t="inlineStr">
        <is>
          <t>NAL-PRO-093</t>
        </is>
      </c>
      <c r="E208" t="inlineStr">
        <is>
          <t>Promo Billback</t>
        </is>
      </c>
      <c r="F208" t="inlineStr">
        <is>
          <t>promo_billback</t>
        </is>
      </c>
      <c r="G208" s="10" t="n">
        <v>107.61</v>
      </c>
      <c r="H208" t="inlineStr">
        <is>
          <t>RO-044281</t>
        </is>
      </c>
      <c r="I208" t="inlineStr">
        <is>
          <t>RS-044281</t>
        </is>
      </c>
      <c r="J208" t="inlineStr">
        <is>
          <t>RREM-0100</t>
        </is>
      </c>
      <c r="K208" t="inlineStr">
        <is>
          <t>Promo Billback</t>
        </is>
      </c>
      <c r="M208" s="10" t="n"/>
      <c r="P208" s="18" t="n"/>
      <c r="Q208" t="inlineStr">
        <is>
          <t>2027-03-24</t>
        </is>
      </c>
      <c r="R208" s="18" t="inlineStr"/>
      <c r="S208" s="18" t="inlineStr"/>
      <c r="T208" s="18" t="inlineStr"/>
    </row>
    <row r="209">
      <c r="A209" t="inlineStr">
        <is>
          <t>DIST-015516</t>
        </is>
      </c>
      <c r="B209" t="inlineStr">
        <is>
          <t>2026-12-24</t>
        </is>
      </c>
      <c r="C209" t="inlineStr">
        <is>
          <t>RET-KROGER</t>
        </is>
      </c>
      <c r="D209" t="inlineStr">
        <is>
          <t>GER-PRO-075</t>
        </is>
      </c>
      <c r="E209" t="inlineStr">
        <is>
          <t>Promo Billback</t>
        </is>
      </c>
      <c r="F209" t="inlineStr">
        <is>
          <t>promo_billback</t>
        </is>
      </c>
      <c r="G209" s="10" t="n">
        <v>105.47</v>
      </c>
      <c r="H209" t="inlineStr">
        <is>
          <t>RO-043385</t>
        </is>
      </c>
      <c r="I209" t="inlineStr">
        <is>
          <t>RS-043385</t>
        </is>
      </c>
      <c r="J209" t="inlineStr">
        <is>
          <t>RREM-0046</t>
        </is>
      </c>
      <c r="K209" t="inlineStr">
        <is>
          <t>Promo Billback</t>
        </is>
      </c>
      <c r="M209" s="10" t="n"/>
      <c r="P209" s="18" t="n"/>
      <c r="Q209" t="inlineStr">
        <is>
          <t>2027-03-24</t>
        </is>
      </c>
      <c r="R209" s="18" t="inlineStr"/>
      <c r="S209" s="18" t="inlineStr"/>
      <c r="T209" s="18" t="inlineStr"/>
    </row>
    <row r="210">
      <c r="A210" t="inlineStr">
        <is>
          <t>DIST-015647</t>
        </is>
      </c>
      <c r="B210" t="inlineStr">
        <is>
          <t>2026-12-24</t>
        </is>
      </c>
      <c r="C210" t="inlineStr">
        <is>
          <t>RET-KROGER</t>
        </is>
      </c>
      <c r="D210" t="inlineStr">
        <is>
          <t>GER-SHO-073</t>
        </is>
      </c>
      <c r="E210" t="inlineStr">
        <is>
          <t>Short Ship</t>
        </is>
      </c>
      <c r="F210" t="inlineStr">
        <is>
          <t>short_ship</t>
        </is>
      </c>
      <c r="G210" s="10" t="n">
        <v>104.35</v>
      </c>
      <c r="H210" t="inlineStr">
        <is>
          <t>RO-043384</t>
        </is>
      </c>
      <c r="I210" t="inlineStr">
        <is>
          <t>RS-043384</t>
        </is>
      </c>
      <c r="J210" t="inlineStr">
        <is>
          <t>RREM-0047</t>
        </is>
      </c>
      <c r="K210" t="inlineStr">
        <is>
          <t>Short Ship</t>
        </is>
      </c>
      <c r="M210" s="10" t="n"/>
      <c r="P210" s="18" t="n"/>
      <c r="Q210" t="inlineStr">
        <is>
          <t>2027-02-22</t>
        </is>
      </c>
      <c r="R210" s="18" t="inlineStr"/>
      <c r="S210" s="18" t="inlineStr"/>
      <c r="T210" s="18" t="inlineStr"/>
    </row>
    <row r="211">
      <c r="A211" t="inlineStr">
        <is>
          <t>DIST-015694</t>
        </is>
      </c>
      <c r="B211" t="inlineStr">
        <is>
          <t>2026-12-24</t>
        </is>
      </c>
      <c r="C211" t="inlineStr">
        <is>
          <t>RET-WHOLEFOODS</t>
        </is>
      </c>
      <c r="D211" t="inlineStr">
        <is>
          <t>ODS-PRO-039</t>
        </is>
      </c>
      <c r="E211" t="inlineStr">
        <is>
          <t>Ad Allowance</t>
        </is>
      </c>
      <c r="F211" t="inlineStr">
        <is>
          <t>promo_billback</t>
        </is>
      </c>
      <c r="G211" s="10" t="n">
        <v>95.09999999999999</v>
      </c>
      <c r="H211" t="inlineStr">
        <is>
          <t>RO-043681</t>
        </is>
      </c>
      <c r="I211" t="inlineStr">
        <is>
          <t>RS-043681</t>
        </is>
      </c>
      <c r="J211" t="inlineStr">
        <is>
          <t>RREM-0221</t>
        </is>
      </c>
      <c r="K211" t="inlineStr">
        <is>
          <t>Promo Billback</t>
        </is>
      </c>
      <c r="M211" s="10" t="n"/>
      <c r="P211" s="18" t="n"/>
      <c r="Q211" t="inlineStr">
        <is>
          <t>2027-02-22</t>
        </is>
      </c>
      <c r="R211" s="18" t="inlineStr"/>
      <c r="S211" s="18" t="inlineStr"/>
      <c r="T211" s="18" t="inlineStr"/>
    </row>
    <row r="212">
      <c r="A212" t="inlineStr">
        <is>
          <t>DIST-015381</t>
        </is>
      </c>
      <c r="B212" t="inlineStr">
        <is>
          <t>2026-12-24</t>
        </is>
      </c>
      <c r="C212" t="inlineStr">
        <is>
          <t>RET-WALMART</t>
        </is>
      </c>
      <c r="D212" t="inlineStr">
        <is>
          <t>ART-PRO-004</t>
        </is>
      </c>
      <c r="E212" t="inlineStr">
        <is>
          <t>Scan Rebate</t>
        </is>
      </c>
      <c r="F212" t="inlineStr">
        <is>
          <t>promo_billback</t>
        </is>
      </c>
      <c r="G212" s="10" t="n">
        <v>81.2</v>
      </c>
      <c r="H212" t="inlineStr">
        <is>
          <t>RO-042762</t>
        </is>
      </c>
      <c r="I212" t="inlineStr">
        <is>
          <t>RS-042762</t>
        </is>
      </c>
      <c r="J212" t="inlineStr">
        <is>
          <t>RREM-0175</t>
        </is>
      </c>
      <c r="K212" t="inlineStr">
        <is>
          <t>Promo Billback</t>
        </is>
      </c>
      <c r="M212" s="10" t="n"/>
      <c r="P212" s="18" t="n"/>
      <c r="Q212" t="inlineStr">
        <is>
          <t>2027-01-23</t>
        </is>
      </c>
      <c r="R212" s="18" t="inlineStr"/>
      <c r="S212" s="18" t="inlineStr"/>
      <c r="T212" s="18" t="inlineStr"/>
    </row>
    <row r="213">
      <c r="A213" t="inlineStr">
        <is>
          <t>DIST-015718</t>
        </is>
      </c>
      <c r="B213" t="inlineStr">
        <is>
          <t>2026-12-24</t>
        </is>
      </c>
      <c r="C213" t="inlineStr">
        <is>
          <t>RET-WALMART</t>
        </is>
      </c>
      <c r="D213" t="inlineStr">
        <is>
          <t>ART-DAM-018</t>
        </is>
      </c>
      <c r="E213" t="inlineStr">
        <is>
          <t>Warehouse Damage</t>
        </is>
      </c>
      <c r="F213" t="inlineStr">
        <is>
          <t>damaged</t>
        </is>
      </c>
      <c r="G213" s="10" t="n">
        <v>77.91</v>
      </c>
      <c r="H213" t="inlineStr">
        <is>
          <t>RO-043610</t>
        </is>
      </c>
      <c r="I213" t="inlineStr">
        <is>
          <t>RS-043610</t>
        </is>
      </c>
      <c r="J213" t="inlineStr">
        <is>
          <t>RREM-0173</t>
        </is>
      </c>
      <c r="K213" t="inlineStr">
        <is>
          <t>Damaged</t>
        </is>
      </c>
      <c r="M213" s="10" t="n"/>
      <c r="P213" s="18" t="n"/>
      <c r="Q213" t="inlineStr">
        <is>
          <t>2027-02-22</t>
        </is>
      </c>
      <c r="R213" s="18" t="inlineStr"/>
      <c r="S213" s="18" t="inlineStr"/>
      <c r="T213" s="18" t="inlineStr"/>
    </row>
    <row r="214">
      <c r="A214" t="inlineStr">
        <is>
          <t>DIST-015657</t>
        </is>
      </c>
      <c r="B214" t="inlineStr">
        <is>
          <t>2026-12-24</t>
        </is>
      </c>
      <c r="C214" t="inlineStr">
        <is>
          <t>RET-WHOLEFOODS</t>
        </is>
      </c>
      <c r="D214" t="inlineStr">
        <is>
          <t>ODS-SHO-038</t>
        </is>
      </c>
      <c r="E214" t="inlineStr">
        <is>
          <t>Short Ship</t>
        </is>
      </c>
      <c r="F214" t="inlineStr">
        <is>
          <t>short_ship</t>
        </is>
      </c>
      <c r="G214" s="10" t="n">
        <v>73.79000000000001</v>
      </c>
      <c r="H214" t="inlineStr">
        <is>
          <t>RO-043692</t>
        </is>
      </c>
      <c r="I214" t="inlineStr">
        <is>
          <t>RS-043692</t>
        </is>
      </c>
      <c r="J214" t="inlineStr">
        <is>
          <t>RREM-0213</t>
        </is>
      </c>
      <c r="K214" t="inlineStr">
        <is>
          <t>Short Ship</t>
        </is>
      </c>
      <c r="M214" s="10" t="n"/>
      <c r="P214" s="18" t="n"/>
      <c r="Q214" t="inlineStr">
        <is>
          <t>2027-02-07</t>
        </is>
      </c>
      <c r="R214" s="18" t="inlineStr"/>
      <c r="S214" s="18" t="inlineStr"/>
      <c r="T214" s="18" t="inlineStr"/>
    </row>
    <row r="215">
      <c r="A215" t="inlineStr">
        <is>
          <t>DIST-015320</t>
        </is>
      </c>
      <c r="B215" t="inlineStr">
        <is>
          <t>2026-12-24</t>
        </is>
      </c>
      <c r="C215" t="inlineStr">
        <is>
          <t>RET-COSTCO</t>
        </is>
      </c>
      <c r="D215" t="inlineStr">
        <is>
          <t>TCO-LAT-029</t>
        </is>
      </c>
      <c r="E215" t="inlineStr">
        <is>
          <t>Late Delivery</t>
        </is>
      </c>
      <c r="F215" t="inlineStr">
        <is>
          <t>late_delivery</t>
        </is>
      </c>
      <c r="G215" s="10" t="n">
        <v>57.06</v>
      </c>
      <c r="H215" t="inlineStr">
        <is>
          <t>RO-042471</t>
        </is>
      </c>
      <c r="I215" t="inlineStr">
        <is>
          <t>RS-042471</t>
        </is>
      </c>
      <c r="J215" t="inlineStr">
        <is>
          <t>RREM-0001</t>
        </is>
      </c>
      <c r="K215" t="inlineStr">
        <is>
          <t>Late Delivery</t>
        </is>
      </c>
      <c r="M215" s="10" t="n"/>
      <c r="P215" s="18" t="n"/>
      <c r="Q215" t="inlineStr">
        <is>
          <t>2027-03-24</t>
        </is>
      </c>
      <c r="R215" s="18" t="inlineStr"/>
      <c r="S215" s="18" t="inlineStr"/>
      <c r="T215" s="18" t="inlineStr"/>
    </row>
    <row r="216">
      <c r="A216" t="inlineStr">
        <is>
          <t>DIST-015642</t>
        </is>
      </c>
      <c r="B216" t="inlineStr">
        <is>
          <t>2026-12-24</t>
        </is>
      </c>
      <c r="C216" t="inlineStr">
        <is>
          <t>RET-WHOLEFOODS</t>
        </is>
      </c>
      <c r="D216" t="inlineStr">
        <is>
          <t>ODS-LAT-044</t>
        </is>
      </c>
      <c r="E216" t="inlineStr">
        <is>
          <t>Appointment Miss</t>
        </is>
      </c>
      <c r="F216" t="inlineStr">
        <is>
          <t>late_delivery</t>
        </is>
      </c>
      <c r="G216" s="10" t="n">
        <v>43.94</v>
      </c>
      <c r="H216" t="inlineStr">
        <is>
          <t>RO-043288</t>
        </is>
      </c>
      <c r="I216" t="inlineStr">
        <is>
          <t>RS-043288</t>
        </is>
      </c>
      <c r="J216" t="inlineStr">
        <is>
          <t>RREM-0200</t>
        </is>
      </c>
      <c r="K216" t="inlineStr">
        <is>
          <t>Late Delivery</t>
        </is>
      </c>
      <c r="L216" t="inlineStr">
        <is>
          <t>won</t>
        </is>
      </c>
      <c r="M216" s="10" t="n">
        <v>43.94</v>
      </c>
      <c r="N216" t="inlineStr">
        <is>
          <t>2026-12-25</t>
        </is>
      </c>
      <c r="P216" s="18" t="n">
        <v>9</v>
      </c>
      <c r="Q216" t="inlineStr">
        <is>
          <t>2027-02-22</t>
        </is>
      </c>
      <c r="R216" s="18" t="inlineStr"/>
      <c r="S216" s="18" t="inlineStr"/>
      <c r="T216" s="18" t="inlineStr"/>
    </row>
    <row r="217">
      <c r="A217" t="inlineStr">
        <is>
          <t>DIST-015379</t>
        </is>
      </c>
      <c r="B217" t="inlineStr">
        <is>
          <t>2026-12-23</t>
        </is>
      </c>
      <c r="C217" t="inlineStr">
        <is>
          <t>RET-WALMART</t>
        </is>
      </c>
      <c r="D217" t="inlineStr">
        <is>
          <t>ART-LAB-012</t>
        </is>
      </c>
      <c r="E217" t="inlineStr">
        <is>
          <t>Label Defect</t>
        </is>
      </c>
      <c r="F217" t="inlineStr">
        <is>
          <t>label_fine</t>
        </is>
      </c>
      <c r="G217" s="10" t="n">
        <v>375.78</v>
      </c>
      <c r="H217" t="inlineStr">
        <is>
          <t>RO-042748</t>
        </is>
      </c>
      <c r="I217" t="inlineStr">
        <is>
          <t>RS-042748</t>
        </is>
      </c>
      <c r="J217" t="inlineStr">
        <is>
          <t>RREM-0165</t>
        </is>
      </c>
      <c r="K217" t="inlineStr">
        <is>
          <t>Label Fine</t>
        </is>
      </c>
      <c r="M217" s="10" t="n"/>
      <c r="P217" s="18" t="n"/>
      <c r="Q217" t="inlineStr">
        <is>
          <t>2027-03-23</t>
        </is>
      </c>
      <c r="R217" s="18" t="inlineStr"/>
      <c r="S217" s="18" t="inlineStr"/>
      <c r="T217" s="18" t="inlineStr"/>
    </row>
    <row r="218">
      <c r="A218" t="inlineStr">
        <is>
          <t>DIST-015578</t>
        </is>
      </c>
      <c r="B218" t="inlineStr">
        <is>
          <t>2026-12-23</t>
        </is>
      </c>
      <c r="C218" t="inlineStr">
        <is>
          <t>RET-COSTCO</t>
        </is>
      </c>
      <c r="D218" t="inlineStr">
        <is>
          <t>TCO-DAM-035</t>
        </is>
      </c>
      <c r="E218" t="inlineStr">
        <is>
          <t>Transit Damage</t>
        </is>
      </c>
      <c r="F218" t="inlineStr">
        <is>
          <t>damaged</t>
        </is>
      </c>
      <c r="G218" s="10" t="n">
        <v>314.81</v>
      </c>
      <c r="H218" t="inlineStr">
        <is>
          <t>RO-043198</t>
        </is>
      </c>
      <c r="I218" t="inlineStr">
        <is>
          <t>RS-043198</t>
        </is>
      </c>
      <c r="J218" t="inlineStr">
        <is>
          <t>RREM-0029</t>
        </is>
      </c>
      <c r="K218" t="inlineStr">
        <is>
          <t>Damaged</t>
        </is>
      </c>
      <c r="M218" s="10" t="n"/>
      <c r="P218" s="18" t="n"/>
      <c r="Q218" t="inlineStr">
        <is>
          <t>2027-02-06</t>
        </is>
      </c>
      <c r="R218" s="18" t="inlineStr"/>
      <c r="S218" s="18" t="inlineStr"/>
      <c r="T218" s="18" t="inlineStr"/>
    </row>
    <row r="219">
      <c r="A219" t="inlineStr">
        <is>
          <t>DIST-015597</t>
        </is>
      </c>
      <c r="B219" t="inlineStr">
        <is>
          <t>2026-12-23</t>
        </is>
      </c>
      <c r="C219" t="inlineStr">
        <is>
          <t>RET-WALMART</t>
        </is>
      </c>
      <c r="D219" t="inlineStr">
        <is>
          <t>ART-SPO-017</t>
        </is>
      </c>
      <c r="E219" t="inlineStr">
        <is>
          <t>Spoilage</t>
        </is>
      </c>
      <c r="F219" t="inlineStr">
        <is>
          <t>spoilage</t>
        </is>
      </c>
      <c r="G219" s="10" t="n">
        <v>227.27</v>
      </c>
      <c r="H219" t="inlineStr">
        <is>
          <t>RO-043127</t>
        </is>
      </c>
      <c r="I219" t="inlineStr">
        <is>
          <t>RS-043127</t>
        </is>
      </c>
      <c r="J219" t="inlineStr">
        <is>
          <t>RREM-0166</t>
        </is>
      </c>
      <c r="K219" t="inlineStr">
        <is>
          <t>Spoilage -- damage in transit affecting condition</t>
        </is>
      </c>
      <c r="M219" s="10" t="n"/>
      <c r="P219" s="18" t="n"/>
      <c r="Q219" t="inlineStr">
        <is>
          <t>2027-02-06</t>
        </is>
      </c>
      <c r="R219" s="18" t="inlineStr"/>
      <c r="S219" s="18" t="inlineStr"/>
      <c r="T219" s="18" t="inlineStr"/>
    </row>
    <row r="220">
      <c r="A220" t="inlineStr">
        <is>
          <t>DIST-015521</t>
        </is>
      </c>
      <c r="B220" t="inlineStr">
        <is>
          <t>2026-12-23</t>
        </is>
      </c>
      <c r="C220" t="inlineStr">
        <is>
          <t>RET-WALMART</t>
        </is>
      </c>
      <c r="D220" t="inlineStr">
        <is>
          <t>ART-PAL-015</t>
        </is>
      </c>
      <c r="E220" t="inlineStr">
        <is>
          <t>Pallet Overhang</t>
        </is>
      </c>
      <c r="F220" t="inlineStr">
        <is>
          <t>pallet_fine</t>
        </is>
      </c>
      <c r="G220" s="10" t="n">
        <v>220.21</v>
      </c>
      <c r="H220" t="inlineStr">
        <is>
          <t>RO-043131</t>
        </is>
      </c>
      <c r="I220" t="inlineStr">
        <is>
          <t>RS-043131</t>
        </is>
      </c>
      <c r="J220" t="inlineStr">
        <is>
          <t>RREM-0170</t>
        </is>
      </c>
      <c r="K220" t="inlineStr">
        <is>
          <t>Pallet Fine</t>
        </is>
      </c>
      <c r="M220" s="10" t="n"/>
      <c r="P220" s="18" t="n"/>
      <c r="Q220" t="inlineStr">
        <is>
          <t>2027-02-21</t>
        </is>
      </c>
      <c r="R220" s="18" t="inlineStr"/>
      <c r="S220" s="18" t="inlineStr"/>
      <c r="T220" s="18" t="inlineStr"/>
    </row>
    <row r="221">
      <c r="A221" t="inlineStr">
        <is>
          <t>DIST-015526</t>
        </is>
      </c>
      <c r="B221" t="inlineStr">
        <is>
          <t>2026-12-23</t>
        </is>
      </c>
      <c r="C221" t="inlineStr">
        <is>
          <t>RET-SPROUTS</t>
        </is>
      </c>
      <c r="D221" t="inlineStr">
        <is>
          <t>UTS-SHO-056</t>
        </is>
      </c>
      <c r="E221" t="inlineStr">
        <is>
          <t>Under-delivery</t>
        </is>
      </c>
      <c r="F221" t="inlineStr">
        <is>
          <t>short_ship</t>
        </is>
      </c>
      <c r="G221" s="10" t="n">
        <v>217</v>
      </c>
      <c r="H221" t="inlineStr">
        <is>
          <t>RO-043308</t>
        </is>
      </c>
      <c r="I221" t="inlineStr">
        <is>
          <t>RS-043308</t>
        </is>
      </c>
      <c r="J221" t="inlineStr">
        <is>
          <t>RREM-0113</t>
        </is>
      </c>
      <c r="K221" t="inlineStr">
        <is>
          <t>Short Ship</t>
        </is>
      </c>
      <c r="M221" s="10" t="n"/>
      <c r="P221" s="18" t="n"/>
      <c r="Q221" t="inlineStr">
        <is>
          <t>2027-02-06</t>
        </is>
      </c>
      <c r="R221" s="18" t="inlineStr"/>
      <c r="S221" s="18" t="inlineStr"/>
      <c r="T221" s="18" t="inlineStr"/>
    </row>
    <row r="222">
      <c r="A222" t="inlineStr">
        <is>
          <t>DIST-015527</t>
        </is>
      </c>
      <c r="B222" t="inlineStr">
        <is>
          <t>2026-12-23</t>
        </is>
      </c>
      <c r="C222" t="inlineStr">
        <is>
          <t>RET-SPROUTS</t>
        </is>
      </c>
      <c r="D222" t="inlineStr">
        <is>
          <t>UTS-PRO-057</t>
        </is>
      </c>
      <c r="E222" t="inlineStr">
        <is>
          <t>Promo Billback</t>
        </is>
      </c>
      <c r="F222" t="inlineStr">
        <is>
          <t>promo_billback</t>
        </is>
      </c>
      <c r="G222" s="10" t="n">
        <v>165.49</v>
      </c>
      <c r="H222" t="inlineStr">
        <is>
          <t>RO-043314</t>
        </is>
      </c>
      <c r="I222" t="inlineStr">
        <is>
          <t>RS-043314</t>
        </is>
      </c>
      <c r="J222" t="inlineStr">
        <is>
          <t>RREM-0119</t>
        </is>
      </c>
      <c r="K222" t="inlineStr">
        <is>
          <t>Promo Billback</t>
        </is>
      </c>
      <c r="M222" s="10" t="n"/>
      <c r="P222" s="18" t="n"/>
      <c r="Q222" t="inlineStr">
        <is>
          <t>2027-02-06</t>
        </is>
      </c>
      <c r="R222" s="18" t="inlineStr"/>
      <c r="S222" s="18" t="inlineStr"/>
      <c r="T222" s="18" t="inlineStr"/>
    </row>
    <row r="223">
      <c r="A223" t="inlineStr">
        <is>
          <t>DIST-015867</t>
        </is>
      </c>
      <c r="B223" t="inlineStr">
        <is>
          <t>2026-12-23</t>
        </is>
      </c>
      <c r="C223" t="inlineStr">
        <is>
          <t>RET-KROGER</t>
        </is>
      </c>
      <c r="D223" t="inlineStr">
        <is>
          <t>GER-SPO-085</t>
        </is>
      </c>
      <c r="E223" t="inlineStr">
        <is>
          <t>Short Date</t>
        </is>
      </c>
      <c r="F223" t="inlineStr">
        <is>
          <t>spoilage</t>
        </is>
      </c>
      <c r="G223" s="10" t="n">
        <v>154.81</v>
      </c>
      <c r="H223" t="inlineStr">
        <is>
          <t>RO-044242</t>
        </is>
      </c>
      <c r="I223" t="inlineStr">
        <is>
          <t>RS-044242</t>
        </is>
      </c>
      <c r="J223" t="inlineStr">
        <is>
          <t>RREM-0056</t>
        </is>
      </c>
      <c r="K223" t="inlineStr">
        <is>
          <t>Spoilage -- damage in transit affecting condition</t>
        </is>
      </c>
      <c r="M223" s="10" t="n"/>
      <c r="P223" s="18" t="n"/>
      <c r="Q223" t="inlineStr">
        <is>
          <t>2027-03-23</t>
        </is>
      </c>
      <c r="R223" s="18" t="inlineStr"/>
      <c r="S223" s="18" t="inlineStr"/>
      <c r="T223" s="18" t="inlineStr"/>
    </row>
    <row r="224">
      <c r="A224" t="inlineStr">
        <is>
          <t>DIST-015580</t>
        </is>
      </c>
      <c r="B224" t="inlineStr">
        <is>
          <t>2026-12-23</t>
        </is>
      </c>
      <c r="C224" t="inlineStr">
        <is>
          <t>RET-COSTCO</t>
        </is>
      </c>
      <c r="D224" t="inlineStr">
        <is>
          <t>TCO-PAL-032</t>
        </is>
      </c>
      <c r="E224" t="inlineStr">
        <is>
          <t>Ti-Hi Error</t>
        </is>
      </c>
      <c r="F224" t="inlineStr">
        <is>
          <t>pallet_fine</t>
        </is>
      </c>
      <c r="G224" s="10" t="n">
        <v>133.77</v>
      </c>
      <c r="H224" t="inlineStr">
        <is>
          <t>RO-043214</t>
        </is>
      </c>
      <c r="I224" t="inlineStr">
        <is>
          <t>RS-043214</t>
        </is>
      </c>
      <c r="J224" t="inlineStr">
        <is>
          <t>RREM-0004</t>
        </is>
      </c>
      <c r="K224" t="inlineStr">
        <is>
          <t>Pallet Fine</t>
        </is>
      </c>
      <c r="M224" s="10" t="n"/>
      <c r="P224" s="18" t="n"/>
      <c r="Q224" t="inlineStr">
        <is>
          <t>2027-01-22</t>
        </is>
      </c>
      <c r="R224" s="18" t="inlineStr"/>
      <c r="S224" s="18" t="inlineStr"/>
      <c r="T224" s="18" t="inlineStr"/>
    </row>
    <row r="225">
      <c r="A225" t="inlineStr">
        <is>
          <t>DIST-015716</t>
        </is>
      </c>
      <c r="B225" t="inlineStr">
        <is>
          <t>2026-12-23</t>
        </is>
      </c>
      <c r="C225" t="inlineStr">
        <is>
          <t>RET-WALMART</t>
        </is>
      </c>
      <c r="D225" t="inlineStr">
        <is>
          <t>ART-SHO-003</t>
        </is>
      </c>
      <c r="E225" t="inlineStr">
        <is>
          <t>Short Ship</t>
        </is>
      </c>
      <c r="F225" t="inlineStr">
        <is>
          <t>short_ship</t>
        </is>
      </c>
      <c r="G225" s="10" t="n">
        <v>108.02</v>
      </c>
      <c r="H225" t="inlineStr">
        <is>
          <t>RO-043606</t>
        </is>
      </c>
      <c r="I225" t="inlineStr">
        <is>
          <t>RS-043606</t>
        </is>
      </c>
      <c r="J225" t="inlineStr">
        <is>
          <t>RREM-0185</t>
        </is>
      </c>
      <c r="K225" t="inlineStr">
        <is>
          <t>Short Ship</t>
        </is>
      </c>
      <c r="M225" s="10" t="n"/>
      <c r="P225" s="18" t="n"/>
      <c r="Q225" t="inlineStr">
        <is>
          <t>2027-03-23</t>
        </is>
      </c>
      <c r="R225" s="18" t="inlineStr"/>
      <c r="S225" s="18" t="inlineStr"/>
      <c r="T225" s="18" t="inlineStr"/>
    </row>
    <row r="226">
      <c r="A226" t="inlineStr">
        <is>
          <t>DIST-015425</t>
        </is>
      </c>
      <c r="B226" t="inlineStr">
        <is>
          <t>2026-12-23</t>
        </is>
      </c>
      <c r="C226" t="inlineStr">
        <is>
          <t>RET-KROGER</t>
        </is>
      </c>
      <c r="D226" t="inlineStr">
        <is>
          <t>GER-SPO-085</t>
        </is>
      </c>
      <c r="E226" t="inlineStr">
        <is>
          <t>Short Date</t>
        </is>
      </c>
      <c r="F226" t="inlineStr">
        <is>
          <t>spoilage</t>
        </is>
      </c>
      <c r="G226" s="10" t="n">
        <v>104.56</v>
      </c>
      <c r="H226" t="inlineStr">
        <is>
          <t>RO-042973</t>
        </is>
      </c>
      <c r="I226" t="inlineStr">
        <is>
          <t>RS-042973</t>
        </is>
      </c>
      <c r="J226" t="inlineStr">
        <is>
          <t>RREM-0044</t>
        </is>
      </c>
      <c r="K226" t="inlineStr">
        <is>
          <t>Spoilage -- quality complaint at receiving</t>
        </is>
      </c>
      <c r="M226" s="10" t="n"/>
      <c r="P226" s="18" t="n"/>
      <c r="Q226" t="inlineStr">
        <is>
          <t>2027-02-21</t>
        </is>
      </c>
      <c r="R226" s="18" t="inlineStr"/>
      <c r="S226" s="18" t="inlineStr"/>
      <c r="T226" s="18" t="inlineStr"/>
    </row>
    <row r="227">
      <c r="A227" t="inlineStr">
        <is>
          <t>DIST-015412</t>
        </is>
      </c>
      <c r="B227" t="inlineStr">
        <is>
          <t>2026-12-23</t>
        </is>
      </c>
      <c r="C227" t="inlineStr">
        <is>
          <t>RET-REGIONAL</t>
        </is>
      </c>
      <c r="D227" t="inlineStr">
        <is>
          <t>NAL-DAM-100</t>
        </is>
      </c>
      <c r="E227" t="inlineStr">
        <is>
          <t>Warehouse Damage</t>
        </is>
      </c>
      <c r="F227" t="inlineStr">
        <is>
          <t>damaged</t>
        </is>
      </c>
      <c r="G227" s="10" t="n">
        <v>95.34</v>
      </c>
      <c r="H227" t="inlineStr">
        <is>
          <t>RO-043068</t>
        </is>
      </c>
      <c r="I227" t="inlineStr">
        <is>
          <t>RS-043068</t>
        </is>
      </c>
      <c r="J227" t="inlineStr">
        <is>
          <t>RREM-0087</t>
        </is>
      </c>
      <c r="K227" t="inlineStr">
        <is>
          <t>Damaged</t>
        </is>
      </c>
      <c r="M227" s="10" t="n"/>
      <c r="P227" s="18" t="n"/>
      <c r="Q227" t="inlineStr">
        <is>
          <t>2027-02-06</t>
        </is>
      </c>
      <c r="R227" s="18" t="inlineStr"/>
      <c r="S227" s="18" t="inlineStr"/>
      <c r="T227" s="18" t="inlineStr"/>
    </row>
    <row r="228">
      <c r="A228" t="inlineStr">
        <is>
          <t>DIST-015392</t>
        </is>
      </c>
      <c r="B228" t="inlineStr">
        <is>
          <t>2026-12-23</t>
        </is>
      </c>
      <c r="C228" t="inlineStr">
        <is>
          <t>RET-WALMART</t>
        </is>
      </c>
      <c r="D228" t="inlineStr">
        <is>
          <t>ART-PRO-004</t>
        </is>
      </c>
      <c r="E228" t="inlineStr">
        <is>
          <t>Scan Rebate</t>
        </is>
      </c>
      <c r="F228" t="inlineStr">
        <is>
          <t>promo_billback</t>
        </is>
      </c>
      <c r="G228" s="10" t="n">
        <v>92.77</v>
      </c>
      <c r="H228" t="inlineStr">
        <is>
          <t>RO-042765</t>
        </is>
      </c>
      <c r="I228" t="inlineStr">
        <is>
          <t>RS-042765</t>
        </is>
      </c>
      <c r="J228" t="inlineStr">
        <is>
          <t>RREM-0160</t>
        </is>
      </c>
      <c r="K228" t="inlineStr">
        <is>
          <t>Promo Billback</t>
        </is>
      </c>
      <c r="M228" s="10" t="n"/>
      <c r="P228" s="18" t="n"/>
      <c r="Q228" t="inlineStr">
        <is>
          <t>2027-02-21</t>
        </is>
      </c>
      <c r="R228" s="18" t="inlineStr"/>
      <c r="S228" s="18" t="inlineStr"/>
      <c r="T228" s="18" t="inlineStr"/>
    </row>
    <row r="229">
      <c r="A229" t="inlineStr">
        <is>
          <t>DIST-015789</t>
        </is>
      </c>
      <c r="B229" t="inlineStr">
        <is>
          <t>2026-12-23</t>
        </is>
      </c>
      <c r="C229" t="inlineStr">
        <is>
          <t>RET-REGIONAL</t>
        </is>
      </c>
      <c r="D229" t="inlineStr">
        <is>
          <t>NAL-DAM-100</t>
        </is>
      </c>
      <c r="E229" t="inlineStr">
        <is>
          <t>Warehouse Damage</t>
        </is>
      </c>
      <c r="F229" t="inlineStr">
        <is>
          <t>damaged</t>
        </is>
      </c>
      <c r="G229" s="10" t="n">
        <v>88.20999999999999</v>
      </c>
      <c r="H229" t="inlineStr">
        <is>
          <t>RO-043892</t>
        </is>
      </c>
      <c r="I229" t="inlineStr">
        <is>
          <t>RS-043892</t>
        </is>
      </c>
      <c r="J229" t="inlineStr">
        <is>
          <t>RREM-0082</t>
        </is>
      </c>
      <c r="K229" t="inlineStr">
        <is>
          <t>Damaged</t>
        </is>
      </c>
      <c r="L229" t="inlineStr">
        <is>
          <t>lost</t>
        </is>
      </c>
      <c r="M229" s="10" t="n">
        <v>0</v>
      </c>
      <c r="N229" t="inlineStr">
        <is>
          <t>2026-12-24</t>
        </is>
      </c>
      <c r="P229" s="18" t="n">
        <v>10</v>
      </c>
      <c r="Q229" t="inlineStr">
        <is>
          <t>2027-03-23</t>
        </is>
      </c>
      <c r="R229" s="18" t="inlineStr"/>
      <c r="S229" s="18" t="inlineStr"/>
      <c r="T229" s="18" t="inlineStr"/>
    </row>
    <row r="230">
      <c r="A230" t="inlineStr">
        <is>
          <t>DIST-015761</t>
        </is>
      </c>
      <c r="B230" t="inlineStr">
        <is>
          <t>2026-12-23</t>
        </is>
      </c>
      <c r="C230" t="inlineStr">
        <is>
          <t>RET-KROGER</t>
        </is>
      </c>
      <c r="D230" t="inlineStr">
        <is>
          <t>GER-LAT-079</t>
        </is>
      </c>
      <c r="E230" t="inlineStr">
        <is>
          <t>MABD Violation</t>
        </is>
      </c>
      <c r="F230" t="inlineStr">
        <is>
          <t>late_delivery</t>
        </is>
      </c>
      <c r="G230" s="10" t="n">
        <v>81.02</v>
      </c>
      <c r="H230" t="inlineStr">
        <is>
          <t>RO-043816</t>
        </is>
      </c>
      <c r="I230" t="inlineStr">
        <is>
          <t>RS-043816</t>
        </is>
      </c>
      <c r="J230" t="inlineStr">
        <is>
          <t>RREM-0039</t>
        </is>
      </c>
      <c r="K230" t="inlineStr">
        <is>
          <t>Late Delivery</t>
        </is>
      </c>
      <c r="M230" s="10" t="n"/>
      <c r="P230" s="18" t="n"/>
      <c r="Q230" t="inlineStr">
        <is>
          <t>2027-02-21</t>
        </is>
      </c>
      <c r="R230" s="18" t="inlineStr"/>
      <c r="S230" s="18" t="inlineStr"/>
      <c r="T230" s="18" t="inlineStr"/>
    </row>
    <row r="231">
      <c r="A231" t="inlineStr">
        <is>
          <t>DIST-015752</t>
        </is>
      </c>
      <c r="B231" t="inlineStr">
        <is>
          <t>2026-12-23</t>
        </is>
      </c>
      <c r="C231" t="inlineStr">
        <is>
          <t>RET-WHOLEFOODS</t>
        </is>
      </c>
      <c r="D231" t="inlineStr">
        <is>
          <t>ODS-PRO-039</t>
        </is>
      </c>
      <c r="E231" t="inlineStr">
        <is>
          <t>Ad Allowance</t>
        </is>
      </c>
      <c r="F231" t="inlineStr">
        <is>
          <t>promo_billback</t>
        </is>
      </c>
      <c r="G231" s="10" t="n">
        <v>79.59</v>
      </c>
      <c r="H231" t="inlineStr">
        <is>
          <t>RO-043694</t>
        </is>
      </c>
      <c r="I231" t="inlineStr">
        <is>
          <t>RS-043694</t>
        </is>
      </c>
      <c r="J231" t="inlineStr">
        <is>
          <t>RREM-0206</t>
        </is>
      </c>
      <c r="K231" t="inlineStr">
        <is>
          <t>Promo Billback</t>
        </is>
      </c>
      <c r="M231" s="10" t="n"/>
      <c r="P231" s="18" t="n"/>
      <c r="Q231" t="inlineStr">
        <is>
          <t>2027-01-22</t>
        </is>
      </c>
      <c r="R231" s="18" t="inlineStr"/>
      <c r="S231" s="18" t="inlineStr"/>
      <c r="T231" s="18" t="inlineStr"/>
    </row>
    <row r="232">
      <c r="A232" t="inlineStr">
        <is>
          <t>DIST-015622</t>
        </is>
      </c>
      <c r="B232" t="inlineStr">
        <is>
          <t>2026-12-23</t>
        </is>
      </c>
      <c r="C232" t="inlineStr">
        <is>
          <t>RET-SPROUTS</t>
        </is>
      </c>
      <c r="D232" t="inlineStr">
        <is>
          <t>UTS-SHO-056</t>
        </is>
      </c>
      <c r="E232" t="inlineStr">
        <is>
          <t>Under-delivery</t>
        </is>
      </c>
      <c r="F232" t="inlineStr">
        <is>
          <t>short_ship</t>
        </is>
      </c>
      <c r="G232" s="10" t="n">
        <v>74.76000000000001</v>
      </c>
      <c r="H232" t="inlineStr">
        <is>
          <t>RO-043315</t>
        </is>
      </c>
      <c r="I232" t="inlineStr">
        <is>
          <t>RS-043315</t>
        </is>
      </c>
      <c r="J232" t="inlineStr">
        <is>
          <t>RREM-0136</t>
        </is>
      </c>
      <c r="K232" t="inlineStr">
        <is>
          <t>Short Ship</t>
        </is>
      </c>
      <c r="M232" s="10" t="n"/>
      <c r="P232" s="18" t="n"/>
      <c r="Q232" t="inlineStr">
        <is>
          <t>2027-03-23</t>
        </is>
      </c>
      <c r="R232" s="18" t="inlineStr"/>
      <c r="S232" s="18" t="inlineStr"/>
      <c r="T232" s="18" t="inlineStr"/>
    </row>
    <row r="233">
      <c r="A233" t="inlineStr">
        <is>
          <t>DIST-015579</t>
        </is>
      </c>
      <c r="B233" t="inlineStr">
        <is>
          <t>2026-12-23</t>
        </is>
      </c>
      <c r="C233" t="inlineStr">
        <is>
          <t>RET-COSTCO</t>
        </is>
      </c>
      <c r="D233" t="inlineStr">
        <is>
          <t>TCO-SHO-022</t>
        </is>
      </c>
      <c r="E233" t="inlineStr">
        <is>
          <t>Quantity Variance</t>
        </is>
      </c>
      <c r="F233" t="inlineStr">
        <is>
          <t>short_ship</t>
        </is>
      </c>
      <c r="G233" s="10" t="n">
        <v>71.58</v>
      </c>
      <c r="H233" t="inlineStr">
        <is>
          <t>RO-043214</t>
        </is>
      </c>
      <c r="I233" t="inlineStr">
        <is>
          <t>RS-043214</t>
        </is>
      </c>
      <c r="J233" t="inlineStr">
        <is>
          <t>RREM-0026</t>
        </is>
      </c>
      <c r="K233" t="inlineStr">
        <is>
          <t>Short Ship</t>
        </is>
      </c>
      <c r="M233" s="10" t="n"/>
      <c r="P233" s="18" t="n"/>
      <c r="Q233" t="inlineStr">
        <is>
          <t>2027-02-21</t>
        </is>
      </c>
      <c r="R233" s="18" t="inlineStr"/>
      <c r="S233" s="18" t="inlineStr"/>
      <c r="T233" s="18" t="inlineStr"/>
    </row>
    <row r="234">
      <c r="A234" t="inlineStr">
        <is>
          <t>DIST-015507</t>
        </is>
      </c>
      <c r="B234" t="inlineStr">
        <is>
          <t>2026-12-23</t>
        </is>
      </c>
      <c r="C234" t="inlineStr">
        <is>
          <t>RET-WALMART</t>
        </is>
      </c>
      <c r="D234" t="inlineStr">
        <is>
          <t>ART-PRO-004</t>
        </is>
      </c>
      <c r="E234" t="inlineStr">
        <is>
          <t>Scan Rebate</t>
        </is>
      </c>
      <c r="F234" t="inlineStr">
        <is>
          <t>promo_billback</t>
        </is>
      </c>
      <c r="G234" s="10" t="n">
        <v>58.6</v>
      </c>
      <c r="H234" t="inlineStr">
        <is>
          <t>RO-043102</t>
        </is>
      </c>
      <c r="I234" t="inlineStr">
        <is>
          <t>RS-043102</t>
        </is>
      </c>
      <c r="J234" t="inlineStr">
        <is>
          <t>RREM-0171</t>
        </is>
      </c>
      <c r="K234" t="inlineStr">
        <is>
          <t>Promo Billback</t>
        </is>
      </c>
      <c r="M234" s="10" t="n"/>
      <c r="P234" s="18" t="n"/>
      <c r="Q234" t="inlineStr">
        <is>
          <t>2027-03-23</t>
        </is>
      </c>
      <c r="R234" s="18" t="inlineStr"/>
      <c r="S234" s="18" t="inlineStr"/>
      <c r="T234" s="18" t="inlineStr"/>
    </row>
    <row r="235">
      <c r="A235" t="inlineStr">
        <is>
          <t>DIST-015422</t>
        </is>
      </c>
      <c r="B235" t="inlineStr">
        <is>
          <t>2026-12-23</t>
        </is>
      </c>
      <c r="C235" t="inlineStr">
        <is>
          <t>RET-SPROUTS</t>
        </is>
      </c>
      <c r="D235" t="inlineStr">
        <is>
          <t>UTS-PRO-057</t>
        </is>
      </c>
      <c r="E235" t="inlineStr">
        <is>
          <t>Promo Billback</t>
        </is>
      </c>
      <c r="F235" t="inlineStr">
        <is>
          <t>promo_billback</t>
        </is>
      </c>
      <c r="G235" s="10" t="n">
        <v>53.32</v>
      </c>
      <c r="H235" t="inlineStr">
        <is>
          <t>RO-042936</t>
        </is>
      </c>
      <c r="I235" t="inlineStr">
        <is>
          <t>RS-042936</t>
        </is>
      </c>
      <c r="J235" t="inlineStr">
        <is>
          <t>RREM-0125</t>
        </is>
      </c>
      <c r="K235" t="inlineStr">
        <is>
          <t>Promo Billback</t>
        </is>
      </c>
      <c r="M235" s="10" t="n"/>
      <c r="P235" s="18" t="n"/>
      <c r="Q235" t="inlineStr">
        <is>
          <t>2027-03-23</t>
        </is>
      </c>
      <c r="R235" s="18" t="inlineStr"/>
      <c r="S235" s="18" t="inlineStr"/>
      <c r="T235" s="18" t="inlineStr"/>
    </row>
    <row r="236">
      <c r="A236" t="inlineStr">
        <is>
          <t>DIST-015681</t>
        </is>
      </c>
      <c r="B236" t="inlineStr">
        <is>
          <t>2026-12-23</t>
        </is>
      </c>
      <c r="C236" t="inlineStr">
        <is>
          <t>RET-KROGER</t>
        </is>
      </c>
      <c r="D236" t="inlineStr">
        <is>
          <t>GER-PRI-089</t>
        </is>
      </c>
      <c r="E236" t="inlineStr">
        <is>
          <t>Cost Discrepancy</t>
        </is>
      </c>
      <c r="F236" t="inlineStr">
        <is>
          <t>pricing_error</t>
        </is>
      </c>
      <c r="G236" s="10" t="n">
        <v>48.4</v>
      </c>
      <c r="H236" t="inlineStr">
        <is>
          <t>RO-043889</t>
        </is>
      </c>
      <c r="I236" t="inlineStr">
        <is>
          <t>RS-043889</t>
        </is>
      </c>
      <c r="J236" t="inlineStr">
        <is>
          <t>RREM-0066</t>
        </is>
      </c>
      <c r="K236" t="inlineStr">
        <is>
          <t>Pricing Error</t>
        </is>
      </c>
      <c r="L236" t="inlineStr">
        <is>
          <t>partial</t>
        </is>
      </c>
      <c r="M236" s="10" t="n">
        <v>9.210000000000001</v>
      </c>
      <c r="N236" t="inlineStr">
        <is>
          <t>2027-01-02</t>
        </is>
      </c>
      <c r="P236" s="18" t="n">
        <v>10</v>
      </c>
      <c r="Q236" t="inlineStr">
        <is>
          <t>2027-01-22</t>
        </is>
      </c>
      <c r="R236" s="18" t="inlineStr"/>
      <c r="S236" s="18" t="inlineStr"/>
      <c r="T236" s="18" t="inlineStr"/>
    </row>
    <row r="237">
      <c r="A237" t="inlineStr">
        <is>
          <t>DIST-015473</t>
        </is>
      </c>
      <c r="B237" t="inlineStr">
        <is>
          <t>2026-12-23</t>
        </is>
      </c>
      <c r="C237" t="inlineStr">
        <is>
          <t>RET-WALMART</t>
        </is>
      </c>
      <c r="D237" t="inlineStr">
        <is>
          <t>ART-PRO-004</t>
        </is>
      </c>
      <c r="E237" t="inlineStr">
        <is>
          <t>Scan Rebate</t>
        </is>
      </c>
      <c r="F237" t="inlineStr">
        <is>
          <t>promo_billback</t>
        </is>
      </c>
      <c r="G237" s="10" t="n">
        <v>47.13</v>
      </c>
      <c r="H237" t="inlineStr">
        <is>
          <t>RO-042729</t>
        </is>
      </c>
      <c r="I237" t="inlineStr">
        <is>
          <t>RS-042729</t>
        </is>
      </c>
      <c r="J237" t="inlineStr">
        <is>
          <t>RREM-0172</t>
        </is>
      </c>
      <c r="K237" t="inlineStr">
        <is>
          <t>Promo Billback</t>
        </is>
      </c>
      <c r="M237" s="10" t="n"/>
      <c r="P237" s="18" t="n"/>
      <c r="Q237" t="inlineStr">
        <is>
          <t>2027-01-22</t>
        </is>
      </c>
      <c r="R237" s="18" t="inlineStr"/>
      <c r="S237" s="18" t="inlineStr"/>
      <c r="T237" s="18" t="inlineStr"/>
    </row>
    <row r="238">
      <c r="A238" t="inlineStr">
        <is>
          <t>DIST-015677</t>
        </is>
      </c>
      <c r="B238" t="inlineStr">
        <is>
          <t>2026-12-22</t>
        </is>
      </c>
      <c r="C238" t="inlineStr">
        <is>
          <t>RET-WHOLEFOODS</t>
        </is>
      </c>
      <c r="D238" t="inlineStr">
        <is>
          <t>ODS-PRO-039</t>
        </is>
      </c>
      <c r="E238" t="inlineStr">
        <is>
          <t>Ad Allowance</t>
        </is>
      </c>
      <c r="F238" t="inlineStr">
        <is>
          <t>promo_billback</t>
        </is>
      </c>
      <c r="G238" s="10" t="n">
        <v>359.8</v>
      </c>
      <c r="H238" t="inlineStr">
        <is>
          <t>RO-043719</t>
        </is>
      </c>
      <c r="I238" t="inlineStr">
        <is>
          <t>RS-043719</t>
        </is>
      </c>
      <c r="J238" t="inlineStr">
        <is>
          <t>RREM-0205</t>
        </is>
      </c>
      <c r="K238" t="inlineStr">
        <is>
          <t>Promo Billback</t>
        </is>
      </c>
      <c r="M238" s="10" t="n"/>
      <c r="P238" s="18" t="n"/>
      <c r="Q238" t="inlineStr">
        <is>
          <t>2027-02-20</t>
        </is>
      </c>
      <c r="R238" s="18" t="inlineStr"/>
      <c r="S238" s="18" t="inlineStr"/>
      <c r="T238" s="18" t="inlineStr"/>
    </row>
    <row r="239">
      <c r="A239" t="inlineStr">
        <is>
          <t>DIST-015785</t>
        </is>
      </c>
      <c r="B239" t="inlineStr">
        <is>
          <t>2026-12-22</t>
        </is>
      </c>
      <c r="C239" t="inlineStr">
        <is>
          <t>RET-SPROUTS</t>
        </is>
      </c>
      <c r="D239" t="inlineStr">
        <is>
          <t>UTS-DAM-069</t>
        </is>
      </c>
      <c r="E239" t="inlineStr">
        <is>
          <t>Warehouse Damage</t>
        </is>
      </c>
      <c r="F239" t="inlineStr">
        <is>
          <t>damaged</t>
        </is>
      </c>
      <c r="G239" s="10" t="n">
        <v>299.26</v>
      </c>
      <c r="H239" t="inlineStr">
        <is>
          <t>RO-043791</t>
        </is>
      </c>
      <c r="I239" t="inlineStr">
        <is>
          <t>RS-043791</t>
        </is>
      </c>
      <c r="J239" t="inlineStr">
        <is>
          <t>RREM-0126</t>
        </is>
      </c>
      <c r="K239" t="inlineStr">
        <is>
          <t>Damaged</t>
        </is>
      </c>
      <c r="M239" s="10" t="n"/>
      <c r="P239" s="18" t="n"/>
      <c r="Q239" t="inlineStr">
        <is>
          <t>2027-02-20</t>
        </is>
      </c>
      <c r="R239" s="18" t="inlineStr"/>
      <c r="S239" s="18" t="inlineStr"/>
      <c r="T239" s="18" t="inlineStr"/>
    </row>
    <row r="240">
      <c r="A240" t="inlineStr">
        <is>
          <t>DIST-015905</t>
        </is>
      </c>
      <c r="B240" t="inlineStr">
        <is>
          <t>2026-12-22</t>
        </is>
      </c>
      <c r="C240" t="inlineStr">
        <is>
          <t>RET-SPROUTS</t>
        </is>
      </c>
      <c r="D240" t="inlineStr">
        <is>
          <t>UTS-PRO-057</t>
        </is>
      </c>
      <c r="E240" t="inlineStr">
        <is>
          <t>Promo Billback</t>
        </is>
      </c>
      <c r="F240" t="inlineStr">
        <is>
          <t>promo_billback</t>
        </is>
      </c>
      <c r="G240" s="10" t="n">
        <v>222.28</v>
      </c>
      <c r="H240" t="inlineStr">
        <is>
          <t>RO-044145</t>
        </is>
      </c>
      <c r="I240" t="inlineStr">
        <is>
          <t>RS-044145</t>
        </is>
      </c>
      <c r="J240" t="inlineStr">
        <is>
          <t>RREM-0136</t>
        </is>
      </c>
      <c r="K240" t="inlineStr">
        <is>
          <t>Promo Billback</t>
        </is>
      </c>
      <c r="M240" s="10" t="n"/>
      <c r="P240" s="18" t="n"/>
      <c r="Q240" t="inlineStr">
        <is>
          <t>2027-02-05</t>
        </is>
      </c>
      <c r="R240" s="18" t="inlineStr"/>
      <c r="S240" s="18" t="inlineStr"/>
      <c r="T240" s="18" t="inlineStr"/>
    </row>
    <row r="241">
      <c r="A241" t="inlineStr">
        <is>
          <t>DIST-015608</t>
        </is>
      </c>
      <c r="B241" t="inlineStr">
        <is>
          <t>2026-12-22</t>
        </is>
      </c>
      <c r="C241" t="inlineStr">
        <is>
          <t>RET-REGIONAL</t>
        </is>
      </c>
      <c r="D241" t="inlineStr">
        <is>
          <t>NAL-PAL-098</t>
        </is>
      </c>
      <c r="E241" t="inlineStr">
        <is>
          <t>Pallet Overhang</t>
        </is>
      </c>
      <c r="F241" t="inlineStr">
        <is>
          <t>pallet_fine</t>
        </is>
      </c>
      <c r="G241" s="10" t="n">
        <v>204.13</v>
      </c>
      <c r="H241" t="inlineStr">
        <is>
          <t>RO-043503</t>
        </is>
      </c>
      <c r="I241" t="inlineStr">
        <is>
          <t>RS-043503</t>
        </is>
      </c>
      <c r="J241" t="inlineStr">
        <is>
          <t>RREM-0096</t>
        </is>
      </c>
      <c r="K241" t="inlineStr">
        <is>
          <t>Pallet Fine</t>
        </is>
      </c>
      <c r="M241" s="10" t="n"/>
      <c r="P241" s="18" t="n"/>
      <c r="Q241" t="inlineStr">
        <is>
          <t>2027-03-22</t>
        </is>
      </c>
      <c r="R241" s="18" t="inlineStr"/>
      <c r="S241" s="18" t="inlineStr"/>
      <c r="T241" s="18" t="inlineStr"/>
    </row>
    <row r="242">
      <c r="A242" t="inlineStr">
        <is>
          <t>DIST-015678</t>
        </is>
      </c>
      <c r="B242" t="inlineStr">
        <is>
          <t>2026-12-22</t>
        </is>
      </c>
      <c r="C242" t="inlineStr">
        <is>
          <t>RET-SPROUTS</t>
        </is>
      </c>
      <c r="D242" t="inlineStr">
        <is>
          <t>UTS-PRO-057</t>
        </is>
      </c>
      <c r="E242" t="inlineStr">
        <is>
          <t>Promo Billback</t>
        </is>
      </c>
      <c r="F242" t="inlineStr">
        <is>
          <t>promo_billback</t>
        </is>
      </c>
      <c r="G242" s="10" t="n">
        <v>187.63</v>
      </c>
      <c r="H242" t="inlineStr">
        <is>
          <t>RO-043805</t>
        </is>
      </c>
      <c r="I242" t="inlineStr">
        <is>
          <t>RS-043805</t>
        </is>
      </c>
      <c r="J242" t="inlineStr">
        <is>
          <t>RREM-0130</t>
        </is>
      </c>
      <c r="K242" t="inlineStr">
        <is>
          <t>Promo Billback</t>
        </is>
      </c>
      <c r="M242" s="10" t="n"/>
      <c r="P242" s="18" t="n"/>
      <c r="Q242" t="inlineStr">
        <is>
          <t>2027-03-22</t>
        </is>
      </c>
      <c r="R242" s="18" t="inlineStr"/>
      <c r="S242" s="18" t="inlineStr"/>
      <c r="T242" s="18" t="inlineStr"/>
    </row>
    <row r="243">
      <c r="A243" t="inlineStr">
        <is>
          <t>DIST-015474</t>
        </is>
      </c>
      <c r="B243" t="inlineStr">
        <is>
          <t>2026-12-22</t>
        </is>
      </c>
      <c r="C243" t="inlineStr">
        <is>
          <t>RET-WALMART</t>
        </is>
      </c>
      <c r="D243" t="inlineStr">
        <is>
          <t>ART-SPO-017</t>
        </is>
      </c>
      <c r="E243" t="inlineStr">
        <is>
          <t>Spoilage</t>
        </is>
      </c>
      <c r="F243" t="inlineStr">
        <is>
          <t>spoilage</t>
        </is>
      </c>
      <c r="G243" s="10" t="n">
        <v>185.04</v>
      </c>
      <c r="H243" t="inlineStr">
        <is>
          <t>RO-042749</t>
        </is>
      </c>
      <c r="I243" t="inlineStr">
        <is>
          <t>RS-042749</t>
        </is>
      </c>
      <c r="J243" t="inlineStr">
        <is>
          <t>RREM-0154</t>
        </is>
      </c>
      <c r="K243" t="inlineStr">
        <is>
          <t>Spoilage -- quality complaint at receiving</t>
        </is>
      </c>
      <c r="M243" s="10" t="n"/>
      <c r="P243" s="18" t="n"/>
      <c r="Q243" t="inlineStr">
        <is>
          <t>2027-02-05</t>
        </is>
      </c>
      <c r="R243" s="18" t="inlineStr"/>
      <c r="S243" s="18" t="inlineStr"/>
      <c r="T243" s="18" t="inlineStr"/>
    </row>
    <row r="244">
      <c r="A244" t="inlineStr">
        <is>
          <t>DIST-015698</t>
        </is>
      </c>
      <c r="B244" t="inlineStr">
        <is>
          <t>2026-12-22</t>
        </is>
      </c>
      <c r="C244" t="inlineStr">
        <is>
          <t>RET-WHOLEFOODS</t>
        </is>
      </c>
      <c r="D244" t="inlineStr">
        <is>
          <t>ODS-SHO-038</t>
        </is>
      </c>
      <c r="E244" t="inlineStr">
        <is>
          <t>Short Ship</t>
        </is>
      </c>
      <c r="F244" t="inlineStr">
        <is>
          <t>short_ship</t>
        </is>
      </c>
      <c r="G244" s="10" t="n">
        <v>180.17</v>
      </c>
      <c r="H244" t="inlineStr">
        <is>
          <t>RO-043718</t>
        </is>
      </c>
      <c r="I244" t="inlineStr">
        <is>
          <t>RS-043718</t>
        </is>
      </c>
      <c r="J244" t="inlineStr">
        <is>
          <t>RREM-0217</t>
        </is>
      </c>
      <c r="K244" t="inlineStr">
        <is>
          <t>Short Ship</t>
        </is>
      </c>
      <c r="M244" s="10" t="n"/>
      <c r="P244" s="18" t="n"/>
      <c r="Q244" t="inlineStr">
        <is>
          <t>2027-03-22</t>
        </is>
      </c>
      <c r="R244" s="18" t="inlineStr"/>
      <c r="S244" s="18" t="inlineStr"/>
      <c r="T244" s="18" t="inlineStr"/>
    </row>
    <row r="245">
      <c r="A245" t="inlineStr">
        <is>
          <t>DIST-015565</t>
        </is>
      </c>
      <c r="B245" t="inlineStr">
        <is>
          <t>2026-12-22</t>
        </is>
      </c>
      <c r="C245" t="inlineStr">
        <is>
          <t>RET-WALMART</t>
        </is>
      </c>
      <c r="D245" t="inlineStr"/>
      <c r="E245" t="inlineStr">
        <is>
          <t>Unmapped</t>
        </is>
      </c>
      <c r="F245" t="inlineStr">
        <is>
          <t>vague</t>
        </is>
      </c>
      <c r="G245" s="10" t="n">
        <v>174.74</v>
      </c>
      <c r="H245" t="inlineStr">
        <is>
          <t>RO-043118</t>
        </is>
      </c>
      <c r="I245" t="inlineStr">
        <is>
          <t>RS-043118</t>
        </is>
      </c>
      <c r="J245" t="inlineStr">
        <is>
          <t>RREM-0176</t>
        </is>
      </c>
      <c r="K245" t="inlineStr">
        <is>
          <t>Marketing chargeback</t>
        </is>
      </c>
      <c r="L245" t="inlineStr">
        <is>
          <t>lost</t>
        </is>
      </c>
      <c r="M245" s="10" t="n">
        <v>0</v>
      </c>
      <c r="N245" t="inlineStr">
        <is>
          <t>2026-12-27</t>
        </is>
      </c>
      <c r="P245" s="18" t="n">
        <v>11</v>
      </c>
      <c r="Q245" t="inlineStr">
        <is>
          <t>2027-02-05</t>
        </is>
      </c>
      <c r="R245" s="18" t="inlineStr">
        <is>
          <t>Yes</t>
        </is>
      </c>
      <c r="S245" s="18" t="inlineStr"/>
      <c r="T245" s="18" t="inlineStr"/>
    </row>
    <row r="246">
      <c r="A246" t="inlineStr">
        <is>
          <t>DIST-015700</t>
        </is>
      </c>
      <c r="B246" t="inlineStr">
        <is>
          <t>2026-12-22</t>
        </is>
      </c>
      <c r="C246" t="inlineStr">
        <is>
          <t>RET-WHOLEFOODS</t>
        </is>
      </c>
      <c r="D246" t="inlineStr">
        <is>
          <t>ODS-PRO-039</t>
        </is>
      </c>
      <c r="E246" t="inlineStr">
        <is>
          <t>Ad Allowance</t>
        </is>
      </c>
      <c r="F246" t="inlineStr">
        <is>
          <t>promo_billback</t>
        </is>
      </c>
      <c r="G246" s="10" t="n">
        <v>140.24</v>
      </c>
      <c r="H246" t="inlineStr">
        <is>
          <t>RO-043737</t>
        </is>
      </c>
      <c r="I246" t="inlineStr">
        <is>
          <t>RS-043737</t>
        </is>
      </c>
      <c r="J246" t="inlineStr">
        <is>
          <t>RREM-0200</t>
        </is>
      </c>
      <c r="K246" t="inlineStr">
        <is>
          <t>Promo Billback</t>
        </is>
      </c>
      <c r="M246" s="10" t="n"/>
      <c r="P246" s="18" t="n"/>
      <c r="Q246" t="inlineStr">
        <is>
          <t>2027-01-21</t>
        </is>
      </c>
      <c r="R246" s="18" t="inlineStr"/>
      <c r="S246" s="18" t="inlineStr"/>
      <c r="T246" s="18" t="inlineStr"/>
    </row>
    <row r="247">
      <c r="A247" t="inlineStr">
        <is>
          <t>DIST-015557</t>
        </is>
      </c>
      <c r="B247" t="inlineStr">
        <is>
          <t>2026-12-22</t>
        </is>
      </c>
      <c r="C247" t="inlineStr">
        <is>
          <t>RET-KROGER</t>
        </is>
      </c>
      <c r="D247" t="inlineStr">
        <is>
          <t>GER-DAM-087</t>
        </is>
      </c>
      <c r="E247" t="inlineStr">
        <is>
          <t>Damaged Goods</t>
        </is>
      </c>
      <c r="F247" t="inlineStr">
        <is>
          <t>damaged</t>
        </is>
      </c>
      <c r="G247" s="10" t="n">
        <v>137.79</v>
      </c>
      <c r="H247" t="inlineStr">
        <is>
          <t>RO-043400</t>
        </is>
      </c>
      <c r="I247" t="inlineStr">
        <is>
          <t>RS-043400</t>
        </is>
      </c>
      <c r="J247" t="inlineStr">
        <is>
          <t>RREM-0050</t>
        </is>
      </c>
      <c r="K247" t="inlineStr">
        <is>
          <t>Damaged</t>
        </is>
      </c>
      <c r="M247" s="10" t="n"/>
      <c r="P247" s="18" t="n"/>
      <c r="Q247" t="inlineStr">
        <is>
          <t>2027-02-05</t>
        </is>
      </c>
      <c r="R247" s="18" t="inlineStr"/>
      <c r="S247" s="18" t="inlineStr"/>
      <c r="T247" s="18" t="inlineStr"/>
    </row>
    <row r="248">
      <c r="A248" t="inlineStr">
        <is>
          <t>DIST-015555</t>
        </is>
      </c>
      <c r="B248" t="inlineStr">
        <is>
          <t>2026-12-22</t>
        </is>
      </c>
      <c r="C248" t="inlineStr">
        <is>
          <t>RET-KROGER</t>
        </is>
      </c>
      <c r="D248" t="inlineStr">
        <is>
          <t>GER-LAB-080</t>
        </is>
      </c>
      <c r="E248" t="inlineStr">
        <is>
          <t>Label Defect</t>
        </is>
      </c>
      <c r="F248" t="inlineStr">
        <is>
          <t>label_fine</t>
        </is>
      </c>
      <c r="G248" s="10" t="n">
        <v>127.33</v>
      </c>
      <c r="H248" t="inlineStr">
        <is>
          <t>RO-043360</t>
        </is>
      </c>
      <c r="I248" t="inlineStr">
        <is>
          <t>RS-043360</t>
        </is>
      </c>
      <c r="J248" t="inlineStr">
        <is>
          <t>RREM-0045</t>
        </is>
      </c>
      <c r="K248" t="inlineStr">
        <is>
          <t>Label Fine</t>
        </is>
      </c>
      <c r="L248" t="inlineStr">
        <is>
          <t>pending</t>
        </is>
      </c>
      <c r="M248" s="10" t="n"/>
      <c r="N248" t="inlineStr">
        <is>
          <t>2026-12-29</t>
        </is>
      </c>
      <c r="P248" s="18" t="n">
        <v>11</v>
      </c>
      <c r="Q248" t="inlineStr">
        <is>
          <t>2027-02-05</t>
        </is>
      </c>
      <c r="R248" s="18" t="inlineStr"/>
      <c r="S248" s="18" t="inlineStr"/>
      <c r="T248" s="18" t="inlineStr"/>
    </row>
    <row r="249">
      <c r="A249" t="inlineStr">
        <is>
          <t>DIST-015562</t>
        </is>
      </c>
      <c r="B249" t="inlineStr">
        <is>
          <t>2026-12-22</t>
        </is>
      </c>
      <c r="C249" t="inlineStr">
        <is>
          <t>RET-REGIONAL</t>
        </is>
      </c>
      <c r="D249" t="inlineStr">
        <is>
          <t>NAL-PRO-093</t>
        </is>
      </c>
      <c r="E249" t="inlineStr">
        <is>
          <t>Promo Billback</t>
        </is>
      </c>
      <c r="F249" t="inlineStr">
        <is>
          <t>promo_billback</t>
        </is>
      </c>
      <c r="G249" s="10" t="n">
        <v>116.25</v>
      </c>
      <c r="H249" t="inlineStr">
        <is>
          <t>RO-043488</t>
        </is>
      </c>
      <c r="I249" t="inlineStr">
        <is>
          <t>RS-043488</t>
        </is>
      </c>
      <c r="J249" t="inlineStr">
        <is>
          <t>RREM-0091</t>
        </is>
      </c>
      <c r="K249" t="inlineStr">
        <is>
          <t>Promo Billback</t>
        </is>
      </c>
      <c r="M249" s="10" t="n"/>
      <c r="P249" s="18" t="n"/>
      <c r="Q249" t="inlineStr">
        <is>
          <t>2027-02-05</t>
        </is>
      </c>
      <c r="R249" s="18" t="inlineStr"/>
      <c r="S249" s="18" t="inlineStr"/>
      <c r="T249" s="18" t="inlineStr"/>
    </row>
    <row r="250">
      <c r="A250" t="inlineStr">
        <is>
          <t>DIST-015548</t>
        </is>
      </c>
      <c r="B250" t="inlineStr">
        <is>
          <t>2026-12-22</t>
        </is>
      </c>
      <c r="C250" t="inlineStr">
        <is>
          <t>RET-WALMART</t>
        </is>
      </c>
      <c r="D250" t="inlineStr">
        <is>
          <t>ART-PRO-004</t>
        </is>
      </c>
      <c r="E250" t="inlineStr">
        <is>
          <t>Scan Rebate</t>
        </is>
      </c>
      <c r="F250" t="inlineStr">
        <is>
          <t>promo_billback</t>
        </is>
      </c>
      <c r="G250" s="10" t="n">
        <v>82.66</v>
      </c>
      <c r="H250" t="inlineStr">
        <is>
          <t>RO-043141</t>
        </is>
      </c>
      <c r="I250" t="inlineStr">
        <is>
          <t>RS-043141</t>
        </is>
      </c>
      <c r="J250" t="inlineStr">
        <is>
          <t>RREM-0171</t>
        </is>
      </c>
      <c r="K250" t="inlineStr">
        <is>
          <t>Promo Billback</t>
        </is>
      </c>
      <c r="M250" s="10" t="n"/>
      <c r="P250" s="18" t="n"/>
      <c r="Q250" t="inlineStr">
        <is>
          <t>2027-01-21</t>
        </is>
      </c>
      <c r="R250" s="18" t="inlineStr"/>
      <c r="S250" s="18" t="inlineStr"/>
      <c r="T250" s="18" t="inlineStr"/>
    </row>
    <row r="251">
      <c r="A251" t="inlineStr">
        <is>
          <t>DIST-015484</t>
        </is>
      </c>
      <c r="B251" t="inlineStr">
        <is>
          <t>2026-12-22</t>
        </is>
      </c>
      <c r="C251" t="inlineStr">
        <is>
          <t>RET-COSTCO</t>
        </is>
      </c>
      <c r="D251" t="inlineStr">
        <is>
          <t>TCO-SHO-022</t>
        </is>
      </c>
      <c r="E251" t="inlineStr">
        <is>
          <t>Quantity Variance</t>
        </is>
      </c>
      <c r="F251" t="inlineStr">
        <is>
          <t>short_ship</t>
        </is>
      </c>
      <c r="G251" s="10" t="n">
        <v>74.11</v>
      </c>
      <c r="H251" t="inlineStr">
        <is>
          <t>RO-042784</t>
        </is>
      </c>
      <c r="I251" t="inlineStr">
        <is>
          <t>RS-042784</t>
        </is>
      </c>
      <c r="J251" t="inlineStr">
        <is>
          <t>RREM-0024</t>
        </is>
      </c>
      <c r="K251" t="inlineStr">
        <is>
          <t>Short Ship</t>
        </is>
      </c>
      <c r="M251" s="10" t="n"/>
      <c r="P251" s="18" t="n"/>
      <c r="Q251" t="inlineStr">
        <is>
          <t>2027-01-21</t>
        </is>
      </c>
      <c r="R251" s="18" t="inlineStr"/>
      <c r="S251" s="18" t="inlineStr"/>
      <c r="T251" s="18" t="inlineStr"/>
    </row>
    <row r="252">
      <c r="A252" t="inlineStr">
        <is>
          <t>DIST-015471</t>
        </is>
      </c>
      <c r="B252" t="inlineStr">
        <is>
          <t>2026-12-22</t>
        </is>
      </c>
      <c r="C252" t="inlineStr">
        <is>
          <t>RET-KROGER</t>
        </is>
      </c>
      <c r="D252" t="inlineStr">
        <is>
          <t>GER-LAT-079</t>
        </is>
      </c>
      <c r="E252" t="inlineStr">
        <is>
          <t>MABD Violation</t>
        </is>
      </c>
      <c r="F252" t="inlineStr">
        <is>
          <t>late_delivery</t>
        </is>
      </c>
      <c r="G252" s="10" t="n">
        <v>68.06999999999999</v>
      </c>
      <c r="H252" t="inlineStr">
        <is>
          <t>RO-042963</t>
        </is>
      </c>
      <c r="I252" t="inlineStr">
        <is>
          <t>RS-042963</t>
        </is>
      </c>
      <c r="J252" t="inlineStr">
        <is>
          <t>RREM-0066</t>
        </is>
      </c>
      <c r="K252" t="inlineStr">
        <is>
          <t>Late Delivery</t>
        </is>
      </c>
      <c r="M252" s="10" t="n"/>
      <c r="P252" s="18" t="n"/>
      <c r="Q252" t="inlineStr">
        <is>
          <t>2027-02-20</t>
        </is>
      </c>
      <c r="R252" s="18" t="inlineStr"/>
      <c r="S252" s="18" t="inlineStr"/>
      <c r="T252" s="18" t="inlineStr"/>
    </row>
    <row r="253">
      <c r="A253" t="inlineStr">
        <is>
          <t>DIST-015396</t>
        </is>
      </c>
      <c r="B253" t="inlineStr">
        <is>
          <t>2026-12-22</t>
        </is>
      </c>
      <c r="C253" t="inlineStr">
        <is>
          <t>RET-COSTCO</t>
        </is>
      </c>
      <c r="D253" t="inlineStr">
        <is>
          <t>TCO-DAM-035</t>
        </is>
      </c>
      <c r="E253" t="inlineStr">
        <is>
          <t>Transit Damage</t>
        </is>
      </c>
      <c r="F253" t="inlineStr">
        <is>
          <t>damaged</t>
        </is>
      </c>
      <c r="G253" s="10" t="n">
        <v>58.52</v>
      </c>
      <c r="H253" t="inlineStr">
        <is>
          <t>RO-042804</t>
        </is>
      </c>
      <c r="I253" t="inlineStr">
        <is>
          <t>RS-042804</t>
        </is>
      </c>
      <c r="J253" t="inlineStr">
        <is>
          <t>RREM-0023</t>
        </is>
      </c>
      <c r="K253" t="inlineStr">
        <is>
          <t>Damaged</t>
        </is>
      </c>
      <c r="M253" s="10" t="n"/>
      <c r="P253" s="18" t="n"/>
      <c r="Q253" t="inlineStr">
        <is>
          <t>2027-02-20</t>
        </is>
      </c>
      <c r="R253" s="18" t="inlineStr"/>
      <c r="S253" s="18" t="inlineStr"/>
      <c r="T253" s="18" t="inlineStr"/>
    </row>
    <row r="254">
      <c r="A254" t="inlineStr">
        <is>
          <t>DIST-015727</t>
        </is>
      </c>
      <c r="B254" t="inlineStr">
        <is>
          <t>2026-12-22</t>
        </is>
      </c>
      <c r="C254" t="inlineStr">
        <is>
          <t>RET-SPROUTS</t>
        </is>
      </c>
      <c r="D254" t="inlineStr">
        <is>
          <t>UTS-PRO-057</t>
        </is>
      </c>
      <c r="E254" t="inlineStr">
        <is>
          <t>Promo Billback</t>
        </is>
      </c>
      <c r="F254" t="inlineStr">
        <is>
          <t>promo_billback</t>
        </is>
      </c>
      <c r="G254" s="10" t="n">
        <v>56.76</v>
      </c>
      <c r="H254" t="inlineStr">
        <is>
          <t>RO-043788</t>
        </is>
      </c>
      <c r="I254" t="inlineStr">
        <is>
          <t>RS-043788</t>
        </is>
      </c>
      <c r="J254" t="inlineStr">
        <is>
          <t>RREM-0145</t>
        </is>
      </c>
      <c r="K254" t="inlineStr">
        <is>
          <t>Promo Billback</t>
        </is>
      </c>
      <c r="M254" s="10" t="n"/>
      <c r="P254" s="18" t="n"/>
      <c r="Q254" t="inlineStr">
        <is>
          <t>2027-02-05</t>
        </is>
      </c>
      <c r="R254" s="18" t="inlineStr"/>
      <c r="S254" s="18" t="inlineStr"/>
      <c r="T254" s="18" t="inlineStr"/>
    </row>
    <row r="255">
      <c r="A255" t="inlineStr">
        <is>
          <t>DIST-015777</t>
        </is>
      </c>
      <c r="B255" t="inlineStr">
        <is>
          <t>2026-12-22</t>
        </is>
      </c>
      <c r="C255" t="inlineStr">
        <is>
          <t>RET-WALMART</t>
        </is>
      </c>
      <c r="D255" t="inlineStr">
        <is>
          <t>ART-PRO-004</t>
        </is>
      </c>
      <c r="E255" t="inlineStr">
        <is>
          <t>Scan Rebate</t>
        </is>
      </c>
      <c r="F255" t="inlineStr">
        <is>
          <t>promo_billback</t>
        </is>
      </c>
      <c r="G255" s="10" t="n">
        <v>48.32</v>
      </c>
      <c r="H255" t="inlineStr">
        <is>
          <t>RO-043597</t>
        </is>
      </c>
      <c r="I255" t="inlineStr">
        <is>
          <t>RS-043597</t>
        </is>
      </c>
      <c r="J255" t="inlineStr">
        <is>
          <t>RREM-0180</t>
        </is>
      </c>
      <c r="K255" t="inlineStr">
        <is>
          <t>Promo Billback</t>
        </is>
      </c>
      <c r="M255" s="10" t="n"/>
      <c r="P255" s="18" t="n"/>
      <c r="Q255" t="inlineStr">
        <is>
          <t>2027-02-20</t>
        </is>
      </c>
      <c r="R255" s="18" t="inlineStr"/>
      <c r="S255" s="18" t="inlineStr"/>
      <c r="T255" s="18" t="inlineStr"/>
    </row>
    <row r="256">
      <c r="A256" t="inlineStr">
        <is>
          <t>DIST-015596</t>
        </is>
      </c>
      <c r="B256" t="inlineStr">
        <is>
          <t>2026-12-22</t>
        </is>
      </c>
      <c r="C256" t="inlineStr">
        <is>
          <t>RET-WALMART</t>
        </is>
      </c>
      <c r="D256" t="inlineStr">
        <is>
          <t>ART-LAT-009</t>
        </is>
      </c>
      <c r="E256" t="inlineStr">
        <is>
          <t>MABD Violation</t>
        </is>
      </c>
      <c r="F256" t="inlineStr">
        <is>
          <t>late_delivery</t>
        </is>
      </c>
      <c r="G256" s="10" t="n">
        <v>45.9</v>
      </c>
      <c r="H256" t="inlineStr">
        <is>
          <t>RO-043101</t>
        </is>
      </c>
      <c r="I256" t="inlineStr">
        <is>
          <t>RS-043101</t>
        </is>
      </c>
      <c r="J256" t="inlineStr">
        <is>
          <t>RREM-0181</t>
        </is>
      </c>
      <c r="K256" t="inlineStr">
        <is>
          <t>Late Delivery</t>
        </is>
      </c>
      <c r="M256" s="10" t="n"/>
      <c r="P256" s="18" t="n"/>
      <c r="Q256" t="inlineStr">
        <is>
          <t>2027-01-21</t>
        </is>
      </c>
      <c r="R256" s="18" t="inlineStr"/>
      <c r="S256" s="18" t="inlineStr"/>
      <c r="T256" s="18" t="inlineStr"/>
    </row>
    <row r="257">
      <c r="A257" t="inlineStr">
        <is>
          <t>DIST-015545</t>
        </is>
      </c>
      <c r="B257" t="inlineStr">
        <is>
          <t>2026-12-22</t>
        </is>
      </c>
      <c r="C257" t="inlineStr">
        <is>
          <t>RET-WALMART</t>
        </is>
      </c>
      <c r="D257" t="inlineStr">
        <is>
          <t>ART-PRO-004</t>
        </is>
      </c>
      <c r="E257" t="inlineStr">
        <is>
          <t>Scan Rebate</t>
        </is>
      </c>
      <c r="F257" t="inlineStr">
        <is>
          <t>promo_billback</t>
        </is>
      </c>
      <c r="G257" s="10" t="n">
        <v>34.03</v>
      </c>
      <c r="H257" t="inlineStr">
        <is>
          <t>RO-043111</t>
        </is>
      </c>
      <c r="I257" t="inlineStr">
        <is>
          <t>RS-043111</t>
        </is>
      </c>
      <c r="J257" t="inlineStr">
        <is>
          <t>RREM-0174</t>
        </is>
      </c>
      <c r="K257" t="inlineStr">
        <is>
          <t>Promo Billback</t>
        </is>
      </c>
      <c r="M257" s="10" t="n"/>
      <c r="P257" s="18" t="n"/>
      <c r="Q257" t="inlineStr">
        <is>
          <t>2027-02-20</t>
        </is>
      </c>
      <c r="R257" s="18" t="inlineStr"/>
      <c r="S257" s="18" t="inlineStr"/>
      <c r="T257" s="18" t="inlineStr"/>
    </row>
    <row r="258">
      <c r="A258" t="inlineStr">
        <is>
          <t>DIST-015866</t>
        </is>
      </c>
      <c r="B258" t="inlineStr">
        <is>
          <t>2026-12-22</t>
        </is>
      </c>
      <c r="C258" t="inlineStr">
        <is>
          <t>RET-KROGER</t>
        </is>
      </c>
      <c r="D258" t="inlineStr">
        <is>
          <t>GER-LAT-079</t>
        </is>
      </c>
      <c r="E258" t="inlineStr">
        <is>
          <t>MABD Violation</t>
        </is>
      </c>
      <c r="F258" t="inlineStr">
        <is>
          <t>late_delivery</t>
        </is>
      </c>
      <c r="G258" s="10" t="n">
        <v>33.18</v>
      </c>
      <c r="H258" t="inlineStr">
        <is>
          <t>RO-044242</t>
        </is>
      </c>
      <c r="I258" t="inlineStr">
        <is>
          <t>RS-044242</t>
        </is>
      </c>
      <c r="J258" t="inlineStr">
        <is>
          <t>RREM-0061</t>
        </is>
      </c>
      <c r="K258" t="inlineStr">
        <is>
          <t>Late Delivery</t>
        </is>
      </c>
      <c r="M258" s="10" t="n"/>
      <c r="P258" s="18" t="n"/>
      <c r="Q258" t="inlineStr">
        <is>
          <t>2027-01-21</t>
        </is>
      </c>
      <c r="R258" s="18" t="inlineStr"/>
      <c r="S258" s="18" t="inlineStr"/>
      <c r="T258" s="18" t="inlineStr"/>
    </row>
    <row r="259">
      <c r="A259" t="inlineStr">
        <is>
          <t>DIST-015601</t>
        </is>
      </c>
      <c r="B259" t="inlineStr">
        <is>
          <t>2026-12-22</t>
        </is>
      </c>
      <c r="C259" t="inlineStr">
        <is>
          <t>RET-SPROUTS</t>
        </is>
      </c>
      <c r="D259" t="inlineStr">
        <is>
          <t>UTS-LAT-059</t>
        </is>
      </c>
      <c r="E259" t="inlineStr">
        <is>
          <t>Appointment Miss</t>
        </is>
      </c>
      <c r="F259" t="inlineStr">
        <is>
          <t>late_delivery</t>
        </is>
      </c>
      <c r="G259" s="10" t="n">
        <v>25.29</v>
      </c>
      <c r="H259" t="inlineStr">
        <is>
          <t>RO-043355</t>
        </is>
      </c>
      <c r="I259" t="inlineStr">
        <is>
          <t>RS-043355</t>
        </is>
      </c>
      <c r="J259" t="inlineStr">
        <is>
          <t>RREM-0147</t>
        </is>
      </c>
      <c r="K259" t="inlineStr">
        <is>
          <t>Late Delivery</t>
        </is>
      </c>
      <c r="M259" s="10" t="n"/>
      <c r="P259" s="18" t="n"/>
      <c r="Q259" t="inlineStr">
        <is>
          <t>2027-03-22</t>
        </is>
      </c>
      <c r="R259" s="18" t="inlineStr"/>
      <c r="S259" s="18" t="inlineStr"/>
      <c r="T259" s="18" t="inlineStr"/>
    </row>
    <row r="260">
      <c r="A260" t="inlineStr">
        <is>
          <t>DIST-015683</t>
        </is>
      </c>
      <c r="B260" t="inlineStr">
        <is>
          <t>2026-12-21</t>
        </is>
      </c>
      <c r="C260" t="inlineStr">
        <is>
          <t>RET-REGIONAL</t>
        </is>
      </c>
      <c r="D260" t="inlineStr"/>
      <c r="E260" t="inlineStr">
        <is>
          <t>Unmapped</t>
        </is>
      </c>
      <c r="F260" t="inlineStr">
        <is>
          <t>vague</t>
        </is>
      </c>
      <c r="G260" s="10" t="n">
        <v>2916.54</v>
      </c>
      <c r="J260" t="inlineStr">
        <is>
          <t>RREM-0098</t>
        </is>
      </c>
      <c r="K260" t="inlineStr">
        <is>
          <t>Code 86: Other</t>
        </is>
      </c>
      <c r="M260" s="10" t="n"/>
      <c r="P260" s="18" t="n"/>
      <c r="Q260" t="inlineStr">
        <is>
          <t>2027-02-19</t>
        </is>
      </c>
      <c r="R260" s="18" t="inlineStr">
        <is>
          <t>Yes</t>
        </is>
      </c>
      <c r="S260" s="18" t="inlineStr"/>
      <c r="T260" s="18" t="inlineStr"/>
    </row>
    <row r="261">
      <c r="A261" t="inlineStr">
        <is>
          <t>DIST-015613</t>
        </is>
      </c>
      <c r="B261" t="inlineStr">
        <is>
          <t>2026-12-21</t>
        </is>
      </c>
      <c r="C261" t="inlineStr">
        <is>
          <t>RET-COSTCO</t>
        </is>
      </c>
      <c r="D261" t="inlineStr">
        <is>
          <t>TCO-LAB-031</t>
        </is>
      </c>
      <c r="E261" t="inlineStr">
        <is>
          <t>Label Defect</t>
        </is>
      </c>
      <c r="F261" t="inlineStr">
        <is>
          <t>label_fine</t>
        </is>
      </c>
      <c r="G261" s="10" t="n">
        <v>593.89</v>
      </c>
      <c r="H261" t="inlineStr">
        <is>
          <t>RO-043166</t>
        </is>
      </c>
      <c r="I261" t="inlineStr">
        <is>
          <t>RS-043166</t>
        </is>
      </c>
      <c r="J261" t="inlineStr">
        <is>
          <t>RREM-0005</t>
        </is>
      </c>
      <c r="K261" t="inlineStr">
        <is>
          <t>Label Fine</t>
        </is>
      </c>
      <c r="M261" s="10" t="n"/>
      <c r="P261" s="18" t="n"/>
      <c r="Q261" t="inlineStr">
        <is>
          <t>2027-03-21</t>
        </is>
      </c>
      <c r="R261" s="18" t="inlineStr"/>
      <c r="S261" s="18" t="inlineStr"/>
      <c r="T261" s="18" t="inlineStr"/>
    </row>
    <row r="262">
      <c r="A262" t="inlineStr">
        <is>
          <t>DIST-015450</t>
        </is>
      </c>
      <c r="B262" t="inlineStr">
        <is>
          <t>2026-12-21</t>
        </is>
      </c>
      <c r="C262" t="inlineStr">
        <is>
          <t>RET-WALMART</t>
        </is>
      </c>
      <c r="D262" t="inlineStr">
        <is>
          <t>ART-LAB-012</t>
        </is>
      </c>
      <c r="E262" t="inlineStr">
        <is>
          <t>Label Defect</t>
        </is>
      </c>
      <c r="F262" t="inlineStr">
        <is>
          <t>label_fine</t>
        </is>
      </c>
      <c r="G262" s="10" t="n">
        <v>439.63</v>
      </c>
      <c r="H262" t="inlineStr">
        <is>
          <t>RO-042755</t>
        </is>
      </c>
      <c r="I262" t="inlineStr">
        <is>
          <t>RS-042755</t>
        </is>
      </c>
      <c r="J262" t="inlineStr">
        <is>
          <t>RREM-0176</t>
        </is>
      </c>
      <c r="K262" t="inlineStr">
        <is>
          <t>Label Fine</t>
        </is>
      </c>
      <c r="M262" s="10" t="n"/>
      <c r="P262" s="18" t="n"/>
      <c r="Q262" t="inlineStr">
        <is>
          <t>2027-02-19</t>
        </is>
      </c>
      <c r="R262" s="18" t="inlineStr"/>
      <c r="S262" s="18" t="inlineStr"/>
      <c r="T262" s="18" t="inlineStr"/>
    </row>
    <row r="263">
      <c r="A263" t="inlineStr">
        <is>
          <t>DIST-015509</t>
        </is>
      </c>
      <c r="B263" t="inlineStr">
        <is>
          <t>2026-12-21</t>
        </is>
      </c>
      <c r="C263" t="inlineStr">
        <is>
          <t>RET-WALMART</t>
        </is>
      </c>
      <c r="D263" t="inlineStr">
        <is>
          <t>ART-SPO-017</t>
        </is>
      </c>
      <c r="E263" t="inlineStr">
        <is>
          <t>Spoilage</t>
        </is>
      </c>
      <c r="F263" t="inlineStr">
        <is>
          <t>spoilage</t>
        </is>
      </c>
      <c r="G263" s="10" t="n">
        <v>339.89</v>
      </c>
      <c r="H263" t="inlineStr">
        <is>
          <t>RO-043155</t>
        </is>
      </c>
      <c r="I263" t="inlineStr">
        <is>
          <t>RS-043155</t>
        </is>
      </c>
      <c r="J263" t="inlineStr">
        <is>
          <t>RREM-0156</t>
        </is>
      </c>
      <c r="K263" t="inlineStr">
        <is>
          <t>Spoilage -- temperature exposure in transit</t>
        </is>
      </c>
      <c r="M263" s="10" t="n"/>
      <c r="P263" s="18" t="n"/>
      <c r="Q263" t="inlineStr">
        <is>
          <t>2027-01-20</t>
        </is>
      </c>
      <c r="R263" s="18" t="inlineStr"/>
      <c r="S263" s="18" t="inlineStr"/>
      <c r="T263" s="18" t="inlineStr"/>
    </row>
    <row r="264">
      <c r="A264" t="inlineStr">
        <is>
          <t>DIST-015463</t>
        </is>
      </c>
      <c r="B264" t="inlineStr">
        <is>
          <t>2026-12-21</t>
        </is>
      </c>
      <c r="C264" t="inlineStr">
        <is>
          <t>RET-WHOLEFOODS</t>
        </is>
      </c>
      <c r="D264" t="inlineStr">
        <is>
          <t>ODS-LAB-047</t>
        </is>
      </c>
      <c r="E264" t="inlineStr">
        <is>
          <t>Label Non-Compliance</t>
        </is>
      </c>
      <c r="F264" t="inlineStr">
        <is>
          <t>label_fine</t>
        </is>
      </c>
      <c r="G264" s="10" t="n">
        <v>224.88</v>
      </c>
      <c r="H264" t="inlineStr">
        <is>
          <t>RO-042900</t>
        </is>
      </c>
      <c r="I264" t="inlineStr">
        <is>
          <t>RS-042900</t>
        </is>
      </c>
      <c r="J264" t="inlineStr">
        <is>
          <t>RREM-0189</t>
        </is>
      </c>
      <c r="K264" t="inlineStr">
        <is>
          <t>Label Fine</t>
        </is>
      </c>
      <c r="M264" s="10" t="n"/>
      <c r="P264" s="18" t="n"/>
      <c r="Q264" t="inlineStr">
        <is>
          <t>2027-03-21</t>
        </is>
      </c>
      <c r="R264" s="18" t="inlineStr"/>
      <c r="S264" s="18" t="inlineStr"/>
      <c r="T264" s="18" t="inlineStr"/>
    </row>
    <row r="265">
      <c r="A265" t="inlineStr">
        <is>
          <t>DIST-015276</t>
        </is>
      </c>
      <c r="B265" t="inlineStr">
        <is>
          <t>2026-12-21</t>
        </is>
      </c>
      <c r="C265" t="inlineStr">
        <is>
          <t>RET-WALMART</t>
        </is>
      </c>
      <c r="D265" t="inlineStr">
        <is>
          <t>ART-SHO-003</t>
        </is>
      </c>
      <c r="E265" t="inlineStr">
        <is>
          <t>Short Ship</t>
        </is>
      </c>
      <c r="F265" t="inlineStr">
        <is>
          <t>short_ship</t>
        </is>
      </c>
      <c r="G265" s="10" t="n">
        <v>214.2</v>
      </c>
      <c r="H265" t="inlineStr">
        <is>
          <t>RO-042424</t>
        </is>
      </c>
      <c r="I265" t="inlineStr">
        <is>
          <t>RS-042424</t>
        </is>
      </c>
      <c r="J265" t="inlineStr">
        <is>
          <t>RREM-0161</t>
        </is>
      </c>
      <c r="K265" t="inlineStr">
        <is>
          <t>Short Ship</t>
        </is>
      </c>
      <c r="M265" s="10" t="n"/>
      <c r="P265" s="18" t="n"/>
      <c r="Q265" t="inlineStr">
        <is>
          <t>2027-01-20</t>
        </is>
      </c>
      <c r="R265" s="18" t="inlineStr"/>
      <c r="S265" s="18" t="inlineStr"/>
      <c r="T265" s="18" t="inlineStr"/>
    </row>
    <row r="266">
      <c r="A266" t="inlineStr">
        <is>
          <t>DIST-015585</t>
        </is>
      </c>
      <c r="B266" t="inlineStr">
        <is>
          <t>2026-12-21</t>
        </is>
      </c>
      <c r="C266" t="inlineStr">
        <is>
          <t>RET-WHOLEFOODS</t>
        </is>
      </c>
      <c r="D266" t="inlineStr">
        <is>
          <t>ODS-SPO-050</t>
        </is>
      </c>
      <c r="E266" t="inlineStr">
        <is>
          <t>Spoilage</t>
        </is>
      </c>
      <c r="F266" t="inlineStr">
        <is>
          <t>spoilage</t>
        </is>
      </c>
      <c r="G266" s="10" t="n">
        <v>192.83</v>
      </c>
      <c r="H266" t="inlineStr">
        <is>
          <t>RO-043255</t>
        </is>
      </c>
      <c r="I266" t="inlineStr">
        <is>
          <t>RS-043255</t>
        </is>
      </c>
      <c r="J266" t="inlineStr">
        <is>
          <t>RREM-0200</t>
        </is>
      </c>
      <c r="K266" t="inlineStr">
        <is>
          <t>Spoilage -- quality complaint at receiving</t>
        </is>
      </c>
      <c r="M266" s="10" t="n"/>
      <c r="P266" s="18" t="n"/>
      <c r="Q266" t="inlineStr">
        <is>
          <t>2027-03-21</t>
        </is>
      </c>
      <c r="R266" s="18" t="inlineStr"/>
      <c r="S266" s="18" t="inlineStr"/>
      <c r="T266" s="18" t="inlineStr"/>
    </row>
    <row r="267">
      <c r="A267" t="inlineStr">
        <is>
          <t>DIST-015559</t>
        </is>
      </c>
      <c r="B267" t="inlineStr">
        <is>
          <t>2026-12-21</t>
        </is>
      </c>
      <c r="C267" t="inlineStr">
        <is>
          <t>RET-KROGER</t>
        </is>
      </c>
      <c r="D267" t="inlineStr">
        <is>
          <t>GER-SPO-085</t>
        </is>
      </c>
      <c r="E267" t="inlineStr">
        <is>
          <t>Short Date</t>
        </is>
      </c>
      <c r="F267" t="inlineStr">
        <is>
          <t>spoilage</t>
        </is>
      </c>
      <c r="G267" s="10" t="n">
        <v>169.24</v>
      </c>
      <c r="H267" t="inlineStr">
        <is>
          <t>RO-043446</t>
        </is>
      </c>
      <c r="I267" t="inlineStr">
        <is>
          <t>RS-043446</t>
        </is>
      </c>
      <c r="J267" t="inlineStr">
        <is>
          <t>RREM-0074</t>
        </is>
      </c>
      <c r="K267" t="inlineStr">
        <is>
          <t>Spoilage -- damage in transit affecting condition</t>
        </is>
      </c>
      <c r="M267" s="10" t="n"/>
      <c r="P267" s="18" t="n"/>
      <c r="Q267" t="inlineStr">
        <is>
          <t>2027-01-20</t>
        </is>
      </c>
      <c r="R267" s="18" t="inlineStr"/>
      <c r="S267" s="18" t="inlineStr"/>
      <c r="T267" s="18" t="inlineStr"/>
    </row>
    <row r="268">
      <c r="A268" t="inlineStr">
        <is>
          <t>DIST-015530</t>
        </is>
      </c>
      <c r="B268" t="inlineStr">
        <is>
          <t>2026-12-21</t>
        </is>
      </c>
      <c r="C268" t="inlineStr">
        <is>
          <t>RET-SPROUTS</t>
        </is>
      </c>
      <c r="D268" t="inlineStr">
        <is>
          <t>UTS-SHO-056</t>
        </is>
      </c>
      <c r="E268" t="inlineStr">
        <is>
          <t>Under-delivery</t>
        </is>
      </c>
      <c r="F268" t="inlineStr">
        <is>
          <t>short_ship</t>
        </is>
      </c>
      <c r="G268" s="10" t="n">
        <v>164.78</v>
      </c>
      <c r="H268" t="inlineStr">
        <is>
          <t>RO-043340</t>
        </is>
      </c>
      <c r="I268" t="inlineStr">
        <is>
          <t>RS-043340</t>
        </is>
      </c>
      <c r="J268" t="inlineStr">
        <is>
          <t>RREM-0117</t>
        </is>
      </c>
      <c r="K268" t="inlineStr">
        <is>
          <t>Short Ship</t>
        </is>
      </c>
      <c r="M268" s="10" t="n"/>
      <c r="P268" s="18" t="n"/>
      <c r="Q268" t="inlineStr">
        <is>
          <t>2027-03-21</t>
        </is>
      </c>
      <c r="R268" s="18" t="inlineStr"/>
      <c r="S268" s="18" t="inlineStr"/>
      <c r="T268" s="18" t="inlineStr"/>
    </row>
    <row r="269">
      <c r="A269" t="inlineStr">
        <is>
          <t>DIST-015673</t>
        </is>
      </c>
      <c r="B269" t="inlineStr">
        <is>
          <t>2026-12-21</t>
        </is>
      </c>
      <c r="C269" t="inlineStr">
        <is>
          <t>RET-WHOLEFOODS</t>
        </is>
      </c>
      <c r="D269" t="inlineStr">
        <is>
          <t>ODS-PRO-039</t>
        </is>
      </c>
      <c r="E269" t="inlineStr">
        <is>
          <t>Ad Allowance</t>
        </is>
      </c>
      <c r="F269" t="inlineStr">
        <is>
          <t>promo_billback</t>
        </is>
      </c>
      <c r="G269" s="10" t="n">
        <v>155.31</v>
      </c>
      <c r="H269" t="inlineStr">
        <is>
          <t>RO-043670</t>
        </is>
      </c>
      <c r="I269" t="inlineStr">
        <is>
          <t>RS-043670</t>
        </is>
      </c>
      <c r="J269" t="inlineStr">
        <is>
          <t>RREM-0222</t>
        </is>
      </c>
      <c r="K269" t="inlineStr">
        <is>
          <t>Promo Billback</t>
        </is>
      </c>
      <c r="L269" t="inlineStr">
        <is>
          <t>lost</t>
        </is>
      </c>
      <c r="M269" s="10" t="n">
        <v>0</v>
      </c>
      <c r="N269" t="inlineStr">
        <is>
          <t>2026-12-25</t>
        </is>
      </c>
      <c r="P269" s="18" t="n">
        <v>12</v>
      </c>
      <c r="Q269" t="inlineStr">
        <is>
          <t>2027-03-21</t>
        </is>
      </c>
      <c r="R269" s="18" t="inlineStr"/>
      <c r="S269" s="18" t="inlineStr"/>
      <c r="T269" s="18" t="inlineStr"/>
    </row>
    <row r="270">
      <c r="A270" t="inlineStr">
        <is>
          <t>DIST-015397</t>
        </is>
      </c>
      <c r="B270" t="inlineStr">
        <is>
          <t>2026-12-21</t>
        </is>
      </c>
      <c r="C270" t="inlineStr">
        <is>
          <t>RET-COSTCO</t>
        </is>
      </c>
      <c r="D270" t="inlineStr">
        <is>
          <t>TCO-SHO-022</t>
        </is>
      </c>
      <c r="E270" t="inlineStr">
        <is>
          <t>Quantity Variance</t>
        </is>
      </c>
      <c r="F270" t="inlineStr">
        <is>
          <t>short_ship</t>
        </is>
      </c>
      <c r="G270" s="10" t="n">
        <v>150.98</v>
      </c>
      <c r="H270" t="inlineStr">
        <is>
          <t>RO-042818</t>
        </is>
      </c>
      <c r="I270" t="inlineStr">
        <is>
          <t>RS-042818</t>
        </is>
      </c>
      <c r="J270" t="inlineStr">
        <is>
          <t>RREM-0029</t>
        </is>
      </c>
      <c r="K270" t="inlineStr">
        <is>
          <t>Short Ship</t>
        </is>
      </c>
      <c r="M270" s="10" t="n"/>
      <c r="P270" s="18" t="n"/>
      <c r="Q270" t="inlineStr">
        <is>
          <t>2027-02-04</t>
        </is>
      </c>
      <c r="R270" s="18" t="inlineStr"/>
      <c r="S270" s="18" t="inlineStr"/>
      <c r="T270" s="18" t="inlineStr"/>
    </row>
    <row r="271">
      <c r="A271" t="inlineStr">
        <is>
          <t>DIST-015487</t>
        </is>
      </c>
      <c r="B271" t="inlineStr">
        <is>
          <t>2026-12-21</t>
        </is>
      </c>
      <c r="C271" t="inlineStr">
        <is>
          <t>RET-COSTCO</t>
        </is>
      </c>
      <c r="D271" t="inlineStr">
        <is>
          <t>TCO-SPO-033</t>
        </is>
      </c>
      <c r="E271" t="inlineStr">
        <is>
          <t>Expired Product</t>
        </is>
      </c>
      <c r="F271" t="inlineStr">
        <is>
          <t>spoilage</t>
        </is>
      </c>
      <c r="G271" s="10" t="n">
        <v>122.97</v>
      </c>
      <c r="H271" t="inlineStr">
        <is>
          <t>RO-042789</t>
        </is>
      </c>
      <c r="I271" t="inlineStr">
        <is>
          <t>RS-042789</t>
        </is>
      </c>
      <c r="J271" t="inlineStr">
        <is>
          <t>RREM-0028</t>
        </is>
      </c>
      <c r="K271" t="inlineStr">
        <is>
          <t>Spoilage -- damage in transit affecting condition</t>
        </is>
      </c>
      <c r="L271" t="inlineStr">
        <is>
          <t>partial</t>
        </is>
      </c>
      <c r="M271" s="10" t="n">
        <v>45.67</v>
      </c>
      <c r="N271" t="inlineStr">
        <is>
          <t>2026-12-22</t>
        </is>
      </c>
      <c r="P271" s="18" t="n">
        <v>12</v>
      </c>
      <c r="Q271" t="inlineStr">
        <is>
          <t>2027-02-04</t>
        </is>
      </c>
      <c r="R271" s="18" t="inlineStr"/>
      <c r="S271" s="18" t="inlineStr"/>
      <c r="T271" s="18" t="inlineStr"/>
    </row>
    <row r="272">
      <c r="A272" t="inlineStr">
        <is>
          <t>DIST-015409</t>
        </is>
      </c>
      <c r="B272" t="inlineStr">
        <is>
          <t>2026-12-21</t>
        </is>
      </c>
      <c r="C272" t="inlineStr">
        <is>
          <t>RET-REGIONAL</t>
        </is>
      </c>
      <c r="D272" t="inlineStr">
        <is>
          <t>NAL-DAM-100</t>
        </is>
      </c>
      <c r="E272" t="inlineStr">
        <is>
          <t>Warehouse Damage</t>
        </is>
      </c>
      <c r="F272" t="inlineStr">
        <is>
          <t>damaged</t>
        </is>
      </c>
      <c r="G272" s="10" t="n">
        <v>115.15</v>
      </c>
      <c r="H272" t="inlineStr">
        <is>
          <t>RO-043045</t>
        </is>
      </c>
      <c r="I272" t="inlineStr">
        <is>
          <t>RS-043045</t>
        </is>
      </c>
      <c r="J272" t="inlineStr">
        <is>
          <t>RREM-0093</t>
        </is>
      </c>
      <c r="K272" t="inlineStr">
        <is>
          <t>Damaged</t>
        </is>
      </c>
      <c r="M272" s="10" t="n"/>
      <c r="P272" s="18" t="n"/>
      <c r="Q272" t="inlineStr">
        <is>
          <t>2027-02-19</t>
        </is>
      </c>
      <c r="R272" s="18" t="inlineStr"/>
      <c r="S272" s="18" t="inlineStr"/>
      <c r="T272" s="18" t="inlineStr"/>
    </row>
    <row r="273">
      <c r="A273" t="inlineStr">
        <is>
          <t>DIST-015552</t>
        </is>
      </c>
      <c r="B273" t="inlineStr">
        <is>
          <t>2026-12-21</t>
        </is>
      </c>
      <c r="C273" t="inlineStr">
        <is>
          <t>RET-SPROUTS</t>
        </is>
      </c>
      <c r="D273" t="inlineStr">
        <is>
          <t>UTS-LAT-059</t>
        </is>
      </c>
      <c r="E273" t="inlineStr">
        <is>
          <t>Appointment Miss</t>
        </is>
      </c>
      <c r="F273" t="inlineStr">
        <is>
          <t>late_delivery</t>
        </is>
      </c>
      <c r="G273" s="10" t="n">
        <v>112.93</v>
      </c>
      <c r="H273" t="inlineStr">
        <is>
          <t>RO-043333</t>
        </is>
      </c>
      <c r="I273" t="inlineStr">
        <is>
          <t>RS-043333</t>
        </is>
      </c>
      <c r="J273" t="inlineStr">
        <is>
          <t>RREM-0132</t>
        </is>
      </c>
      <c r="K273" t="inlineStr">
        <is>
          <t>Late Delivery</t>
        </is>
      </c>
      <c r="L273" t="inlineStr">
        <is>
          <t>partial</t>
        </is>
      </c>
      <c r="M273" s="10" t="n">
        <v>14.42</v>
      </c>
      <c r="N273" t="inlineStr">
        <is>
          <t>2026-12-26</t>
        </is>
      </c>
      <c r="P273" s="18" t="n">
        <v>12</v>
      </c>
      <c r="Q273" t="inlineStr">
        <is>
          <t>2027-01-20</t>
        </is>
      </c>
      <c r="R273" s="18" t="inlineStr"/>
      <c r="S273" s="18" t="inlineStr"/>
      <c r="T273" s="18" t="inlineStr"/>
    </row>
    <row r="274">
      <c r="A274" t="inlineStr">
        <is>
          <t>DIST-015604</t>
        </is>
      </c>
      <c r="B274" t="inlineStr">
        <is>
          <t>2026-12-21</t>
        </is>
      </c>
      <c r="C274" t="inlineStr">
        <is>
          <t>RET-KROGER</t>
        </is>
      </c>
      <c r="D274" t="inlineStr">
        <is>
          <t>GER-PRO-075</t>
        </is>
      </c>
      <c r="E274" t="inlineStr">
        <is>
          <t>Promo Billback</t>
        </is>
      </c>
      <c r="F274" t="inlineStr">
        <is>
          <t>promo_billback</t>
        </is>
      </c>
      <c r="G274" s="10" t="n">
        <v>110.71</v>
      </c>
      <c r="H274" t="inlineStr">
        <is>
          <t>RO-043423</t>
        </is>
      </c>
      <c r="I274" t="inlineStr">
        <is>
          <t>RS-043423</t>
        </is>
      </c>
      <c r="J274" t="inlineStr">
        <is>
          <t>RREM-0043</t>
        </is>
      </c>
      <c r="K274" t="inlineStr">
        <is>
          <t>Promo Billback</t>
        </is>
      </c>
      <c r="M274" s="10" t="n"/>
      <c r="P274" s="18" t="n"/>
      <c r="Q274" t="inlineStr">
        <is>
          <t>2027-01-20</t>
        </is>
      </c>
      <c r="R274" s="18" t="inlineStr"/>
      <c r="S274" s="18" t="inlineStr"/>
      <c r="T274" s="18" t="inlineStr"/>
    </row>
    <row r="275">
      <c r="A275" t="inlineStr">
        <is>
          <t>DIST-015609</t>
        </is>
      </c>
      <c r="B275" t="inlineStr">
        <is>
          <t>2026-12-21</t>
        </is>
      </c>
      <c r="C275" t="inlineStr">
        <is>
          <t>RET-REGIONAL</t>
        </is>
      </c>
      <c r="D275" t="inlineStr">
        <is>
          <t>NAL-SHO-091</t>
        </is>
      </c>
      <c r="E275" t="inlineStr">
        <is>
          <t>Under-delivery</t>
        </is>
      </c>
      <c r="F275" t="inlineStr">
        <is>
          <t>short_ship</t>
        </is>
      </c>
      <c r="G275" s="10" t="n">
        <v>98.59</v>
      </c>
      <c r="H275" t="inlineStr">
        <is>
          <t>RO-043507</t>
        </is>
      </c>
      <c r="I275" t="inlineStr">
        <is>
          <t>RS-043507</t>
        </is>
      </c>
      <c r="J275" t="inlineStr">
        <is>
          <t>RREM-0084</t>
        </is>
      </c>
      <c r="K275" t="inlineStr">
        <is>
          <t>Short Ship</t>
        </is>
      </c>
      <c r="M275" s="10" t="n"/>
      <c r="P275" s="18" t="n"/>
      <c r="Q275" t="inlineStr">
        <is>
          <t>2027-02-19</t>
        </is>
      </c>
      <c r="R275" s="18" t="inlineStr"/>
      <c r="S275" s="18" t="inlineStr"/>
      <c r="T275" s="18" t="inlineStr"/>
    </row>
    <row r="276">
      <c r="A276" t="inlineStr">
        <is>
          <t>DIST-015567</t>
        </is>
      </c>
      <c r="B276" t="inlineStr">
        <is>
          <t>2026-12-21</t>
        </is>
      </c>
      <c r="C276" t="inlineStr">
        <is>
          <t>RET-WALMART</t>
        </is>
      </c>
      <c r="D276" t="inlineStr">
        <is>
          <t>ART-DAM-018</t>
        </is>
      </c>
      <c r="E276" t="inlineStr">
        <is>
          <t>Warehouse Damage</t>
        </is>
      </c>
      <c r="F276" t="inlineStr">
        <is>
          <t>damaged</t>
        </is>
      </c>
      <c r="G276" s="10" t="n">
        <v>71.42</v>
      </c>
      <c r="H276" t="inlineStr">
        <is>
          <t>RO-043121</t>
        </is>
      </c>
      <c r="I276" t="inlineStr">
        <is>
          <t>RS-043121</t>
        </is>
      </c>
      <c r="J276" t="inlineStr">
        <is>
          <t>RREM-0175</t>
        </is>
      </c>
      <c r="K276" t="inlineStr">
        <is>
          <t>Damaged</t>
        </is>
      </c>
      <c r="M276" s="10" t="n"/>
      <c r="P276" s="18" t="n"/>
      <c r="Q276" t="inlineStr">
        <is>
          <t>2027-03-21</t>
        </is>
      </c>
      <c r="R276" s="18" t="inlineStr"/>
      <c r="S276" s="18" t="inlineStr"/>
      <c r="T276" s="18" t="inlineStr"/>
    </row>
    <row r="277">
      <c r="A277" t="inlineStr">
        <is>
          <t>DIST-015536</t>
        </is>
      </c>
      <c r="B277" t="inlineStr">
        <is>
          <t>2026-12-21</t>
        </is>
      </c>
      <c r="C277" t="inlineStr">
        <is>
          <t>RET-REGIONAL</t>
        </is>
      </c>
      <c r="D277" t="inlineStr">
        <is>
          <t>NAL-PRO-093</t>
        </is>
      </c>
      <c r="E277" t="inlineStr">
        <is>
          <t>Promo Billback</t>
        </is>
      </c>
      <c r="F277" t="inlineStr">
        <is>
          <t>promo_billback</t>
        </is>
      </c>
      <c r="G277" s="10" t="n">
        <v>49.2</v>
      </c>
      <c r="H277" t="inlineStr">
        <is>
          <t>RO-043470</t>
        </is>
      </c>
      <c r="I277" t="inlineStr">
        <is>
          <t>RS-043470</t>
        </is>
      </c>
      <c r="J277" t="inlineStr">
        <is>
          <t>RREM-0088</t>
        </is>
      </c>
      <c r="K277" t="inlineStr">
        <is>
          <t>Promo Billback</t>
        </is>
      </c>
      <c r="M277" s="10" t="n"/>
      <c r="P277" s="18" t="n"/>
      <c r="Q277" t="inlineStr">
        <is>
          <t>2027-02-04</t>
        </is>
      </c>
      <c r="R277" s="18" t="inlineStr"/>
      <c r="S277" s="18" t="inlineStr"/>
      <c r="T277" s="18" t="inlineStr"/>
    </row>
    <row r="278">
      <c r="A278" t="inlineStr">
        <is>
          <t>DIST-015447</t>
        </is>
      </c>
      <c r="B278" t="inlineStr">
        <is>
          <t>2026-12-21</t>
        </is>
      </c>
      <c r="C278" t="inlineStr">
        <is>
          <t>RET-WALMART</t>
        </is>
      </c>
      <c r="D278" t="inlineStr">
        <is>
          <t>ART-PRO-004</t>
        </is>
      </c>
      <c r="E278" t="inlineStr">
        <is>
          <t>Scan Rebate</t>
        </is>
      </c>
      <c r="F278" t="inlineStr">
        <is>
          <t>promo_billback</t>
        </is>
      </c>
      <c r="G278" s="10" t="n">
        <v>31.27</v>
      </c>
      <c r="H278" t="inlineStr">
        <is>
          <t>RO-042728</t>
        </is>
      </c>
      <c r="I278" t="inlineStr">
        <is>
          <t>RS-042728</t>
        </is>
      </c>
      <c r="J278" t="inlineStr">
        <is>
          <t>RREM-0165</t>
        </is>
      </c>
      <c r="K278" t="inlineStr">
        <is>
          <t>Promo Billback</t>
        </is>
      </c>
      <c r="M278" s="10" t="n"/>
      <c r="P278" s="18" t="n"/>
      <c r="Q278" t="inlineStr">
        <is>
          <t>2027-03-21</t>
        </is>
      </c>
      <c r="R278" s="18" t="inlineStr"/>
      <c r="S278" s="18" t="inlineStr"/>
      <c r="T278" s="18" t="inlineStr"/>
    </row>
    <row r="279">
      <c r="A279" t="inlineStr">
        <is>
          <t>DIST-015663</t>
        </is>
      </c>
      <c r="B279" t="inlineStr">
        <is>
          <t>2026-12-21</t>
        </is>
      </c>
      <c r="C279" t="inlineStr">
        <is>
          <t>RET-REGIONAL</t>
        </is>
      </c>
      <c r="D279" t="inlineStr">
        <is>
          <t>NAL-SHO-091</t>
        </is>
      </c>
      <c r="E279" t="inlineStr">
        <is>
          <t>Under-delivery</t>
        </is>
      </c>
      <c r="F279" t="inlineStr">
        <is>
          <t>short_ship</t>
        </is>
      </c>
      <c r="G279" s="10" t="n">
        <v>27.57</v>
      </c>
      <c r="H279" t="inlineStr">
        <is>
          <t>RO-043908</t>
        </is>
      </c>
      <c r="I279" t="inlineStr">
        <is>
          <t>RS-043908</t>
        </is>
      </c>
      <c r="J279" t="inlineStr">
        <is>
          <t>RREM-0109</t>
        </is>
      </c>
      <c r="K279" t="inlineStr">
        <is>
          <t>Short Ship</t>
        </is>
      </c>
      <c r="M279" s="10" t="n"/>
      <c r="P279" s="18" t="n"/>
      <c r="Q279" t="inlineStr">
        <is>
          <t>2027-01-20</t>
        </is>
      </c>
      <c r="R279" s="18" t="inlineStr"/>
      <c r="S279" s="18" t="inlineStr"/>
      <c r="T279" s="18" t="inlineStr"/>
    </row>
    <row r="280">
      <c r="A280" t="inlineStr">
        <is>
          <t>DIST-015615</t>
        </is>
      </c>
      <c r="B280" t="inlineStr">
        <is>
          <t>2026-12-21</t>
        </is>
      </c>
      <c r="C280" t="inlineStr">
        <is>
          <t>RET-COSTCO</t>
        </is>
      </c>
      <c r="D280" t="inlineStr">
        <is>
          <t>TCO-LAT-029</t>
        </is>
      </c>
      <c r="E280" t="inlineStr">
        <is>
          <t>Late Delivery</t>
        </is>
      </c>
      <c r="F280" t="inlineStr">
        <is>
          <t>late_delivery</t>
        </is>
      </c>
      <c r="G280" s="10" t="n">
        <v>24.52</v>
      </c>
      <c r="H280" t="inlineStr">
        <is>
          <t>RO-043191</t>
        </is>
      </c>
      <c r="I280" t="inlineStr">
        <is>
          <t>RS-043191</t>
        </is>
      </c>
      <c r="J280" t="inlineStr">
        <is>
          <t>RREM-0002</t>
        </is>
      </c>
      <c r="K280" t="inlineStr">
        <is>
          <t>Late Delivery</t>
        </is>
      </c>
      <c r="M280" s="10" t="n"/>
      <c r="P280" s="18" t="n"/>
      <c r="Q280" t="inlineStr">
        <is>
          <t>2027-03-21</t>
        </is>
      </c>
      <c r="R280" s="18" t="inlineStr"/>
      <c r="S280" s="18" t="inlineStr"/>
      <c r="T280" s="18" t="inlineStr"/>
    </row>
    <row r="281">
      <c r="A281" t="inlineStr">
        <is>
          <t>DIST-015380</t>
        </is>
      </c>
      <c r="B281" t="inlineStr">
        <is>
          <t>2026-12-21</t>
        </is>
      </c>
      <c r="C281" t="inlineStr">
        <is>
          <t>RET-WALMART</t>
        </is>
      </c>
      <c r="D281" t="inlineStr">
        <is>
          <t>ART-DAM-018</t>
        </is>
      </c>
      <c r="E281" t="inlineStr">
        <is>
          <t>Warehouse Damage</t>
        </is>
      </c>
      <c r="F281" t="inlineStr">
        <is>
          <t>damaged</t>
        </is>
      </c>
      <c r="G281" s="10" t="n">
        <v>24.48</v>
      </c>
      <c r="H281" t="inlineStr">
        <is>
          <t>RO-042748</t>
        </is>
      </c>
      <c r="I281" t="inlineStr">
        <is>
          <t>RS-042748</t>
        </is>
      </c>
      <c r="J281" t="inlineStr">
        <is>
          <t>RREM-0154</t>
        </is>
      </c>
      <c r="K281" t="inlineStr">
        <is>
          <t>Damaged</t>
        </is>
      </c>
      <c r="M281" s="10" t="n"/>
      <c r="P281" s="18" t="n"/>
      <c r="Q281" t="inlineStr">
        <is>
          <t>2027-03-21</t>
        </is>
      </c>
      <c r="R281" s="18" t="inlineStr"/>
      <c r="S281" s="18" t="inlineStr"/>
      <c r="T281" s="18" t="inlineStr"/>
    </row>
    <row r="282">
      <c r="A282" t="inlineStr">
        <is>
          <t>DIST-015449</t>
        </is>
      </c>
      <c r="B282" t="inlineStr">
        <is>
          <t>2026-12-21</t>
        </is>
      </c>
      <c r="C282" t="inlineStr">
        <is>
          <t>RET-WALMART</t>
        </is>
      </c>
      <c r="D282" t="inlineStr">
        <is>
          <t>ART-PRO-004</t>
        </is>
      </c>
      <c r="E282" t="inlineStr">
        <is>
          <t>Scan Rebate</t>
        </is>
      </c>
      <c r="F282" t="inlineStr">
        <is>
          <t>promo_billback</t>
        </is>
      </c>
      <c r="G282" s="10" t="n">
        <v>24.23</v>
      </c>
      <c r="H282" t="inlineStr">
        <is>
          <t>RO-042737</t>
        </is>
      </c>
      <c r="I282" t="inlineStr">
        <is>
          <t>RS-042737</t>
        </is>
      </c>
      <c r="J282" t="inlineStr">
        <is>
          <t>RREM-0176</t>
        </is>
      </c>
      <c r="K282" t="inlineStr">
        <is>
          <t>Promo Billback</t>
        </is>
      </c>
      <c r="M282" s="10" t="n"/>
      <c r="P282" s="18" t="n"/>
      <c r="Q282" t="inlineStr">
        <is>
          <t>2027-02-04</t>
        </is>
      </c>
      <c r="R282" s="18" t="inlineStr"/>
      <c r="S282" s="18" t="inlineStr"/>
      <c r="T282" s="18" t="inlineStr"/>
    </row>
    <row r="283">
      <c r="A283" t="inlineStr">
        <is>
          <t>DIST-015528</t>
        </is>
      </c>
      <c r="B283" t="inlineStr">
        <is>
          <t>2026-12-21</t>
        </is>
      </c>
      <c r="C283" t="inlineStr">
        <is>
          <t>RET-SPROUTS</t>
        </is>
      </c>
      <c r="D283" t="inlineStr">
        <is>
          <t>UTS-PRI-071</t>
        </is>
      </c>
      <c r="E283" t="inlineStr">
        <is>
          <t>Invoice Mismatch</t>
        </is>
      </c>
      <c r="F283" t="inlineStr">
        <is>
          <t>pricing_error</t>
        </is>
      </c>
      <c r="G283" s="10" t="n">
        <v>23.87</v>
      </c>
      <c r="H283" t="inlineStr">
        <is>
          <t>RO-043319</t>
        </is>
      </c>
      <c r="I283" t="inlineStr">
        <is>
          <t>RS-043319</t>
        </is>
      </c>
      <c r="J283" t="inlineStr">
        <is>
          <t>RREM-0114</t>
        </is>
      </c>
      <c r="K283" t="inlineStr">
        <is>
          <t>Pricing Error</t>
        </is>
      </c>
      <c r="M283" s="10" t="n"/>
      <c r="P283" s="18" t="n"/>
      <c r="Q283" t="inlineStr">
        <is>
          <t>2027-03-21</t>
        </is>
      </c>
      <c r="R283" s="18" t="inlineStr"/>
      <c r="S283" s="18" t="inlineStr"/>
      <c r="T283" s="18" t="inlineStr"/>
    </row>
    <row r="284">
      <c r="A284" t="inlineStr">
        <is>
          <t>DIST-015802</t>
        </is>
      </c>
      <c r="B284" t="inlineStr">
        <is>
          <t>2026-12-20</t>
        </is>
      </c>
      <c r="C284" t="inlineStr">
        <is>
          <t>RET-KROGER</t>
        </is>
      </c>
      <c r="D284" t="inlineStr"/>
      <c r="E284" t="inlineStr">
        <is>
          <t>Unmapped</t>
        </is>
      </c>
      <c r="F284" t="inlineStr">
        <is>
          <t>vague</t>
        </is>
      </c>
      <c r="G284" s="10" t="n">
        <v>4452.31</v>
      </c>
      <c r="J284" t="inlineStr">
        <is>
          <t>RREM-0051</t>
        </is>
      </c>
      <c r="K284" t="inlineStr">
        <is>
          <t>Trade spend true-up</t>
        </is>
      </c>
      <c r="M284" s="10" t="n"/>
      <c r="P284" s="18" t="n"/>
      <c r="Q284" t="inlineStr">
        <is>
          <t>2027-01-19</t>
        </is>
      </c>
      <c r="R284" s="18" t="inlineStr">
        <is>
          <t>Yes</t>
        </is>
      </c>
      <c r="S284" s="18" t="inlineStr"/>
      <c r="T284" s="18" t="inlineStr"/>
    </row>
    <row r="285">
      <c r="A285" t="inlineStr">
        <is>
          <t>DIST-015554</t>
        </is>
      </c>
      <c r="B285" t="inlineStr">
        <is>
          <t>2026-12-20</t>
        </is>
      </c>
      <c r="C285" t="inlineStr">
        <is>
          <t>RET-SPROUTS</t>
        </is>
      </c>
      <c r="D285" t="inlineStr">
        <is>
          <t>UTS-PRO-057</t>
        </is>
      </c>
      <c r="E285" t="inlineStr">
        <is>
          <t>Promo Billback</t>
        </is>
      </c>
      <c r="F285" t="inlineStr">
        <is>
          <t>promo_billback</t>
        </is>
      </c>
      <c r="G285" s="10" t="n">
        <v>260.89</v>
      </c>
      <c r="H285" t="inlineStr">
        <is>
          <t>RO-043349</t>
        </is>
      </c>
      <c r="I285" t="inlineStr">
        <is>
          <t>RS-043349</t>
        </is>
      </c>
      <c r="J285" t="inlineStr">
        <is>
          <t>RREM-0116</t>
        </is>
      </c>
      <c r="K285" t="inlineStr">
        <is>
          <t>Promo Billback</t>
        </is>
      </c>
      <c r="M285" s="10" t="n"/>
      <c r="P285" s="18" t="n"/>
      <c r="Q285" t="inlineStr">
        <is>
          <t>2027-03-20</t>
        </is>
      </c>
      <c r="R285" s="18" t="inlineStr"/>
      <c r="S285" s="18" t="inlineStr"/>
      <c r="T285" s="18" t="inlineStr"/>
    </row>
    <row r="286">
      <c r="A286" t="inlineStr">
        <is>
          <t>DIST-015428</t>
        </is>
      </c>
      <c r="B286" t="inlineStr">
        <is>
          <t>2026-12-20</t>
        </is>
      </c>
      <c r="C286" t="inlineStr">
        <is>
          <t>RET-COSTCO</t>
        </is>
      </c>
      <c r="D286" t="inlineStr">
        <is>
          <t>TCO-DAM-035</t>
        </is>
      </c>
      <c r="E286" t="inlineStr">
        <is>
          <t>Transit Damage</t>
        </is>
      </c>
      <c r="F286" t="inlineStr">
        <is>
          <t>damaged</t>
        </is>
      </c>
      <c r="G286" s="10" t="n">
        <v>226.01</v>
      </c>
      <c r="H286" t="inlineStr">
        <is>
          <t>RO-042778</t>
        </is>
      </c>
      <c r="I286" t="inlineStr">
        <is>
          <t>RS-042778</t>
        </is>
      </c>
      <c r="J286" t="inlineStr">
        <is>
          <t>RREM-0003</t>
        </is>
      </c>
      <c r="K286" t="inlineStr">
        <is>
          <t>Damaged</t>
        </is>
      </c>
      <c r="M286" s="10" t="n"/>
      <c r="P286" s="18" t="n"/>
      <c r="Q286" t="inlineStr">
        <is>
          <t>2027-02-03</t>
        </is>
      </c>
      <c r="R286" s="18" t="inlineStr"/>
      <c r="S286" s="18" t="inlineStr"/>
      <c r="T286" s="18" t="inlineStr"/>
    </row>
    <row r="287">
      <c r="A287" t="inlineStr">
        <is>
          <t>DIST-015506</t>
        </is>
      </c>
      <c r="B287" t="inlineStr">
        <is>
          <t>2026-12-20</t>
        </is>
      </c>
      <c r="C287" t="inlineStr">
        <is>
          <t>RET-WALMART</t>
        </is>
      </c>
      <c r="D287" t="inlineStr">
        <is>
          <t>ART-PAL-015</t>
        </is>
      </c>
      <c r="E287" t="inlineStr">
        <is>
          <t>Pallet Overhang</t>
        </is>
      </c>
      <c r="F287" t="inlineStr">
        <is>
          <t>pallet_fine</t>
        </is>
      </c>
      <c r="G287" s="10" t="n">
        <v>223.36</v>
      </c>
      <c r="H287" t="inlineStr">
        <is>
          <t>RO-043095</t>
        </is>
      </c>
      <c r="I287" t="inlineStr">
        <is>
          <t>RS-043095</t>
        </is>
      </c>
      <c r="J287" t="inlineStr">
        <is>
          <t>RREM-0155</t>
        </is>
      </c>
      <c r="K287" t="inlineStr">
        <is>
          <t>Pallet Fine</t>
        </is>
      </c>
      <c r="M287" s="10" t="n"/>
      <c r="P287" s="18" t="n"/>
      <c r="Q287" t="inlineStr">
        <is>
          <t>2027-02-03</t>
        </is>
      </c>
      <c r="R287" s="18" t="inlineStr"/>
      <c r="S287" s="18" t="inlineStr"/>
      <c r="T287" s="18" t="inlineStr"/>
    </row>
    <row r="288">
      <c r="A288" t="inlineStr">
        <is>
          <t>DIST-015763</t>
        </is>
      </c>
      <c r="B288" t="inlineStr">
        <is>
          <t>2026-12-20</t>
        </is>
      </c>
      <c r="C288" t="inlineStr">
        <is>
          <t>RET-KROGER</t>
        </is>
      </c>
      <c r="D288" t="inlineStr">
        <is>
          <t>GER-DAM-087</t>
        </is>
      </c>
      <c r="E288" t="inlineStr">
        <is>
          <t>Damaged Goods</t>
        </is>
      </c>
      <c r="F288" t="inlineStr">
        <is>
          <t>damaged</t>
        </is>
      </c>
      <c r="G288" s="10" t="n">
        <v>206.97</v>
      </c>
      <c r="H288" t="inlineStr">
        <is>
          <t>RO-043878</t>
        </is>
      </c>
      <c r="I288" t="inlineStr">
        <is>
          <t>RS-043878</t>
        </is>
      </c>
      <c r="J288" t="inlineStr">
        <is>
          <t>RREM-0056</t>
        </is>
      </c>
      <c r="K288" t="inlineStr">
        <is>
          <t>Damaged</t>
        </is>
      </c>
      <c r="M288" s="10" t="n"/>
      <c r="P288" s="18" t="n"/>
      <c r="Q288" t="inlineStr">
        <is>
          <t>2027-01-19</t>
        </is>
      </c>
      <c r="R288" s="18" t="inlineStr"/>
      <c r="S288" s="18" t="inlineStr"/>
      <c r="T288" s="18" t="inlineStr"/>
    </row>
    <row r="289">
      <c r="A289" t="inlineStr">
        <is>
          <t>DIST-015573</t>
        </is>
      </c>
      <c r="B289" t="inlineStr">
        <is>
          <t>2026-12-20</t>
        </is>
      </c>
      <c r="C289" t="inlineStr">
        <is>
          <t>RET-COSTCO</t>
        </is>
      </c>
      <c r="D289" t="inlineStr">
        <is>
          <t>TCO-PAL-032</t>
        </is>
      </c>
      <c r="E289" t="inlineStr">
        <is>
          <t>Ti-Hi Error</t>
        </is>
      </c>
      <c r="F289" t="inlineStr">
        <is>
          <t>pallet_fine</t>
        </is>
      </c>
      <c r="G289" s="10" t="n">
        <v>186.36</v>
      </c>
      <c r="H289" t="inlineStr">
        <is>
          <t>RO-043184</t>
        </is>
      </c>
      <c r="I289" t="inlineStr">
        <is>
          <t>RS-043184</t>
        </is>
      </c>
      <c r="J289" t="inlineStr">
        <is>
          <t>RREM-0004</t>
        </is>
      </c>
      <c r="K289" t="inlineStr">
        <is>
          <t>Pallet Fine</t>
        </is>
      </c>
      <c r="L289" t="inlineStr">
        <is>
          <t>lost</t>
        </is>
      </c>
      <c r="M289" s="10" t="n">
        <v>0</v>
      </c>
      <c r="N289" t="inlineStr">
        <is>
          <t>2026-12-22</t>
        </is>
      </c>
      <c r="P289" s="18" t="n">
        <v>13</v>
      </c>
      <c r="Q289" t="inlineStr">
        <is>
          <t>2027-01-19</t>
        </is>
      </c>
      <c r="R289" s="18" t="inlineStr"/>
      <c r="S289" s="18" t="inlineStr"/>
      <c r="T289" s="18" t="inlineStr"/>
    </row>
    <row r="290">
      <c r="A290" t="inlineStr">
        <is>
          <t>DIST-015812</t>
        </is>
      </c>
      <c r="B290" t="inlineStr">
        <is>
          <t>2026-12-20</t>
        </is>
      </c>
      <c r="C290" t="inlineStr">
        <is>
          <t>RET-WHOLEFOODS</t>
        </is>
      </c>
      <c r="D290" t="inlineStr">
        <is>
          <t>ODS-SHO-038</t>
        </is>
      </c>
      <c r="E290" t="inlineStr">
        <is>
          <t>Short Ship</t>
        </is>
      </c>
      <c r="F290" t="inlineStr">
        <is>
          <t>short_ship</t>
        </is>
      </c>
      <c r="G290" s="10" t="n">
        <v>172.18</v>
      </c>
      <c r="H290" t="inlineStr">
        <is>
          <t>RO-044077</t>
        </is>
      </c>
      <c r="I290" t="inlineStr">
        <is>
          <t>RS-044077</t>
        </is>
      </c>
      <c r="J290" t="inlineStr">
        <is>
          <t>RREM-0219</t>
        </is>
      </c>
      <c r="K290" t="inlineStr">
        <is>
          <t>Short Ship</t>
        </is>
      </c>
      <c r="M290" s="10" t="n"/>
      <c r="P290" s="18" t="n"/>
      <c r="Q290" t="inlineStr">
        <is>
          <t>2027-01-19</t>
        </is>
      </c>
      <c r="R290" s="18" t="inlineStr"/>
      <c r="S290" s="18" t="inlineStr"/>
      <c r="T290" s="18" t="inlineStr"/>
    </row>
    <row r="291">
      <c r="A291" t="inlineStr">
        <is>
          <t>DIST-015502</t>
        </is>
      </c>
      <c r="B291" t="inlineStr">
        <is>
          <t>2026-12-20</t>
        </is>
      </c>
      <c r="C291" t="inlineStr">
        <is>
          <t>RET-WALMART</t>
        </is>
      </c>
      <c r="D291" t="inlineStr">
        <is>
          <t>ART-PRO-004</t>
        </is>
      </c>
      <c r="E291" t="inlineStr">
        <is>
          <t>Scan Rebate</t>
        </is>
      </c>
      <c r="F291" t="inlineStr">
        <is>
          <t>promo_billback</t>
        </is>
      </c>
      <c r="G291" s="10" t="n">
        <v>151.78</v>
      </c>
      <c r="H291" t="inlineStr">
        <is>
          <t>RO-043078</t>
        </is>
      </c>
      <c r="I291" t="inlineStr">
        <is>
          <t>RS-043078</t>
        </is>
      </c>
      <c r="J291" t="inlineStr">
        <is>
          <t>RREM-0180</t>
        </is>
      </c>
      <c r="K291" t="inlineStr">
        <is>
          <t>Promo Billback</t>
        </is>
      </c>
      <c r="M291" s="10" t="n"/>
      <c r="P291" s="18" t="n"/>
      <c r="Q291" t="inlineStr">
        <is>
          <t>2027-03-20</t>
        </is>
      </c>
      <c r="R291" s="18" t="inlineStr"/>
      <c r="S291" s="18" t="inlineStr"/>
      <c r="T291" s="18" t="inlineStr"/>
    </row>
    <row r="292">
      <c r="A292" t="inlineStr">
        <is>
          <t>DIST-015470</t>
        </is>
      </c>
      <c r="B292" t="inlineStr">
        <is>
          <t>2026-12-20</t>
        </is>
      </c>
      <c r="C292" t="inlineStr">
        <is>
          <t>RET-KROGER</t>
        </is>
      </c>
      <c r="D292" t="inlineStr">
        <is>
          <t>GER-SHO-073</t>
        </is>
      </c>
      <c r="E292" t="inlineStr">
        <is>
          <t>Short Ship</t>
        </is>
      </c>
      <c r="F292" t="inlineStr">
        <is>
          <t>short_ship</t>
        </is>
      </c>
      <c r="G292" s="10" t="n">
        <v>131.18</v>
      </c>
      <c r="H292" t="inlineStr">
        <is>
          <t>RO-042963</t>
        </is>
      </c>
      <c r="I292" t="inlineStr">
        <is>
          <t>RS-042963</t>
        </is>
      </c>
      <c r="J292" t="inlineStr">
        <is>
          <t>RREM-0040</t>
        </is>
      </c>
      <c r="K292" t="inlineStr">
        <is>
          <t>Short Ship</t>
        </is>
      </c>
      <c r="L292" t="inlineStr">
        <is>
          <t>lost</t>
        </is>
      </c>
      <c r="M292" s="10" t="n">
        <v>0</v>
      </c>
      <c r="N292" t="inlineStr">
        <is>
          <t>2026-12-24</t>
        </is>
      </c>
      <c r="P292" s="18" t="n">
        <v>13</v>
      </c>
      <c r="Q292" t="inlineStr">
        <is>
          <t>2027-01-19</t>
        </is>
      </c>
      <c r="R292" s="18" t="inlineStr"/>
      <c r="S292" s="18" t="inlineStr"/>
      <c r="T292" s="18" t="inlineStr"/>
    </row>
    <row r="293">
      <c r="A293" t="inlineStr">
        <is>
          <t>DIST-015549</t>
        </is>
      </c>
      <c r="B293" t="inlineStr">
        <is>
          <t>2026-12-20</t>
        </is>
      </c>
      <c r="C293" t="inlineStr">
        <is>
          <t>RET-WHOLEFOODS</t>
        </is>
      </c>
      <c r="D293" t="inlineStr">
        <is>
          <t>ODS-PRO-039</t>
        </is>
      </c>
      <c r="E293" t="inlineStr">
        <is>
          <t>Ad Allowance</t>
        </is>
      </c>
      <c r="F293" t="inlineStr">
        <is>
          <t>promo_billback</t>
        </is>
      </c>
      <c r="G293" s="10" t="n">
        <v>127.66</v>
      </c>
      <c r="H293" t="inlineStr">
        <is>
          <t>RO-043286</t>
        </is>
      </c>
      <c r="I293" t="inlineStr">
        <is>
          <t>RS-043286</t>
        </is>
      </c>
      <c r="J293" t="inlineStr">
        <is>
          <t>RREM-0215</t>
        </is>
      </c>
      <c r="K293" t="inlineStr">
        <is>
          <t>Promo Billback</t>
        </is>
      </c>
      <c r="M293" s="10" t="n"/>
      <c r="P293" s="18" t="n"/>
      <c r="Q293" t="inlineStr">
        <is>
          <t>2027-02-03</t>
        </is>
      </c>
      <c r="R293" s="18" t="inlineStr"/>
      <c r="S293" s="18" t="inlineStr"/>
      <c r="T293" s="18" t="inlineStr"/>
    </row>
    <row r="294">
      <c r="A294" t="inlineStr">
        <is>
          <t>DIST-015298</t>
        </is>
      </c>
      <c r="B294" t="inlineStr">
        <is>
          <t>2026-12-20</t>
        </is>
      </c>
      <c r="C294" t="inlineStr">
        <is>
          <t>RET-COSTCO</t>
        </is>
      </c>
      <c r="D294" t="inlineStr">
        <is>
          <t>TCO-PAL-032</t>
        </is>
      </c>
      <c r="E294" t="inlineStr">
        <is>
          <t>Ti-Hi Error</t>
        </is>
      </c>
      <c r="F294" t="inlineStr">
        <is>
          <t>pallet_fine</t>
        </is>
      </c>
      <c r="G294" s="10" t="n">
        <v>120.36</v>
      </c>
      <c r="H294" t="inlineStr">
        <is>
          <t>RO-042462</t>
        </is>
      </c>
      <c r="I294" t="inlineStr">
        <is>
          <t>RS-042462</t>
        </is>
      </c>
      <c r="J294" t="inlineStr">
        <is>
          <t>RREM-0013</t>
        </is>
      </c>
      <c r="K294" t="inlineStr">
        <is>
          <t>Pallet Fine</t>
        </is>
      </c>
      <c r="M294" s="10" t="n"/>
      <c r="P294" s="18" t="n"/>
      <c r="Q294" t="inlineStr">
        <is>
          <t>2027-02-03</t>
        </is>
      </c>
      <c r="R294" s="18" t="inlineStr"/>
      <c r="S294" s="18" t="inlineStr"/>
      <c r="T294" s="18" t="inlineStr"/>
    </row>
    <row r="295">
      <c r="A295" t="inlineStr">
        <is>
          <t>DIST-015256</t>
        </is>
      </c>
      <c r="B295" t="inlineStr">
        <is>
          <t>2026-12-20</t>
        </is>
      </c>
      <c r="C295" t="inlineStr">
        <is>
          <t>RET-WALMART</t>
        </is>
      </c>
      <c r="D295" t="inlineStr">
        <is>
          <t>ART-LAT-009</t>
        </is>
      </c>
      <c r="E295" t="inlineStr">
        <is>
          <t>MABD Violation</t>
        </is>
      </c>
      <c r="F295" t="inlineStr">
        <is>
          <t>late_delivery</t>
        </is>
      </c>
      <c r="G295" s="10" t="n">
        <v>105.3</v>
      </c>
      <c r="H295" t="inlineStr">
        <is>
          <t>RO-042450</t>
        </is>
      </c>
      <c r="I295" t="inlineStr">
        <is>
          <t>RS-042450</t>
        </is>
      </c>
      <c r="J295" t="inlineStr">
        <is>
          <t>RREM-0178</t>
        </is>
      </c>
      <c r="K295" t="inlineStr">
        <is>
          <t>Late Delivery</t>
        </is>
      </c>
      <c r="M295" s="10" t="n"/>
      <c r="P295" s="18" t="n"/>
      <c r="Q295" t="inlineStr">
        <is>
          <t>2027-02-18</t>
        </is>
      </c>
      <c r="R295" s="18" t="inlineStr"/>
      <c r="S295" s="18" t="inlineStr"/>
      <c r="T295" s="18" t="inlineStr"/>
    </row>
    <row r="296">
      <c r="A296" t="inlineStr">
        <is>
          <t>DIST-015581</t>
        </is>
      </c>
      <c r="B296" t="inlineStr">
        <is>
          <t>2026-12-20</t>
        </is>
      </c>
      <c r="C296" t="inlineStr">
        <is>
          <t>RET-COSTCO</t>
        </is>
      </c>
      <c r="D296" t="inlineStr">
        <is>
          <t>TCO-PRO-024</t>
        </is>
      </c>
      <c r="E296" t="inlineStr">
        <is>
          <t>Promo Billback</t>
        </is>
      </c>
      <c r="F296" t="inlineStr">
        <is>
          <t>promo_billback</t>
        </is>
      </c>
      <c r="G296" s="10" t="n">
        <v>91.81</v>
      </c>
      <c r="H296" t="inlineStr">
        <is>
          <t>RO-043218</t>
        </is>
      </c>
      <c r="I296" t="inlineStr">
        <is>
          <t>RS-043218</t>
        </is>
      </c>
      <c r="J296" t="inlineStr">
        <is>
          <t>RREM-0001</t>
        </is>
      </c>
      <c r="K296" t="inlineStr">
        <is>
          <t>Promo Billback</t>
        </is>
      </c>
      <c r="M296" s="10" t="n"/>
      <c r="P296" s="18" t="n"/>
      <c r="Q296" t="inlineStr">
        <is>
          <t>2027-02-03</t>
        </is>
      </c>
      <c r="R296" s="18" t="inlineStr"/>
      <c r="S296" s="18" t="inlineStr"/>
      <c r="T296" s="18" t="inlineStr"/>
    </row>
    <row r="297">
      <c r="A297" t="inlineStr">
        <is>
          <t>DIST-015346</t>
        </is>
      </c>
      <c r="B297" t="inlineStr">
        <is>
          <t>2026-12-20</t>
        </is>
      </c>
      <c r="C297" t="inlineStr">
        <is>
          <t>RET-COSTCO</t>
        </is>
      </c>
      <c r="D297" t="inlineStr">
        <is>
          <t>TCO-PRO-024</t>
        </is>
      </c>
      <c r="E297" t="inlineStr">
        <is>
          <t>Promo Billback</t>
        </is>
      </c>
      <c r="F297" t="inlineStr">
        <is>
          <t>promo_billback</t>
        </is>
      </c>
      <c r="G297" s="10" t="n">
        <v>80.54000000000001</v>
      </c>
      <c r="H297" t="inlineStr">
        <is>
          <t>RO-042505</t>
        </is>
      </c>
      <c r="I297" t="inlineStr">
        <is>
          <t>RS-042505</t>
        </is>
      </c>
      <c r="J297" t="inlineStr">
        <is>
          <t>RREM-0013</t>
        </is>
      </c>
      <c r="K297" t="inlineStr">
        <is>
          <t>Promo Billback</t>
        </is>
      </c>
      <c r="M297" s="10" t="n"/>
      <c r="P297" s="18" t="n"/>
      <c r="Q297" t="inlineStr">
        <is>
          <t>2027-02-03</t>
        </is>
      </c>
      <c r="R297" s="18" t="inlineStr"/>
      <c r="S297" s="18" t="inlineStr"/>
      <c r="T297" s="18" t="inlineStr"/>
    </row>
    <row r="298">
      <c r="A298" t="inlineStr">
        <is>
          <t>DIST-015344</t>
        </is>
      </c>
      <c r="B298" t="inlineStr">
        <is>
          <t>2026-12-20</t>
        </is>
      </c>
      <c r="C298" t="inlineStr">
        <is>
          <t>RET-COSTCO</t>
        </is>
      </c>
      <c r="D298" t="inlineStr">
        <is>
          <t>TCO-PRO-024</t>
        </is>
      </c>
      <c r="E298" t="inlineStr">
        <is>
          <t>Promo Billback</t>
        </is>
      </c>
      <c r="F298" t="inlineStr">
        <is>
          <t>promo_billback</t>
        </is>
      </c>
      <c r="G298" s="10" t="n">
        <v>75.37</v>
      </c>
      <c r="H298" t="inlineStr">
        <is>
          <t>RO-042497</t>
        </is>
      </c>
      <c r="I298" t="inlineStr">
        <is>
          <t>RS-042497</t>
        </is>
      </c>
      <c r="J298" t="inlineStr">
        <is>
          <t>RREM-0031</t>
        </is>
      </c>
      <c r="K298" t="inlineStr">
        <is>
          <t>Promo Billback</t>
        </is>
      </c>
      <c r="L298" t="inlineStr">
        <is>
          <t>pending</t>
        </is>
      </c>
      <c r="M298" s="10" t="n"/>
      <c r="N298" t="inlineStr">
        <is>
          <t>2026-12-21</t>
        </is>
      </c>
      <c r="P298" s="18" t="n">
        <v>13</v>
      </c>
      <c r="Q298" t="inlineStr">
        <is>
          <t>2027-03-20</t>
        </is>
      </c>
      <c r="R298" s="18" t="inlineStr"/>
      <c r="S298" s="18" t="inlineStr"/>
      <c r="T298" s="18" t="inlineStr"/>
    </row>
    <row r="299">
      <c r="A299" t="inlineStr">
        <is>
          <t>DIST-015297</t>
        </is>
      </c>
      <c r="B299" t="inlineStr">
        <is>
          <t>2026-12-20</t>
        </is>
      </c>
      <c r="C299" t="inlineStr">
        <is>
          <t>RET-WALMART</t>
        </is>
      </c>
      <c r="D299" t="inlineStr">
        <is>
          <t>ART-LAT-009</t>
        </is>
      </c>
      <c r="E299" t="inlineStr">
        <is>
          <t>MABD Violation</t>
        </is>
      </c>
      <c r="F299" t="inlineStr">
        <is>
          <t>late_delivery</t>
        </is>
      </c>
      <c r="G299" s="10" t="n">
        <v>60.6</v>
      </c>
      <c r="H299" t="inlineStr">
        <is>
          <t>RO-042434</t>
        </is>
      </c>
      <c r="I299" t="inlineStr">
        <is>
          <t>RS-042434</t>
        </is>
      </c>
      <c r="J299" t="inlineStr">
        <is>
          <t>RREM-0166</t>
        </is>
      </c>
      <c r="K299" t="inlineStr">
        <is>
          <t>Late Delivery</t>
        </is>
      </c>
      <c r="M299" s="10" t="n"/>
      <c r="P299" s="18" t="n"/>
      <c r="Q299" t="inlineStr">
        <is>
          <t>2027-02-18</t>
        </is>
      </c>
      <c r="R299" s="18" t="inlineStr"/>
      <c r="S299" s="18" t="inlineStr"/>
      <c r="T299" s="18" t="inlineStr"/>
    </row>
    <row r="300">
      <c r="A300" t="inlineStr">
        <is>
          <t>DIST-015504</t>
        </is>
      </c>
      <c r="B300" t="inlineStr">
        <is>
          <t>2026-12-20</t>
        </is>
      </c>
      <c r="C300" t="inlineStr">
        <is>
          <t>RET-WALMART</t>
        </is>
      </c>
      <c r="D300" t="inlineStr">
        <is>
          <t>ART-SPO-017</t>
        </is>
      </c>
      <c r="E300" t="inlineStr">
        <is>
          <t>Spoilage</t>
        </is>
      </c>
      <c r="F300" t="inlineStr">
        <is>
          <t>spoilage</t>
        </is>
      </c>
      <c r="G300" s="10" t="n">
        <v>58.67</v>
      </c>
      <c r="H300" t="inlineStr">
        <is>
          <t>RO-043083</t>
        </is>
      </c>
      <c r="I300" t="inlineStr">
        <is>
          <t>RS-043083</t>
        </is>
      </c>
      <c r="J300" t="inlineStr">
        <is>
          <t>RREM-0185</t>
        </is>
      </c>
      <c r="K300" t="inlineStr">
        <is>
          <t>Spoilage -- quality complaint at receiving</t>
        </is>
      </c>
      <c r="M300" s="10" t="n"/>
      <c r="P300" s="18" t="n"/>
      <c r="Q300" t="inlineStr">
        <is>
          <t>2027-02-18</t>
        </is>
      </c>
      <c r="R300" s="18" t="inlineStr"/>
      <c r="S300" s="18" t="inlineStr"/>
      <c r="T300" s="18" t="inlineStr"/>
    </row>
    <row r="301">
      <c r="A301" t="inlineStr">
        <is>
          <t>DIST-015783</t>
        </is>
      </c>
      <c r="B301" t="inlineStr">
        <is>
          <t>2026-12-20</t>
        </is>
      </c>
      <c r="C301" t="inlineStr">
        <is>
          <t>RET-SPROUTS</t>
        </is>
      </c>
      <c r="D301" t="inlineStr">
        <is>
          <t>UTS-PRO-057</t>
        </is>
      </c>
      <c r="E301" t="inlineStr">
        <is>
          <t>Promo Billback</t>
        </is>
      </c>
      <c r="F301" t="inlineStr">
        <is>
          <t>promo_billback</t>
        </is>
      </c>
      <c r="G301" s="10" t="n">
        <v>43.16</v>
      </c>
      <c r="H301" t="inlineStr">
        <is>
          <t>RO-043770</t>
        </is>
      </c>
      <c r="I301" t="inlineStr">
        <is>
          <t>RS-043770</t>
        </is>
      </c>
      <c r="J301" t="inlineStr">
        <is>
          <t>RREM-0125</t>
        </is>
      </c>
      <c r="K301" t="inlineStr">
        <is>
          <t>Promo Billback</t>
        </is>
      </c>
      <c r="M301" s="10" t="n"/>
      <c r="P301" s="18" t="n"/>
      <c r="Q301" t="inlineStr">
        <is>
          <t>2027-02-18</t>
        </is>
      </c>
      <c r="R301" s="18" t="inlineStr"/>
      <c r="S301" s="18" t="inlineStr"/>
      <c r="T301" s="18" t="inlineStr"/>
    </row>
    <row r="302">
      <c r="A302" t="inlineStr">
        <is>
          <t>DIST-015272</t>
        </is>
      </c>
      <c r="B302" t="inlineStr">
        <is>
          <t>2026-12-20</t>
        </is>
      </c>
      <c r="C302" t="inlineStr">
        <is>
          <t>RET-WALMART</t>
        </is>
      </c>
      <c r="D302" t="inlineStr">
        <is>
          <t>ART-LAT-009</t>
        </is>
      </c>
      <c r="E302" t="inlineStr">
        <is>
          <t>MABD Violation</t>
        </is>
      </c>
      <c r="F302" t="inlineStr">
        <is>
          <t>late_delivery</t>
        </is>
      </c>
      <c r="G302" s="10" t="n">
        <v>31.8</v>
      </c>
      <c r="H302" t="inlineStr">
        <is>
          <t>RO-042399</t>
        </is>
      </c>
      <c r="I302" t="inlineStr">
        <is>
          <t>RS-042399</t>
        </is>
      </c>
      <c r="J302" t="inlineStr">
        <is>
          <t>RREM-0156</t>
        </is>
      </c>
      <c r="K302" t="inlineStr">
        <is>
          <t>Late Delivery</t>
        </is>
      </c>
      <c r="M302" s="10" t="n"/>
      <c r="P302" s="18" t="n"/>
      <c r="Q302" t="inlineStr">
        <is>
          <t>2027-01-19</t>
        </is>
      </c>
      <c r="R302" s="18" t="inlineStr"/>
      <c r="S302" s="18" t="inlineStr"/>
      <c r="T302" s="18" t="inlineStr"/>
    </row>
    <row r="303">
      <c r="A303" t="inlineStr">
        <is>
          <t>DIST-015854</t>
        </is>
      </c>
      <c r="B303" t="inlineStr">
        <is>
          <t>2026-12-20</t>
        </is>
      </c>
      <c r="C303" t="inlineStr">
        <is>
          <t>RET-WHOLEFOODS</t>
        </is>
      </c>
      <c r="D303" t="inlineStr">
        <is>
          <t>ODS-LAT-044</t>
        </is>
      </c>
      <c r="E303" t="inlineStr">
        <is>
          <t>Appointment Miss</t>
        </is>
      </c>
      <c r="F303" t="inlineStr">
        <is>
          <t>late_delivery</t>
        </is>
      </c>
      <c r="G303" s="10" t="n">
        <v>30.05</v>
      </c>
      <c r="H303" t="inlineStr">
        <is>
          <t>RO-044071</t>
        </is>
      </c>
      <c r="I303" t="inlineStr">
        <is>
          <t>RS-044071</t>
        </is>
      </c>
      <c r="J303" t="inlineStr">
        <is>
          <t>RREM-0213</t>
        </is>
      </c>
      <c r="K303" t="inlineStr">
        <is>
          <t>Late Delivery</t>
        </is>
      </c>
      <c r="M303" s="10" t="n"/>
      <c r="P303" s="18" t="n"/>
      <c r="Q303" t="inlineStr">
        <is>
          <t>2027-02-03</t>
        </is>
      </c>
      <c r="R303" s="18" t="inlineStr"/>
      <c r="S303" s="18" t="inlineStr"/>
      <c r="T303" s="18" t="inlineStr"/>
    </row>
    <row r="304">
      <c r="A304" t="inlineStr">
        <is>
          <t>DIST-015648</t>
        </is>
      </c>
      <c r="B304" t="inlineStr">
        <is>
          <t>2026-12-20</t>
        </is>
      </c>
      <c r="C304" t="inlineStr">
        <is>
          <t>RET-KROGER</t>
        </is>
      </c>
      <c r="D304" t="inlineStr">
        <is>
          <t>GER-PRI-089</t>
        </is>
      </c>
      <c r="E304" t="inlineStr">
        <is>
          <t>Cost Discrepancy</t>
        </is>
      </c>
      <c r="F304" t="inlineStr">
        <is>
          <t>pricing_error</t>
        </is>
      </c>
      <c r="G304" s="10" t="n">
        <v>28.79</v>
      </c>
      <c r="H304" t="inlineStr">
        <is>
          <t>RO-043433</t>
        </is>
      </c>
      <c r="I304" t="inlineStr">
        <is>
          <t>RS-043433</t>
        </is>
      </c>
      <c r="J304" t="inlineStr">
        <is>
          <t>RREM-0061</t>
        </is>
      </c>
      <c r="K304" t="inlineStr">
        <is>
          <t>Pricing Error</t>
        </is>
      </c>
      <c r="M304" s="10" t="n"/>
      <c r="P304" s="18" t="n"/>
      <c r="Q304" t="inlineStr">
        <is>
          <t>2027-01-19</t>
        </is>
      </c>
      <c r="R304" s="18" t="inlineStr"/>
      <c r="S304" s="18" t="inlineStr"/>
      <c r="T304" s="18" t="inlineStr"/>
    </row>
    <row r="305">
      <c r="A305" t="inlineStr">
        <is>
          <t>DIST-015500</t>
        </is>
      </c>
      <c r="B305" t="inlineStr">
        <is>
          <t>2026-12-20</t>
        </is>
      </c>
      <c r="C305" t="inlineStr">
        <is>
          <t>RET-KROGER</t>
        </is>
      </c>
      <c r="D305" t="inlineStr">
        <is>
          <t>GER-LAT-079</t>
        </is>
      </c>
      <c r="E305" t="inlineStr">
        <is>
          <t>MABD Violation</t>
        </is>
      </c>
      <c r="F305" t="inlineStr">
        <is>
          <t>late_delivery</t>
        </is>
      </c>
      <c r="G305" s="10" t="n">
        <v>22.13</v>
      </c>
      <c r="H305" t="inlineStr">
        <is>
          <t>RO-042982</t>
        </is>
      </c>
      <c r="I305" t="inlineStr">
        <is>
          <t>RS-042982</t>
        </is>
      </c>
      <c r="J305" t="inlineStr">
        <is>
          <t>RREM-0058</t>
        </is>
      </c>
      <c r="K305" t="inlineStr">
        <is>
          <t>Late Delivery</t>
        </is>
      </c>
      <c r="M305" s="10" t="n"/>
      <c r="P305" s="18" t="n"/>
      <c r="Q305" t="inlineStr">
        <is>
          <t>2027-01-19</t>
        </is>
      </c>
      <c r="R305" s="18" t="inlineStr"/>
      <c r="S305" s="18" t="inlineStr"/>
      <c r="T305" s="18" t="inlineStr"/>
    </row>
    <row r="306">
      <c r="A306" t="inlineStr">
        <is>
          <t>DIST-015713</t>
        </is>
      </c>
      <c r="B306" t="inlineStr">
        <is>
          <t>2026-12-19</t>
        </is>
      </c>
      <c r="C306" t="inlineStr">
        <is>
          <t>RET-WALMART</t>
        </is>
      </c>
      <c r="D306" t="inlineStr"/>
      <c r="E306" t="inlineStr">
        <is>
          <t>Unmapped</t>
        </is>
      </c>
      <c r="F306" t="inlineStr">
        <is>
          <t>vague</t>
        </is>
      </c>
      <c r="G306" s="10" t="n">
        <v>4229.9</v>
      </c>
      <c r="J306" t="inlineStr">
        <is>
          <t>RREM-0175</t>
        </is>
      </c>
      <c r="K306" t="inlineStr">
        <is>
          <t>Audit adjustment</t>
        </is>
      </c>
      <c r="M306" s="10" t="n"/>
      <c r="P306" s="18" t="n"/>
      <c r="Q306" t="inlineStr">
        <is>
          <t>2027-02-02</t>
        </is>
      </c>
      <c r="R306" s="18" t="inlineStr">
        <is>
          <t>Yes</t>
        </is>
      </c>
      <c r="S306" s="18" t="inlineStr"/>
      <c r="T306" s="18" t="inlineStr"/>
    </row>
    <row r="307">
      <c r="A307" t="inlineStr">
        <is>
          <t>DIST-015553</t>
        </is>
      </c>
      <c r="B307" t="inlineStr">
        <is>
          <t>2026-12-19</t>
        </is>
      </c>
      <c r="C307" t="inlineStr">
        <is>
          <t>RET-SPROUTS</t>
        </is>
      </c>
      <c r="D307" t="inlineStr"/>
      <c r="E307" t="inlineStr">
        <is>
          <t>Unmapped</t>
        </is>
      </c>
      <c r="F307" t="inlineStr">
        <is>
          <t>vague</t>
        </is>
      </c>
      <c r="G307" s="10" t="n">
        <v>3751.01</v>
      </c>
      <c r="J307" t="inlineStr">
        <is>
          <t>RREM-0120</t>
        </is>
      </c>
      <c r="K307" t="inlineStr">
        <is>
          <t>Cash discount take-down</t>
        </is>
      </c>
      <c r="M307" s="10" t="n"/>
      <c r="P307" s="18" t="n"/>
      <c r="Q307" t="inlineStr">
        <is>
          <t>2027-01-18</t>
        </is>
      </c>
      <c r="R307" s="18" t="inlineStr">
        <is>
          <t>Yes</t>
        </is>
      </c>
      <c r="S307" s="18" t="inlineStr"/>
      <c r="T307" s="18" t="inlineStr"/>
    </row>
    <row r="308">
      <c r="A308" t="inlineStr">
        <is>
          <t>DIST-015372</t>
        </is>
      </c>
      <c r="B308" t="inlineStr">
        <is>
          <t>2026-12-19</t>
        </is>
      </c>
      <c r="C308" t="inlineStr">
        <is>
          <t>RET-SPROUTS</t>
        </is>
      </c>
      <c r="D308" t="inlineStr"/>
      <c r="E308" t="inlineStr">
        <is>
          <t>Unmapped</t>
        </is>
      </c>
      <c r="F308" t="inlineStr">
        <is>
          <t>vague</t>
        </is>
      </c>
      <c r="G308" s="10" t="n">
        <v>1213.03</v>
      </c>
      <c r="H308" t="inlineStr">
        <is>
          <t>RO-042941</t>
        </is>
      </c>
      <c r="I308" t="inlineStr">
        <is>
          <t>RS-042941</t>
        </is>
      </c>
      <c r="J308" t="inlineStr">
        <is>
          <t>RREM-0137</t>
        </is>
      </c>
      <c r="K308" t="inlineStr">
        <is>
          <t>Audit adjustment</t>
        </is>
      </c>
      <c r="M308" s="10" t="n"/>
      <c r="P308" s="18" t="n"/>
      <c r="Q308" t="inlineStr">
        <is>
          <t>2027-02-02</t>
        </is>
      </c>
      <c r="R308" s="18" t="inlineStr">
        <is>
          <t>Yes</t>
        </is>
      </c>
      <c r="S308" s="18" t="inlineStr"/>
      <c r="T308" s="18" t="inlineStr"/>
    </row>
    <row r="309">
      <c r="A309" t="inlineStr">
        <is>
          <t>DIST-015708</t>
        </is>
      </c>
      <c r="B309" t="inlineStr">
        <is>
          <t>2026-12-19</t>
        </is>
      </c>
      <c r="C309" t="inlineStr">
        <is>
          <t>RET-KROGER</t>
        </is>
      </c>
      <c r="D309" t="inlineStr"/>
      <c r="E309" t="inlineStr">
        <is>
          <t>Unmapped</t>
        </is>
      </c>
      <c r="F309" t="inlineStr">
        <is>
          <t>vague</t>
        </is>
      </c>
      <c r="G309" s="10" t="n">
        <v>370.67</v>
      </c>
      <c r="H309" t="inlineStr">
        <is>
          <t>RO-043868</t>
        </is>
      </c>
      <c r="I309" t="inlineStr">
        <is>
          <t>RS-043868</t>
        </is>
      </c>
      <c r="J309" t="inlineStr">
        <is>
          <t>RREM-0053</t>
        </is>
      </c>
      <c r="K309" t="inlineStr">
        <is>
          <t>Misc deduction -- see invoice</t>
        </is>
      </c>
      <c r="M309" s="10" t="n"/>
      <c r="P309" s="18" t="n"/>
      <c r="Q309" t="inlineStr">
        <is>
          <t>2027-03-19</t>
        </is>
      </c>
      <c r="R309" s="18" t="inlineStr">
        <is>
          <t>Yes</t>
        </is>
      </c>
      <c r="S309" s="18" t="inlineStr"/>
      <c r="T309" s="18" t="inlineStr"/>
    </row>
    <row r="310">
      <c r="A310" t="inlineStr">
        <is>
          <t>DIST-015519</t>
        </is>
      </c>
      <c r="B310" t="inlineStr">
        <is>
          <t>2026-12-19</t>
        </is>
      </c>
      <c r="C310" t="inlineStr">
        <is>
          <t>RET-WALMART</t>
        </is>
      </c>
      <c r="D310" t="inlineStr">
        <is>
          <t>ART-PRO-004</t>
        </is>
      </c>
      <c r="E310" t="inlineStr">
        <is>
          <t>Scan Rebate</t>
        </is>
      </c>
      <c r="F310" t="inlineStr">
        <is>
          <t>promo_billback</t>
        </is>
      </c>
      <c r="G310" s="10" t="n">
        <v>263.81</v>
      </c>
      <c r="H310" t="inlineStr">
        <is>
          <t>RO-043070</t>
        </is>
      </c>
      <c r="I310" t="inlineStr">
        <is>
          <t>RS-043070</t>
        </is>
      </c>
      <c r="J310" t="inlineStr">
        <is>
          <t>RREM-0172</t>
        </is>
      </c>
      <c r="K310" t="inlineStr">
        <is>
          <t>Promo Billback</t>
        </is>
      </c>
      <c r="M310" s="10" t="n"/>
      <c r="P310" s="18" t="n"/>
      <c r="Q310" t="inlineStr">
        <is>
          <t>2027-03-19</t>
        </is>
      </c>
      <c r="R310" s="18" t="inlineStr"/>
      <c r="S310" s="18" t="inlineStr"/>
      <c r="T310" s="18" t="inlineStr"/>
    </row>
    <row r="311">
      <c r="A311" t="inlineStr">
        <is>
          <t>DIST-015764</t>
        </is>
      </c>
      <c r="B311" t="inlineStr">
        <is>
          <t>2026-12-19</t>
        </is>
      </c>
      <c r="C311" t="inlineStr">
        <is>
          <t>RET-KROGER</t>
        </is>
      </c>
      <c r="D311" t="inlineStr">
        <is>
          <t>GER-PRO-075</t>
        </is>
      </c>
      <c r="E311" t="inlineStr">
        <is>
          <t>Promo Billback</t>
        </is>
      </c>
      <c r="F311" t="inlineStr">
        <is>
          <t>promo_billback</t>
        </is>
      </c>
      <c r="G311" s="10" t="n">
        <v>226.79</v>
      </c>
      <c r="H311" t="inlineStr">
        <is>
          <t>RO-043878</t>
        </is>
      </c>
      <c r="I311" t="inlineStr">
        <is>
          <t>RS-043878</t>
        </is>
      </c>
      <c r="J311" t="inlineStr">
        <is>
          <t>RREM-0042</t>
        </is>
      </c>
      <c r="K311" t="inlineStr">
        <is>
          <t>Promo Billback</t>
        </is>
      </c>
      <c r="M311" s="10" t="n"/>
      <c r="P311" s="18" t="n"/>
      <c r="Q311" t="inlineStr">
        <is>
          <t>2027-02-02</t>
        </is>
      </c>
      <c r="R311" s="18" t="inlineStr"/>
      <c r="S311" s="18" t="inlineStr"/>
      <c r="T311" s="18" t="inlineStr"/>
    </row>
    <row r="312">
      <c r="A312" t="inlineStr">
        <is>
          <t>DIST-015630</t>
        </is>
      </c>
      <c r="B312" t="inlineStr">
        <is>
          <t>2026-12-19</t>
        </is>
      </c>
      <c r="C312" t="inlineStr">
        <is>
          <t>RET-COSTCO</t>
        </is>
      </c>
      <c r="D312" t="inlineStr">
        <is>
          <t>TCO-PAL-032</t>
        </is>
      </c>
      <c r="E312" t="inlineStr">
        <is>
          <t>Ti-Hi Error</t>
        </is>
      </c>
      <c r="F312" t="inlineStr">
        <is>
          <t>pallet_fine</t>
        </is>
      </c>
      <c r="G312" s="10" t="n">
        <v>215.35</v>
      </c>
      <c r="H312" t="inlineStr">
        <is>
          <t>RO-043167</t>
        </is>
      </c>
      <c r="I312" t="inlineStr">
        <is>
          <t>RS-043167</t>
        </is>
      </c>
      <c r="J312" t="inlineStr">
        <is>
          <t>RREM-0024</t>
        </is>
      </c>
      <c r="K312" t="inlineStr">
        <is>
          <t>Pallet Fine</t>
        </is>
      </c>
      <c r="M312" s="10" t="n"/>
      <c r="P312" s="18" t="n"/>
      <c r="Q312" t="inlineStr">
        <is>
          <t>2027-03-19</t>
        </is>
      </c>
      <c r="R312" s="18" t="inlineStr"/>
      <c r="S312" s="18" t="inlineStr"/>
      <c r="T312" s="18" t="inlineStr"/>
    </row>
    <row r="313">
      <c r="A313" t="inlineStr">
        <is>
          <t>DIST-015468</t>
        </is>
      </c>
      <c r="B313" t="inlineStr">
        <is>
          <t>2026-12-19</t>
        </is>
      </c>
      <c r="C313" t="inlineStr">
        <is>
          <t>RET-SPROUTS</t>
        </is>
      </c>
      <c r="D313" t="inlineStr">
        <is>
          <t>UTS-LAB-062</t>
        </is>
      </c>
      <c r="E313" t="inlineStr">
        <is>
          <t>Label Non-Compliance</t>
        </is>
      </c>
      <c r="F313" t="inlineStr">
        <is>
          <t>label_fine</t>
        </is>
      </c>
      <c r="G313" s="10" t="n">
        <v>196.35</v>
      </c>
      <c r="H313" t="inlineStr">
        <is>
          <t>RO-042946</t>
        </is>
      </c>
      <c r="I313" t="inlineStr">
        <is>
          <t>RS-042946</t>
        </is>
      </c>
      <c r="J313" t="inlineStr">
        <is>
          <t>RREM-0116</t>
        </is>
      </c>
      <c r="K313" t="inlineStr">
        <is>
          <t>Label Fine</t>
        </is>
      </c>
      <c r="M313" s="10" t="n"/>
      <c r="P313" s="18" t="n"/>
      <c r="Q313" t="inlineStr">
        <is>
          <t>2027-02-02</t>
        </is>
      </c>
      <c r="R313" s="18" t="inlineStr"/>
      <c r="S313" s="18" t="inlineStr"/>
      <c r="T313" s="18" t="inlineStr"/>
    </row>
    <row r="314">
      <c r="A314" t="inlineStr">
        <is>
          <t>DIST-015443</t>
        </is>
      </c>
      <c r="B314" t="inlineStr">
        <is>
          <t>2026-12-19</t>
        </is>
      </c>
      <c r="C314" t="inlineStr">
        <is>
          <t>RET-KROGER</t>
        </is>
      </c>
      <c r="D314" t="inlineStr">
        <is>
          <t>GER-SHO-073</t>
        </is>
      </c>
      <c r="E314" t="inlineStr">
        <is>
          <t>Short Ship</t>
        </is>
      </c>
      <c r="F314" t="inlineStr">
        <is>
          <t>short_ship</t>
        </is>
      </c>
      <c r="G314" s="10" t="n">
        <v>194.52</v>
      </c>
      <c r="H314" t="inlineStr">
        <is>
          <t>RO-043004</t>
        </is>
      </c>
      <c r="I314" t="inlineStr">
        <is>
          <t>RS-043004</t>
        </is>
      </c>
      <c r="J314" t="inlineStr">
        <is>
          <t>RREM-0039</t>
        </is>
      </c>
      <c r="K314" t="inlineStr">
        <is>
          <t>Short Ship</t>
        </is>
      </c>
      <c r="M314" s="10" t="n"/>
      <c r="P314" s="18" t="n"/>
      <c r="Q314" t="inlineStr">
        <is>
          <t>2027-02-17</t>
        </is>
      </c>
      <c r="R314" s="18" t="inlineStr"/>
      <c r="S314" s="18" t="inlineStr"/>
      <c r="T314" s="18" t="inlineStr"/>
    </row>
    <row r="315">
      <c r="A315" t="inlineStr">
        <is>
          <t>DIST-015489</t>
        </is>
      </c>
      <c r="B315" t="inlineStr">
        <is>
          <t>2026-12-19</t>
        </is>
      </c>
      <c r="C315" t="inlineStr">
        <is>
          <t>RET-WHOLEFOODS</t>
        </is>
      </c>
      <c r="D315" t="inlineStr">
        <is>
          <t>ODS-PRO-039</t>
        </is>
      </c>
      <c r="E315" t="inlineStr">
        <is>
          <t>Ad Allowance</t>
        </is>
      </c>
      <c r="F315" t="inlineStr">
        <is>
          <t>promo_billback</t>
        </is>
      </c>
      <c r="G315" s="10" t="n">
        <v>182.01</v>
      </c>
      <c r="H315" t="inlineStr">
        <is>
          <t>RO-042823</t>
        </is>
      </c>
      <c r="I315" t="inlineStr">
        <is>
          <t>RS-042823</t>
        </is>
      </c>
      <c r="J315" t="inlineStr">
        <is>
          <t>RREM-0193</t>
        </is>
      </c>
      <c r="K315" t="inlineStr">
        <is>
          <t>Promo Billback</t>
        </is>
      </c>
      <c r="M315" s="10" t="n"/>
      <c r="P315" s="18" t="n"/>
      <c r="Q315" t="inlineStr">
        <is>
          <t>2027-01-18</t>
        </is>
      </c>
      <c r="R315" s="18" t="inlineStr"/>
      <c r="S315" s="18" t="inlineStr"/>
      <c r="T315" s="18" t="inlineStr"/>
    </row>
    <row r="316">
      <c r="A316" t="inlineStr">
        <is>
          <t>DIST-015592</t>
        </is>
      </c>
      <c r="B316" t="inlineStr">
        <is>
          <t>2026-12-19</t>
        </is>
      </c>
      <c r="C316" t="inlineStr">
        <is>
          <t>RET-KROGER</t>
        </is>
      </c>
      <c r="D316" t="inlineStr">
        <is>
          <t>GER-LAB-080</t>
        </is>
      </c>
      <c r="E316" t="inlineStr">
        <is>
          <t>Label Defect</t>
        </is>
      </c>
      <c r="F316" t="inlineStr">
        <is>
          <t>label_fine</t>
        </is>
      </c>
      <c r="G316" s="10" t="n">
        <v>175.19</v>
      </c>
      <c r="H316" t="inlineStr">
        <is>
          <t>RO-043421</t>
        </is>
      </c>
      <c r="I316" t="inlineStr">
        <is>
          <t>RS-043421</t>
        </is>
      </c>
      <c r="J316" t="inlineStr">
        <is>
          <t>RREM-0055</t>
        </is>
      </c>
      <c r="K316" t="inlineStr">
        <is>
          <t>Label Fine</t>
        </is>
      </c>
      <c r="M316" s="10" t="n"/>
      <c r="P316" s="18" t="n"/>
      <c r="Q316" t="inlineStr">
        <is>
          <t>2027-01-18</t>
        </is>
      </c>
      <c r="R316" s="18" t="inlineStr"/>
      <c r="S316" s="18" t="inlineStr"/>
      <c r="T316" s="18" t="inlineStr"/>
    </row>
    <row r="317">
      <c r="A317" t="inlineStr">
        <is>
          <t>DIST-015395</t>
        </is>
      </c>
      <c r="B317" t="inlineStr">
        <is>
          <t>2026-12-19</t>
        </is>
      </c>
      <c r="C317" t="inlineStr">
        <is>
          <t>RET-COSTCO</t>
        </is>
      </c>
      <c r="D317" t="inlineStr">
        <is>
          <t>TCO-LAB-031</t>
        </is>
      </c>
      <c r="E317" t="inlineStr">
        <is>
          <t>Label Defect</t>
        </is>
      </c>
      <c r="F317" t="inlineStr">
        <is>
          <t>label_fine</t>
        </is>
      </c>
      <c r="G317" s="10" t="n">
        <v>163.67</v>
      </c>
      <c r="H317" t="inlineStr">
        <is>
          <t>RO-042795</t>
        </is>
      </c>
      <c r="I317" t="inlineStr">
        <is>
          <t>RS-042795</t>
        </is>
      </c>
      <c r="J317" t="inlineStr">
        <is>
          <t>RREM-0037</t>
        </is>
      </c>
      <c r="K317" t="inlineStr">
        <is>
          <t>Label Fine</t>
        </is>
      </c>
      <c r="M317" s="10" t="n"/>
      <c r="P317" s="18" t="n"/>
      <c r="Q317" t="inlineStr">
        <is>
          <t>2027-02-02</t>
        </is>
      </c>
      <c r="R317" s="18" t="inlineStr"/>
      <c r="S317" s="18" t="inlineStr"/>
      <c r="T317" s="18" t="inlineStr"/>
    </row>
    <row r="318">
      <c r="A318" t="inlineStr">
        <is>
          <t>DIST-015514</t>
        </is>
      </c>
      <c r="B318" t="inlineStr">
        <is>
          <t>2026-12-19</t>
        </is>
      </c>
      <c r="C318" t="inlineStr">
        <is>
          <t>RET-SPROUTS</t>
        </is>
      </c>
      <c r="D318" t="inlineStr">
        <is>
          <t>UTS-SHO-056</t>
        </is>
      </c>
      <c r="E318" t="inlineStr">
        <is>
          <t>Under-delivery</t>
        </is>
      </c>
      <c r="F318" t="inlineStr">
        <is>
          <t>short_ship</t>
        </is>
      </c>
      <c r="G318" s="10" t="n">
        <v>161.58</v>
      </c>
      <c r="H318" t="inlineStr">
        <is>
          <t>RO-043300</t>
        </is>
      </c>
      <c r="I318" t="inlineStr">
        <is>
          <t>RS-043300</t>
        </is>
      </c>
      <c r="J318" t="inlineStr">
        <is>
          <t>RREM-0144</t>
        </is>
      </c>
      <c r="K318" t="inlineStr">
        <is>
          <t>Short Ship</t>
        </is>
      </c>
      <c r="M318" s="10" t="n"/>
      <c r="P318" s="18" t="n"/>
      <c r="Q318" t="inlineStr">
        <is>
          <t>2027-03-19</t>
        </is>
      </c>
      <c r="R318" s="18" t="inlineStr"/>
      <c r="S318" s="18" t="inlineStr"/>
      <c r="T318" s="18" t="inlineStr"/>
    </row>
    <row r="319">
      <c r="A319" t="inlineStr">
        <is>
          <t>DIST-015393</t>
        </is>
      </c>
      <c r="B319" t="inlineStr">
        <is>
          <t>2026-12-19</t>
        </is>
      </c>
      <c r="C319" t="inlineStr">
        <is>
          <t>RET-COSTCO</t>
        </is>
      </c>
      <c r="D319" t="inlineStr">
        <is>
          <t>TCO-DAM-035</t>
        </is>
      </c>
      <c r="E319" t="inlineStr">
        <is>
          <t>Transit Damage</t>
        </is>
      </c>
      <c r="F319" t="inlineStr">
        <is>
          <t>damaged</t>
        </is>
      </c>
      <c r="G319" s="10" t="n">
        <v>136.19</v>
      </c>
      <c r="H319" t="inlineStr">
        <is>
          <t>RO-042779</t>
        </is>
      </c>
      <c r="I319" t="inlineStr">
        <is>
          <t>RS-042779</t>
        </is>
      </c>
      <c r="J319" t="inlineStr">
        <is>
          <t>RREM-0003</t>
        </is>
      </c>
      <c r="K319" t="inlineStr">
        <is>
          <t>Damaged</t>
        </is>
      </c>
      <c r="M319" s="10" t="n"/>
      <c r="P319" s="18" t="n"/>
      <c r="Q319" t="inlineStr">
        <is>
          <t>2027-01-18</t>
        </is>
      </c>
      <c r="R319" s="18" t="inlineStr"/>
      <c r="S319" s="18" t="inlineStr"/>
      <c r="T319" s="18" t="inlineStr"/>
    </row>
    <row r="320">
      <c r="A320" t="inlineStr">
        <is>
          <t>DIST-015339</t>
        </is>
      </c>
      <c r="B320" t="inlineStr">
        <is>
          <t>2026-12-19</t>
        </is>
      </c>
      <c r="C320" t="inlineStr">
        <is>
          <t>RET-WALMART</t>
        </is>
      </c>
      <c r="D320" t="inlineStr">
        <is>
          <t>ART-SPO-017</t>
        </is>
      </c>
      <c r="E320" t="inlineStr">
        <is>
          <t>Spoilage</t>
        </is>
      </c>
      <c r="F320" t="inlineStr">
        <is>
          <t>spoilage</t>
        </is>
      </c>
      <c r="G320" s="10" t="n">
        <v>128.91</v>
      </c>
      <c r="H320" t="inlineStr">
        <is>
          <t>RO-042443</t>
        </is>
      </c>
      <c r="I320" t="inlineStr">
        <is>
          <t>RS-042443</t>
        </is>
      </c>
      <c r="J320" t="inlineStr">
        <is>
          <t>RREM-0162</t>
        </is>
      </c>
      <c r="K320" t="inlineStr">
        <is>
          <t>Spoilage -- damage in transit affecting condition</t>
        </is>
      </c>
      <c r="M320" s="10" t="n"/>
      <c r="P320" s="18" t="n"/>
      <c r="Q320" t="inlineStr">
        <is>
          <t>2027-02-17</t>
        </is>
      </c>
      <c r="R320" s="18" t="inlineStr"/>
      <c r="S320" s="18" t="inlineStr"/>
      <c r="T320" s="18" t="inlineStr"/>
    </row>
    <row r="321">
      <c r="A321" t="inlineStr">
        <is>
          <t>DIST-015497</t>
        </is>
      </c>
      <c r="B321" t="inlineStr">
        <is>
          <t>2026-12-19</t>
        </is>
      </c>
      <c r="C321" t="inlineStr">
        <is>
          <t>RET-SPROUTS</t>
        </is>
      </c>
      <c r="D321" t="inlineStr">
        <is>
          <t>UTS-SHO-056</t>
        </is>
      </c>
      <c r="E321" t="inlineStr">
        <is>
          <t>Under-delivery</t>
        </is>
      </c>
      <c r="F321" t="inlineStr">
        <is>
          <t>short_ship</t>
        </is>
      </c>
      <c r="G321" s="10" t="n">
        <v>124.86</v>
      </c>
      <c r="H321" t="inlineStr">
        <is>
          <t>RO-042957</t>
        </is>
      </c>
      <c r="I321" t="inlineStr">
        <is>
          <t>RS-042957</t>
        </is>
      </c>
      <c r="J321" t="inlineStr">
        <is>
          <t>RREM-0117</t>
        </is>
      </c>
      <c r="K321" t="inlineStr">
        <is>
          <t>Short Ship</t>
        </is>
      </c>
      <c r="M321" s="10" t="n"/>
      <c r="P321" s="18" t="n"/>
      <c r="Q321" t="inlineStr">
        <is>
          <t>2027-01-18</t>
        </is>
      </c>
      <c r="R321" s="18" t="inlineStr"/>
      <c r="S321" s="18" t="inlineStr"/>
      <c r="T321" s="18" t="inlineStr"/>
    </row>
    <row r="322">
      <c r="A322" t="inlineStr">
        <is>
          <t>DIST-015403</t>
        </is>
      </c>
      <c r="B322" t="inlineStr">
        <is>
          <t>2026-12-19</t>
        </is>
      </c>
      <c r="C322" t="inlineStr">
        <is>
          <t>RET-SPROUTS</t>
        </is>
      </c>
      <c r="D322" t="inlineStr">
        <is>
          <t>UTS-PRO-057</t>
        </is>
      </c>
      <c r="E322" t="inlineStr">
        <is>
          <t>Promo Billback</t>
        </is>
      </c>
      <c r="F322" t="inlineStr">
        <is>
          <t>promo_billback</t>
        </is>
      </c>
      <c r="G322" s="10" t="n">
        <v>122.36</v>
      </c>
      <c r="H322" t="inlineStr">
        <is>
          <t>RO-042912</t>
        </is>
      </c>
      <c r="I322" t="inlineStr">
        <is>
          <t>RS-042912</t>
        </is>
      </c>
      <c r="J322" t="inlineStr">
        <is>
          <t>RREM-0113</t>
        </is>
      </c>
      <c r="K322" t="inlineStr">
        <is>
          <t>Promo Billback</t>
        </is>
      </c>
      <c r="M322" s="10" t="n"/>
      <c r="P322" s="18" t="n"/>
      <c r="Q322" t="inlineStr">
        <is>
          <t>2027-03-19</t>
        </is>
      </c>
      <c r="R322" s="18" t="inlineStr"/>
      <c r="S322" s="18" t="inlineStr"/>
      <c r="T322" s="18" t="inlineStr"/>
    </row>
    <row r="323">
      <c r="A323" t="inlineStr">
        <is>
          <t>DIST-015480</t>
        </is>
      </c>
      <c r="B323" t="inlineStr">
        <is>
          <t>2026-12-19</t>
        </is>
      </c>
      <c r="C323" t="inlineStr">
        <is>
          <t>RET-WALMART</t>
        </is>
      </c>
      <c r="D323" t="inlineStr">
        <is>
          <t>ART-SHO-003</t>
        </is>
      </c>
      <c r="E323" t="inlineStr">
        <is>
          <t>Short Ship</t>
        </is>
      </c>
      <c r="F323" t="inlineStr">
        <is>
          <t>short_ship</t>
        </is>
      </c>
      <c r="G323" s="10" t="n">
        <v>85.61</v>
      </c>
      <c r="H323" t="inlineStr">
        <is>
          <t>RO-042764</t>
        </is>
      </c>
      <c r="I323" t="inlineStr">
        <is>
          <t>RS-042764</t>
        </is>
      </c>
      <c r="J323" t="inlineStr">
        <is>
          <t>RREM-0177</t>
        </is>
      </c>
      <c r="K323" t="inlineStr">
        <is>
          <t>Short Ship</t>
        </is>
      </c>
      <c r="L323" t="inlineStr">
        <is>
          <t>lost</t>
        </is>
      </c>
      <c r="M323" s="10" t="n">
        <v>0</v>
      </c>
      <c r="N323" t="inlineStr">
        <is>
          <t>2026-12-21</t>
        </is>
      </c>
      <c r="P323" s="18" t="n">
        <v>14</v>
      </c>
      <c r="Q323" t="inlineStr">
        <is>
          <t>2027-02-02</t>
        </is>
      </c>
      <c r="R323" s="18" t="inlineStr"/>
      <c r="S323" s="18" t="inlineStr"/>
      <c r="T323" s="18" t="inlineStr"/>
    </row>
    <row r="324">
      <c r="A324" t="inlineStr">
        <is>
          <t>DIST-015570</t>
        </is>
      </c>
      <c r="B324" t="inlineStr">
        <is>
          <t>2026-12-19</t>
        </is>
      </c>
      <c r="C324" t="inlineStr">
        <is>
          <t>RET-WALMART</t>
        </is>
      </c>
      <c r="D324" t="inlineStr">
        <is>
          <t>ART-SHO-003</t>
        </is>
      </c>
      <c r="E324" t="inlineStr">
        <is>
          <t>Short Ship</t>
        </is>
      </c>
      <c r="F324" t="inlineStr">
        <is>
          <t>short_ship</t>
        </is>
      </c>
      <c r="G324" s="10" t="n">
        <v>83.89</v>
      </c>
      <c r="H324" t="inlineStr">
        <is>
          <t>RO-043130</t>
        </is>
      </c>
      <c r="I324" t="inlineStr">
        <is>
          <t>RS-043130</t>
        </is>
      </c>
      <c r="J324" t="inlineStr">
        <is>
          <t>RREM-0182</t>
        </is>
      </c>
      <c r="K324" t="inlineStr">
        <is>
          <t>Short Ship</t>
        </is>
      </c>
      <c r="M324" s="10" t="n"/>
      <c r="P324" s="18" t="n"/>
      <c r="Q324" t="inlineStr">
        <is>
          <t>2027-02-17</t>
        </is>
      </c>
      <c r="R324" s="18" t="inlineStr"/>
      <c r="S324" s="18" t="inlineStr"/>
      <c r="T324" s="18" t="inlineStr"/>
    </row>
    <row r="325">
      <c r="A325" t="inlineStr">
        <is>
          <t>DIST-015261</t>
        </is>
      </c>
      <c r="B325" t="inlineStr">
        <is>
          <t>2026-12-19</t>
        </is>
      </c>
      <c r="C325" t="inlineStr">
        <is>
          <t>RET-COSTCO</t>
        </is>
      </c>
      <c r="D325" t="inlineStr">
        <is>
          <t>TCO-SHO-022</t>
        </is>
      </c>
      <c r="E325" t="inlineStr">
        <is>
          <t>Quantity Variance</t>
        </is>
      </c>
      <c r="F325" t="inlineStr">
        <is>
          <t>short_ship</t>
        </is>
      </c>
      <c r="G325" s="10" t="n">
        <v>82.44</v>
      </c>
      <c r="H325" t="inlineStr">
        <is>
          <t>RO-042501</t>
        </is>
      </c>
      <c r="I325" t="inlineStr">
        <is>
          <t>RS-042501</t>
        </is>
      </c>
      <c r="J325" t="inlineStr">
        <is>
          <t>RREM-0007</t>
        </is>
      </c>
      <c r="K325" t="inlineStr">
        <is>
          <t>Short Ship</t>
        </is>
      </c>
      <c r="M325" s="10" t="n"/>
      <c r="P325" s="18" t="n"/>
      <c r="Q325" t="inlineStr">
        <is>
          <t>2027-01-18</t>
        </is>
      </c>
      <c r="R325" s="18" t="inlineStr"/>
      <c r="S325" s="18" t="inlineStr"/>
      <c r="T325" s="18" t="inlineStr"/>
    </row>
    <row r="326">
      <c r="A326" t="inlineStr">
        <is>
          <t>DIST-015625</t>
        </is>
      </c>
      <c r="B326" t="inlineStr">
        <is>
          <t>2026-12-19</t>
        </is>
      </c>
      <c r="C326" t="inlineStr">
        <is>
          <t>RET-KROGER</t>
        </is>
      </c>
      <c r="D326" t="inlineStr">
        <is>
          <t>GER-LAT-079</t>
        </is>
      </c>
      <c r="E326" t="inlineStr">
        <is>
          <t>MABD Violation</t>
        </is>
      </c>
      <c r="F326" t="inlineStr">
        <is>
          <t>late_delivery</t>
        </is>
      </c>
      <c r="G326" s="10" t="n">
        <v>72.2</v>
      </c>
      <c r="H326" t="inlineStr">
        <is>
          <t>RO-043383</t>
        </is>
      </c>
      <c r="I326" t="inlineStr">
        <is>
          <t>RS-043383</t>
        </is>
      </c>
      <c r="J326" t="inlineStr">
        <is>
          <t>RREM-0060</t>
        </is>
      </c>
      <c r="K326" t="inlineStr">
        <is>
          <t>Late Delivery</t>
        </is>
      </c>
      <c r="M326" s="10" t="n"/>
      <c r="P326" s="18" t="n"/>
      <c r="Q326" t="inlineStr">
        <is>
          <t>2027-01-18</t>
        </is>
      </c>
      <c r="R326" s="18" t="inlineStr"/>
      <c r="S326" s="18" t="inlineStr"/>
      <c r="T326" s="18" t="inlineStr"/>
    </row>
    <row r="327">
      <c r="A327" t="inlineStr">
        <is>
          <t>DIST-015515</t>
        </is>
      </c>
      <c r="B327" t="inlineStr">
        <is>
          <t>2026-12-19</t>
        </is>
      </c>
      <c r="C327" t="inlineStr">
        <is>
          <t>RET-SPROUTS</t>
        </is>
      </c>
      <c r="D327" t="inlineStr">
        <is>
          <t>UTS-LAT-059</t>
        </is>
      </c>
      <c r="E327" t="inlineStr">
        <is>
          <t>Appointment Miss</t>
        </is>
      </c>
      <c r="F327" t="inlineStr">
        <is>
          <t>late_delivery</t>
        </is>
      </c>
      <c r="G327" s="10" t="n">
        <v>66.38</v>
      </c>
      <c r="H327" t="inlineStr">
        <is>
          <t>RO-043323</t>
        </is>
      </c>
      <c r="I327" t="inlineStr">
        <is>
          <t>RS-043323</t>
        </is>
      </c>
      <c r="J327" t="inlineStr">
        <is>
          <t>RREM-0147</t>
        </is>
      </c>
      <c r="K327" t="inlineStr">
        <is>
          <t>Late Delivery</t>
        </is>
      </c>
      <c r="M327" s="10" t="n"/>
      <c r="P327" s="18" t="n"/>
      <c r="Q327" t="inlineStr">
        <is>
          <t>2027-02-02</t>
        </is>
      </c>
      <c r="R327" s="18" t="inlineStr"/>
      <c r="S327" s="18" t="inlineStr"/>
      <c r="T327" s="18" t="inlineStr"/>
    </row>
    <row r="328">
      <c r="A328" t="inlineStr">
        <is>
          <t>DIST-015525</t>
        </is>
      </c>
      <c r="B328" t="inlineStr">
        <is>
          <t>2026-12-19</t>
        </is>
      </c>
      <c r="C328" t="inlineStr">
        <is>
          <t>RET-WHOLEFOODS</t>
        </is>
      </c>
      <c r="D328" t="inlineStr">
        <is>
          <t>ODS-LAT-044</t>
        </is>
      </c>
      <c r="E328" t="inlineStr">
        <is>
          <t>Appointment Miss</t>
        </is>
      </c>
      <c r="F328" t="inlineStr">
        <is>
          <t>late_delivery</t>
        </is>
      </c>
      <c r="G328" s="10" t="n">
        <v>38.68</v>
      </c>
      <c r="H328" t="inlineStr">
        <is>
          <t>RO-043258</t>
        </is>
      </c>
      <c r="I328" t="inlineStr">
        <is>
          <t>RS-043258</t>
        </is>
      </c>
      <c r="J328" t="inlineStr">
        <is>
          <t>RREM-0207</t>
        </is>
      </c>
      <c r="K328" t="inlineStr">
        <is>
          <t>Late Delivery</t>
        </is>
      </c>
      <c r="M328" s="10" t="n"/>
      <c r="P328" s="18" t="n"/>
      <c r="Q328" t="inlineStr">
        <is>
          <t>2027-01-18</t>
        </is>
      </c>
      <c r="R328" s="18" t="inlineStr"/>
      <c r="S328" s="18" t="inlineStr"/>
      <c r="T328" s="18" t="inlineStr"/>
    </row>
    <row r="329">
      <c r="A329" t="inlineStr">
        <is>
          <t>DIST-015644</t>
        </is>
      </c>
      <c r="B329" t="inlineStr">
        <is>
          <t>2026-12-19</t>
        </is>
      </c>
      <c r="C329" t="inlineStr">
        <is>
          <t>RET-SPROUTS</t>
        </is>
      </c>
      <c r="D329" t="inlineStr">
        <is>
          <t>UTS-LAT-059</t>
        </is>
      </c>
      <c r="E329" t="inlineStr">
        <is>
          <t>Appointment Miss</t>
        </is>
      </c>
      <c r="F329" t="inlineStr">
        <is>
          <t>late_delivery</t>
        </is>
      </c>
      <c r="G329" s="10" t="n">
        <v>33.64</v>
      </c>
      <c r="H329" t="inlineStr">
        <is>
          <t>RO-043327</t>
        </is>
      </c>
      <c r="I329" t="inlineStr">
        <is>
          <t>RS-043327</t>
        </is>
      </c>
      <c r="J329" t="inlineStr">
        <is>
          <t>RREM-0124</t>
        </is>
      </c>
      <c r="K329" t="inlineStr">
        <is>
          <t>Late Delivery</t>
        </is>
      </c>
      <c r="M329" s="10" t="n"/>
      <c r="P329" s="18" t="n"/>
      <c r="Q329" t="inlineStr">
        <is>
          <t>2027-02-02</t>
        </is>
      </c>
      <c r="R329" s="18" t="inlineStr"/>
      <c r="S329" s="18" t="inlineStr"/>
      <c r="T329" s="18" t="inlineStr"/>
    </row>
    <row r="330">
      <c r="A330" t="inlineStr">
        <is>
          <t>DIST-015478</t>
        </is>
      </c>
      <c r="B330" t="inlineStr">
        <is>
          <t>2026-12-19</t>
        </is>
      </c>
      <c r="C330" t="inlineStr">
        <is>
          <t>RET-WALMART</t>
        </is>
      </c>
      <c r="D330" t="inlineStr">
        <is>
          <t>ART-PRI-019</t>
        </is>
      </c>
      <c r="E330" t="inlineStr">
        <is>
          <t>Invoice Mismatch</t>
        </is>
      </c>
      <c r="F330" t="inlineStr">
        <is>
          <t>pricing_error</t>
        </is>
      </c>
      <c r="G330" s="10" t="n">
        <v>23.52</v>
      </c>
      <c r="H330" t="inlineStr">
        <is>
          <t>RO-042753</t>
        </is>
      </c>
      <c r="I330" t="inlineStr">
        <is>
          <t>RS-042753</t>
        </is>
      </c>
      <c r="J330" t="inlineStr">
        <is>
          <t>RREM-0159</t>
        </is>
      </c>
      <c r="K330" t="inlineStr">
        <is>
          <t>Pricing Error</t>
        </is>
      </c>
      <c r="M330" s="10" t="n"/>
      <c r="P330" s="18" t="n"/>
      <c r="Q330" t="inlineStr">
        <is>
          <t>2027-01-18</t>
        </is>
      </c>
      <c r="R330" s="18" t="inlineStr"/>
      <c r="S330" s="18" t="inlineStr"/>
      <c r="T330" s="18" t="inlineStr"/>
    </row>
    <row r="331">
      <c r="A331" t="inlineStr">
        <is>
          <t>DIST-015498</t>
        </is>
      </c>
      <c r="B331" t="inlineStr">
        <is>
          <t>2026-12-19</t>
        </is>
      </c>
      <c r="C331" t="inlineStr">
        <is>
          <t>RET-KROGER</t>
        </is>
      </c>
      <c r="D331" t="inlineStr">
        <is>
          <t>GER-LAT-079</t>
        </is>
      </c>
      <c r="E331" t="inlineStr">
        <is>
          <t>MABD Violation</t>
        </is>
      </c>
      <c r="F331" t="inlineStr">
        <is>
          <t>late_delivery</t>
        </is>
      </c>
      <c r="G331" s="10" t="n">
        <v>19.72</v>
      </c>
      <c r="H331" t="inlineStr">
        <is>
          <t>RO-042979</t>
        </is>
      </c>
      <c r="I331" t="inlineStr">
        <is>
          <t>RS-042979</t>
        </is>
      </c>
      <c r="J331" t="inlineStr">
        <is>
          <t>RREM-0056</t>
        </is>
      </c>
      <c r="K331" t="inlineStr">
        <is>
          <t>Late Delivery</t>
        </is>
      </c>
      <c r="M331" s="10" t="n"/>
      <c r="P331" s="18" t="n"/>
      <c r="Q331" t="inlineStr">
        <is>
          <t>2027-03-19</t>
        </is>
      </c>
      <c r="R331" s="18" t="inlineStr"/>
      <c r="S331" s="18" t="inlineStr"/>
      <c r="T331" s="18" t="inlineStr"/>
    </row>
    <row r="332">
      <c r="A332" t="inlineStr">
        <is>
          <t>DIST-015232</t>
        </is>
      </c>
      <c r="B332" t="inlineStr">
        <is>
          <t>2026-12-19</t>
        </is>
      </c>
      <c r="C332" t="inlineStr">
        <is>
          <t>RET-COSTCO</t>
        </is>
      </c>
      <c r="D332" t="inlineStr">
        <is>
          <t>TCO-LAT-029</t>
        </is>
      </c>
      <c r="E332" t="inlineStr">
        <is>
          <t>Late Delivery</t>
        </is>
      </c>
      <c r="F332" t="inlineStr">
        <is>
          <t>late_delivery</t>
        </is>
      </c>
      <c r="G332" s="10" t="n">
        <v>18.14</v>
      </c>
      <c r="H332" t="inlineStr">
        <is>
          <t>RO-042486</t>
        </is>
      </c>
      <c r="I332" t="inlineStr">
        <is>
          <t>RS-042486</t>
        </is>
      </c>
      <c r="J332" t="inlineStr">
        <is>
          <t>RREM-0029</t>
        </is>
      </c>
      <c r="K332" t="inlineStr">
        <is>
          <t>Late Delivery</t>
        </is>
      </c>
      <c r="M332" s="10" t="n"/>
      <c r="P332" s="18" t="n"/>
      <c r="Q332" t="inlineStr">
        <is>
          <t>2027-02-02</t>
        </is>
      </c>
      <c r="R332" s="18" t="inlineStr"/>
      <c r="S332" s="18" t="inlineStr"/>
      <c r="T332" s="18" t="inlineStr"/>
    </row>
    <row r="333">
      <c r="A333" t="inlineStr">
        <is>
          <t>DIST-015589</t>
        </is>
      </c>
      <c r="B333" t="inlineStr">
        <is>
          <t>2026-12-19</t>
        </is>
      </c>
      <c r="C333" t="inlineStr">
        <is>
          <t>RET-SPROUTS</t>
        </is>
      </c>
      <c r="D333" t="inlineStr">
        <is>
          <t>UTS-PRI-071</t>
        </is>
      </c>
      <c r="E333" t="inlineStr">
        <is>
          <t>Invoice Mismatch</t>
        </is>
      </c>
      <c r="F333" t="inlineStr">
        <is>
          <t>pricing_error</t>
        </is>
      </c>
      <c r="G333" s="10" t="n">
        <v>17.41</v>
      </c>
      <c r="H333" t="inlineStr">
        <is>
          <t>RO-043318</t>
        </is>
      </c>
      <c r="I333" t="inlineStr">
        <is>
          <t>RS-043318</t>
        </is>
      </c>
      <c r="J333" t="inlineStr">
        <is>
          <t>RREM-0137</t>
        </is>
      </c>
      <c r="K333" t="inlineStr">
        <is>
          <t>Pricing Error</t>
        </is>
      </c>
      <c r="M333" s="10" t="n"/>
      <c r="P333" s="18" t="n"/>
      <c r="Q333" t="inlineStr">
        <is>
          <t>2027-01-18</t>
        </is>
      </c>
      <c r="R333" s="18" t="inlineStr"/>
      <c r="S333" s="18" t="inlineStr"/>
      <c r="T333" s="18" t="inlineStr"/>
    </row>
    <row r="334">
      <c r="A334" t="inlineStr">
        <is>
          <t>DIST-015501</t>
        </is>
      </c>
      <c r="B334" t="inlineStr">
        <is>
          <t>2026-12-18</t>
        </is>
      </c>
      <c r="C334" t="inlineStr">
        <is>
          <t>RET-KROGER</t>
        </is>
      </c>
      <c r="D334" t="inlineStr"/>
      <c r="E334" t="inlineStr">
        <is>
          <t>Unmapped</t>
        </is>
      </c>
      <c r="F334" t="inlineStr">
        <is>
          <t>vague</t>
        </is>
      </c>
      <c r="G334" s="10" t="n">
        <v>593.1799999999999</v>
      </c>
      <c r="H334" t="inlineStr">
        <is>
          <t>RO-042995</t>
        </is>
      </c>
      <c r="I334" t="inlineStr">
        <is>
          <t>RS-042995</t>
        </is>
      </c>
      <c r="J334" t="inlineStr">
        <is>
          <t>RREM-0069</t>
        </is>
      </c>
      <c r="K334" t="inlineStr">
        <is>
          <t>Audit adjustment</t>
        </is>
      </c>
      <c r="M334" s="10" t="n"/>
      <c r="P334" s="18" t="n"/>
      <c r="Q334" t="inlineStr">
        <is>
          <t>2027-02-16</t>
        </is>
      </c>
      <c r="R334" s="18" t="inlineStr">
        <is>
          <t>Yes</t>
        </is>
      </c>
      <c r="S334" s="18" t="inlineStr"/>
      <c r="T334" s="18" t="inlineStr"/>
    </row>
    <row r="335">
      <c r="A335" t="inlineStr">
        <is>
          <t>DIST-015725</t>
        </is>
      </c>
      <c r="B335" t="inlineStr">
        <is>
          <t>2026-12-18</t>
        </is>
      </c>
      <c r="C335" t="inlineStr">
        <is>
          <t>RET-WHOLEFOODS</t>
        </is>
      </c>
      <c r="D335" t="inlineStr"/>
      <c r="E335" t="inlineStr">
        <is>
          <t>Unmapped</t>
        </is>
      </c>
      <c r="F335" t="inlineStr">
        <is>
          <t>vague</t>
        </is>
      </c>
      <c r="G335" s="10" t="n">
        <v>578.03</v>
      </c>
      <c r="J335" t="inlineStr">
        <is>
          <t>RREM-0210</t>
        </is>
      </c>
      <c r="K335" t="inlineStr">
        <is>
          <t>Marketing chargeback</t>
        </is>
      </c>
      <c r="M335" s="10" t="n"/>
      <c r="P335" s="18" t="n"/>
      <c r="Q335" t="inlineStr">
        <is>
          <t>2027-02-16</t>
        </is>
      </c>
      <c r="R335" s="18" t="inlineStr">
        <is>
          <t>Yes</t>
        </is>
      </c>
      <c r="S335" s="18" t="inlineStr"/>
      <c r="T335" s="18" t="inlineStr"/>
    </row>
    <row r="336">
      <c r="A336" t="inlineStr">
        <is>
          <t>DIST-015434</t>
        </is>
      </c>
      <c r="B336" t="inlineStr">
        <is>
          <t>2026-12-18</t>
        </is>
      </c>
      <c r="C336" t="inlineStr">
        <is>
          <t>RET-WHOLEFOODS</t>
        </is>
      </c>
      <c r="D336" t="inlineStr">
        <is>
          <t>ODS-DAM-052</t>
        </is>
      </c>
      <c r="E336" t="inlineStr">
        <is>
          <t>Transit Damage</t>
        </is>
      </c>
      <c r="F336" t="inlineStr">
        <is>
          <t>damaged</t>
        </is>
      </c>
      <c r="G336" s="10" t="n">
        <v>240.8</v>
      </c>
      <c r="H336" t="inlineStr">
        <is>
          <t>RO-042855</t>
        </is>
      </c>
      <c r="I336" t="inlineStr">
        <is>
          <t>RS-042855</t>
        </is>
      </c>
      <c r="J336" t="inlineStr">
        <is>
          <t>RREM-0215</t>
        </is>
      </c>
      <c r="K336" t="inlineStr">
        <is>
          <t>Damaged</t>
        </is>
      </c>
      <c r="M336" s="10" t="n"/>
      <c r="P336" s="18" t="n"/>
      <c r="Q336" t="inlineStr">
        <is>
          <t>2027-02-01</t>
        </is>
      </c>
      <c r="R336" s="18" t="inlineStr"/>
      <c r="S336" s="18" t="inlineStr"/>
      <c r="T336" s="18" t="inlineStr"/>
    </row>
    <row r="337">
      <c r="A337" t="inlineStr">
        <is>
          <t>DIST-015654</t>
        </is>
      </c>
      <c r="B337" t="inlineStr">
        <is>
          <t>2026-12-18</t>
        </is>
      </c>
      <c r="C337" t="inlineStr">
        <is>
          <t>RET-WHOLEFOODS</t>
        </is>
      </c>
      <c r="D337" t="inlineStr">
        <is>
          <t>ODS-SPO-050</t>
        </is>
      </c>
      <c r="E337" t="inlineStr">
        <is>
          <t>Spoilage</t>
        </is>
      </c>
      <c r="F337" t="inlineStr">
        <is>
          <t>spoilage</t>
        </is>
      </c>
      <c r="G337" s="10" t="n">
        <v>239.62</v>
      </c>
      <c r="H337" t="inlineStr">
        <is>
          <t>RO-043676</t>
        </is>
      </c>
      <c r="I337" t="inlineStr">
        <is>
          <t>RS-043676</t>
        </is>
      </c>
      <c r="J337" t="inlineStr">
        <is>
          <t>RREM-0204</t>
        </is>
      </c>
      <c r="K337" t="inlineStr">
        <is>
          <t>Spoilage -- temperature exposure in transit</t>
        </is>
      </c>
      <c r="M337" s="10" t="n"/>
      <c r="P337" s="18" t="n"/>
      <c r="Q337" t="inlineStr">
        <is>
          <t>2027-02-16</t>
        </is>
      </c>
      <c r="R337" s="18" t="inlineStr"/>
      <c r="S337" s="18" t="inlineStr"/>
      <c r="T337" s="18" t="inlineStr"/>
    </row>
    <row r="338">
      <c r="A338" t="inlineStr">
        <is>
          <t>DIST-015446</t>
        </is>
      </c>
      <c r="B338" t="inlineStr">
        <is>
          <t>2026-12-18</t>
        </is>
      </c>
      <c r="C338" t="inlineStr">
        <is>
          <t>RET-WALMART</t>
        </is>
      </c>
      <c r="D338" t="inlineStr">
        <is>
          <t>ART-PAL-015</t>
        </is>
      </c>
      <c r="E338" t="inlineStr">
        <is>
          <t>Pallet Overhang</t>
        </is>
      </c>
      <c r="F338" t="inlineStr">
        <is>
          <t>pallet_fine</t>
        </is>
      </c>
      <c r="G338" s="10" t="n">
        <v>226.5</v>
      </c>
      <c r="H338" t="inlineStr">
        <is>
          <t>RO-042726</t>
        </is>
      </c>
      <c r="I338" t="inlineStr">
        <is>
          <t>RS-042726</t>
        </is>
      </c>
      <c r="J338" t="inlineStr">
        <is>
          <t>RREM-0163</t>
        </is>
      </c>
      <c r="K338" t="inlineStr">
        <is>
          <t>Pallet Fine</t>
        </is>
      </c>
      <c r="L338" t="inlineStr">
        <is>
          <t>partial</t>
        </is>
      </c>
      <c r="M338" s="10" t="n">
        <v>84.33</v>
      </c>
      <c r="N338" t="inlineStr">
        <is>
          <t>2026-12-29</t>
        </is>
      </c>
      <c r="P338" s="18" t="n">
        <v>15</v>
      </c>
      <c r="Q338" t="inlineStr">
        <is>
          <t>2027-02-16</t>
        </is>
      </c>
      <c r="R338" s="18" t="inlineStr"/>
      <c r="S338" s="18" t="inlineStr"/>
      <c r="T338" s="18" t="inlineStr"/>
    </row>
    <row r="339">
      <c r="A339" t="inlineStr">
        <is>
          <t>DIST-015271</t>
        </is>
      </c>
      <c r="B339" t="inlineStr">
        <is>
          <t>2026-12-18</t>
        </is>
      </c>
      <c r="C339" t="inlineStr">
        <is>
          <t>RET-WALMART</t>
        </is>
      </c>
      <c r="D339" t="inlineStr">
        <is>
          <t>ART-PAL-015</t>
        </is>
      </c>
      <c r="E339" t="inlineStr">
        <is>
          <t>Pallet Overhang</t>
        </is>
      </c>
      <c r="F339" t="inlineStr">
        <is>
          <t>pallet_fine</t>
        </is>
      </c>
      <c r="G339" s="10" t="n">
        <v>223.35</v>
      </c>
      <c r="H339" t="inlineStr">
        <is>
          <t>RO-042399</t>
        </is>
      </c>
      <c r="I339" t="inlineStr">
        <is>
          <t>RS-042399</t>
        </is>
      </c>
      <c r="J339" t="inlineStr">
        <is>
          <t>RREM-0152</t>
        </is>
      </c>
      <c r="K339" t="inlineStr">
        <is>
          <t>Pallet Fine</t>
        </is>
      </c>
      <c r="M339" s="10" t="n"/>
      <c r="P339" s="18" t="n"/>
      <c r="Q339" t="inlineStr">
        <is>
          <t>2027-02-16</t>
        </is>
      </c>
      <c r="R339" s="18" t="inlineStr"/>
      <c r="S339" s="18" t="inlineStr"/>
      <c r="T339" s="18" t="inlineStr"/>
    </row>
    <row r="340">
      <c r="A340" t="inlineStr">
        <is>
          <t>DIST-015483</t>
        </is>
      </c>
      <c r="B340" t="inlineStr">
        <is>
          <t>2026-12-18</t>
        </is>
      </c>
      <c r="C340" t="inlineStr">
        <is>
          <t>RET-COSTCO</t>
        </is>
      </c>
      <c r="D340" t="inlineStr">
        <is>
          <t>TCO-PRO-024</t>
        </is>
      </c>
      <c r="E340" t="inlineStr">
        <is>
          <t>Promo Billback</t>
        </is>
      </c>
      <c r="F340" t="inlineStr">
        <is>
          <t>promo_billback</t>
        </is>
      </c>
      <c r="G340" s="10" t="n">
        <v>172.06</v>
      </c>
      <c r="H340" t="inlineStr">
        <is>
          <t>RO-042782</t>
        </is>
      </c>
      <c r="I340" t="inlineStr">
        <is>
          <t>RS-042782</t>
        </is>
      </c>
      <c r="J340" t="inlineStr">
        <is>
          <t>RREM-0018</t>
        </is>
      </c>
      <c r="K340" t="inlineStr">
        <is>
          <t>Promo Billback</t>
        </is>
      </c>
      <c r="M340" s="10" t="n"/>
      <c r="P340" s="18" t="n"/>
      <c r="Q340" t="inlineStr">
        <is>
          <t>2027-03-18</t>
        </is>
      </c>
      <c r="R340" s="18" t="inlineStr"/>
      <c r="S340" s="18" t="inlineStr"/>
      <c r="T340" s="18" t="inlineStr"/>
    </row>
    <row r="341">
      <c r="A341" t="inlineStr">
        <is>
          <t>DIST-015452</t>
        </is>
      </c>
      <c r="B341" t="inlineStr">
        <is>
          <t>2026-12-18</t>
        </is>
      </c>
      <c r="C341" t="inlineStr">
        <is>
          <t>RET-COSTCO</t>
        </is>
      </c>
      <c r="D341" t="inlineStr">
        <is>
          <t>TCO-SHO-022</t>
        </is>
      </c>
      <c r="E341" t="inlineStr">
        <is>
          <t>Quantity Variance</t>
        </is>
      </c>
      <c r="F341" t="inlineStr">
        <is>
          <t>short_ship</t>
        </is>
      </c>
      <c r="G341" s="10" t="n">
        <v>157.42</v>
      </c>
      <c r="H341" t="inlineStr">
        <is>
          <t>RO-042793</t>
        </is>
      </c>
      <c r="I341" t="inlineStr">
        <is>
          <t>RS-042793</t>
        </is>
      </c>
      <c r="J341" t="inlineStr">
        <is>
          <t>RREM-0007</t>
        </is>
      </c>
      <c r="K341" t="inlineStr">
        <is>
          <t>Short Ship</t>
        </is>
      </c>
      <c r="M341" s="10" t="n"/>
      <c r="P341" s="18" t="n"/>
      <c r="Q341" t="inlineStr">
        <is>
          <t>2027-01-17</t>
        </is>
      </c>
      <c r="R341" s="18" t="inlineStr"/>
      <c r="S341" s="18" t="inlineStr"/>
      <c r="T341" s="18" t="inlineStr"/>
    </row>
    <row r="342">
      <c r="A342" t="inlineStr">
        <is>
          <t>DIST-015543</t>
        </is>
      </c>
      <c r="B342" t="inlineStr">
        <is>
          <t>2026-12-18</t>
        </is>
      </c>
      <c r="C342" t="inlineStr">
        <is>
          <t>RET-WALMART</t>
        </is>
      </c>
      <c r="D342" t="inlineStr">
        <is>
          <t>ART-SPO-017</t>
        </is>
      </c>
      <c r="E342" t="inlineStr">
        <is>
          <t>Spoilage</t>
        </is>
      </c>
      <c r="F342" t="inlineStr">
        <is>
          <t>spoilage</t>
        </is>
      </c>
      <c r="G342" s="10" t="n">
        <v>148.09</v>
      </c>
      <c r="H342" t="inlineStr">
        <is>
          <t>RO-043105</t>
        </is>
      </c>
      <c r="I342" t="inlineStr">
        <is>
          <t>RS-043105</t>
        </is>
      </c>
      <c r="J342" t="inlineStr">
        <is>
          <t>RREM-0160</t>
        </is>
      </c>
      <c r="K342" t="inlineStr">
        <is>
          <t>Spoilage -- damage in transit affecting condition</t>
        </is>
      </c>
      <c r="M342" s="10" t="n"/>
      <c r="P342" s="18" t="n"/>
      <c r="Q342" t="inlineStr">
        <is>
          <t>2027-03-18</t>
        </is>
      </c>
      <c r="R342" s="18" t="inlineStr"/>
      <c r="S342" s="18" t="inlineStr"/>
      <c r="T342" s="18" t="inlineStr"/>
    </row>
    <row r="343">
      <c r="A343" t="inlineStr">
        <is>
          <t>DIST-015656</t>
        </is>
      </c>
      <c r="B343" t="inlineStr">
        <is>
          <t>2026-12-18</t>
        </is>
      </c>
      <c r="C343" t="inlineStr">
        <is>
          <t>RET-WHOLEFOODS</t>
        </is>
      </c>
      <c r="D343" t="inlineStr">
        <is>
          <t>ODS-SPO-050</t>
        </is>
      </c>
      <c r="E343" t="inlineStr">
        <is>
          <t>Spoilage</t>
        </is>
      </c>
      <c r="F343" t="inlineStr">
        <is>
          <t>spoilage</t>
        </is>
      </c>
      <c r="G343" s="10" t="n">
        <v>141.36</v>
      </c>
      <c r="H343" t="inlineStr">
        <is>
          <t>RO-043690</t>
        </is>
      </c>
      <c r="I343" t="inlineStr">
        <is>
          <t>RS-043690</t>
        </is>
      </c>
      <c r="J343" t="inlineStr">
        <is>
          <t>RREM-0208</t>
        </is>
      </c>
      <c r="K343" t="inlineStr">
        <is>
          <t>Spoilage -- temperature exposure in transit</t>
        </is>
      </c>
      <c r="M343" s="10" t="n"/>
      <c r="P343" s="18" t="n"/>
      <c r="Q343" t="inlineStr">
        <is>
          <t>2027-02-16</t>
        </is>
      </c>
      <c r="R343" s="18" t="inlineStr"/>
      <c r="S343" s="18" t="inlineStr"/>
      <c r="T343" s="18" t="inlineStr"/>
    </row>
    <row r="344">
      <c r="A344" t="inlineStr">
        <is>
          <t>DIST-015582</t>
        </is>
      </c>
      <c r="B344" t="inlineStr">
        <is>
          <t>2026-12-18</t>
        </is>
      </c>
      <c r="C344" t="inlineStr">
        <is>
          <t>RET-WHOLEFOODS</t>
        </is>
      </c>
      <c r="D344" t="inlineStr">
        <is>
          <t>ODS-PRO-039</t>
        </is>
      </c>
      <c r="E344" t="inlineStr">
        <is>
          <t>Ad Allowance</t>
        </is>
      </c>
      <c r="F344" t="inlineStr">
        <is>
          <t>promo_billback</t>
        </is>
      </c>
      <c r="G344" s="10" t="n">
        <v>136.88</v>
      </c>
      <c r="H344" t="inlineStr">
        <is>
          <t>RO-043229</t>
        </is>
      </c>
      <c r="I344" t="inlineStr">
        <is>
          <t>RS-043229</t>
        </is>
      </c>
      <c r="J344" t="inlineStr">
        <is>
          <t>RREM-0189</t>
        </is>
      </c>
      <c r="K344" t="inlineStr">
        <is>
          <t>Promo Billback</t>
        </is>
      </c>
      <c r="M344" s="10" t="n"/>
      <c r="P344" s="18" t="n"/>
      <c r="Q344" t="inlineStr">
        <is>
          <t>2027-03-18</t>
        </is>
      </c>
      <c r="R344" s="18" t="inlineStr"/>
      <c r="S344" s="18" t="inlineStr"/>
      <c r="T344" s="18" t="inlineStr"/>
    </row>
    <row r="345">
      <c r="A345" t="inlineStr">
        <is>
          <t>DIST-015626</t>
        </is>
      </c>
      <c r="B345" t="inlineStr">
        <is>
          <t>2026-12-18</t>
        </is>
      </c>
      <c r="C345" t="inlineStr">
        <is>
          <t>RET-KROGER</t>
        </is>
      </c>
      <c r="D345" t="inlineStr">
        <is>
          <t>GER-SHO-073</t>
        </is>
      </c>
      <c r="E345" t="inlineStr">
        <is>
          <t>Short Ship</t>
        </is>
      </c>
      <c r="F345" t="inlineStr">
        <is>
          <t>short_ship</t>
        </is>
      </c>
      <c r="G345" s="10" t="n">
        <v>123.62</v>
      </c>
      <c r="H345" t="inlineStr">
        <is>
          <t>RO-043428</t>
        </is>
      </c>
      <c r="I345" t="inlineStr">
        <is>
          <t>RS-043428</t>
        </is>
      </c>
      <c r="J345" t="inlineStr">
        <is>
          <t>RREM-0060</t>
        </is>
      </c>
      <c r="K345" t="inlineStr">
        <is>
          <t>Short Ship</t>
        </is>
      </c>
      <c r="M345" s="10" t="n"/>
      <c r="P345" s="18" t="n"/>
      <c r="Q345" t="inlineStr">
        <is>
          <t>2027-02-16</t>
        </is>
      </c>
      <c r="R345" s="18" t="inlineStr"/>
      <c r="S345" s="18" t="inlineStr"/>
      <c r="T345" s="18" t="inlineStr"/>
    </row>
    <row r="346">
      <c r="A346" t="inlineStr">
        <is>
          <t>DIST-015782</t>
        </is>
      </c>
      <c r="B346" t="inlineStr">
        <is>
          <t>2026-12-18</t>
        </is>
      </c>
      <c r="C346" t="inlineStr">
        <is>
          <t>RET-WHOLEFOODS</t>
        </is>
      </c>
      <c r="D346" t="inlineStr">
        <is>
          <t>ODS-PRO-039</t>
        </is>
      </c>
      <c r="E346" t="inlineStr">
        <is>
          <t>Ad Allowance</t>
        </is>
      </c>
      <c r="F346" t="inlineStr">
        <is>
          <t>promo_billback</t>
        </is>
      </c>
      <c r="G346" s="10" t="n">
        <v>70.37</v>
      </c>
      <c r="H346" t="inlineStr">
        <is>
          <t>RO-043732</t>
        </is>
      </c>
      <c r="I346" t="inlineStr">
        <is>
          <t>RS-043732</t>
        </is>
      </c>
      <c r="J346" t="inlineStr">
        <is>
          <t>RREM-0187</t>
        </is>
      </c>
      <c r="K346" t="inlineStr">
        <is>
          <t>Promo Billback</t>
        </is>
      </c>
      <c r="M346" s="10" t="n"/>
      <c r="P346" s="18" t="n"/>
      <c r="Q346" t="inlineStr">
        <is>
          <t>2027-02-16</t>
        </is>
      </c>
      <c r="R346" s="18" t="inlineStr"/>
      <c r="S346" s="18" t="inlineStr"/>
      <c r="T346" s="18" t="inlineStr"/>
    </row>
    <row r="347">
      <c r="A347" t="inlineStr">
        <is>
          <t>DIST-015757</t>
        </is>
      </c>
      <c r="B347" t="inlineStr">
        <is>
          <t>2026-12-18</t>
        </is>
      </c>
      <c r="C347" t="inlineStr">
        <is>
          <t>RET-SPROUTS</t>
        </is>
      </c>
      <c r="D347" t="inlineStr">
        <is>
          <t>UTS-DAM-069</t>
        </is>
      </c>
      <c r="E347" t="inlineStr">
        <is>
          <t>Warehouse Damage</t>
        </is>
      </c>
      <c r="F347" t="inlineStr">
        <is>
          <t>damaged</t>
        </is>
      </c>
      <c r="G347" s="10" t="n">
        <v>62.03</v>
      </c>
      <c r="H347" t="inlineStr">
        <is>
          <t>RO-043802</t>
        </is>
      </c>
      <c r="I347" t="inlineStr">
        <is>
          <t>RS-043802</t>
        </is>
      </c>
      <c r="J347" t="inlineStr">
        <is>
          <t>RREM-0144</t>
        </is>
      </c>
      <c r="K347" t="inlineStr">
        <is>
          <t>Damaged</t>
        </is>
      </c>
      <c r="M347" s="10" t="n"/>
      <c r="P347" s="18" t="n"/>
      <c r="Q347" t="inlineStr">
        <is>
          <t>2027-02-01</t>
        </is>
      </c>
      <c r="R347" s="18" t="inlineStr"/>
      <c r="S347" s="18" t="inlineStr"/>
      <c r="T347" s="18" t="inlineStr"/>
    </row>
    <row r="348">
      <c r="A348" t="inlineStr">
        <is>
          <t>DIST-015382</t>
        </is>
      </c>
      <c r="B348" t="inlineStr">
        <is>
          <t>2026-12-18</t>
        </is>
      </c>
      <c r="C348" t="inlineStr">
        <is>
          <t>RET-WALMART</t>
        </is>
      </c>
      <c r="D348" t="inlineStr">
        <is>
          <t>ART-LAT-009</t>
        </is>
      </c>
      <c r="E348" t="inlineStr">
        <is>
          <t>MABD Violation</t>
        </is>
      </c>
      <c r="F348" t="inlineStr">
        <is>
          <t>late_delivery</t>
        </is>
      </c>
      <c r="G348" s="10" t="n">
        <v>61.8</v>
      </c>
      <c r="H348" t="inlineStr">
        <is>
          <t>RO-042775</t>
        </is>
      </c>
      <c r="I348" t="inlineStr">
        <is>
          <t>RS-042775</t>
        </is>
      </c>
      <c r="J348" t="inlineStr">
        <is>
          <t>RREM-0185</t>
        </is>
      </c>
      <c r="K348" t="inlineStr">
        <is>
          <t>Late Delivery</t>
        </is>
      </c>
      <c r="L348" t="inlineStr">
        <is>
          <t>lost</t>
        </is>
      </c>
      <c r="M348" s="10" t="n">
        <v>0</v>
      </c>
      <c r="N348" t="inlineStr">
        <is>
          <t>2026-12-26</t>
        </is>
      </c>
      <c r="P348" s="18" t="n">
        <v>15</v>
      </c>
      <c r="Q348" t="inlineStr">
        <is>
          <t>2027-01-17</t>
        </is>
      </c>
      <c r="R348" s="18" t="inlineStr"/>
      <c r="S348" s="18" t="inlineStr"/>
      <c r="T348" s="18" t="inlineStr"/>
    </row>
    <row r="349">
      <c r="A349" t="inlineStr">
        <is>
          <t>DIST-015539</t>
        </is>
      </c>
      <c r="B349" t="inlineStr">
        <is>
          <t>2026-12-18</t>
        </is>
      </c>
      <c r="C349" t="inlineStr">
        <is>
          <t>RET-WALMART</t>
        </is>
      </c>
      <c r="D349" t="inlineStr">
        <is>
          <t>ART-PRO-004</t>
        </is>
      </c>
      <c r="E349" t="inlineStr">
        <is>
          <t>Scan Rebate</t>
        </is>
      </c>
      <c r="F349" t="inlineStr">
        <is>
          <t>promo_billback</t>
        </is>
      </c>
      <c r="G349" s="10" t="n">
        <v>59.46</v>
      </c>
      <c r="H349" t="inlineStr">
        <is>
          <t>RO-043077</t>
        </is>
      </c>
      <c r="I349" t="inlineStr">
        <is>
          <t>RS-043077</t>
        </is>
      </c>
      <c r="J349" t="inlineStr">
        <is>
          <t>RREM-0178</t>
        </is>
      </c>
      <c r="K349" t="inlineStr">
        <is>
          <t>Promo Billback</t>
        </is>
      </c>
      <c r="L349" t="inlineStr">
        <is>
          <t>lost</t>
        </is>
      </c>
      <c r="M349" s="10" t="n">
        <v>0</v>
      </c>
      <c r="N349" t="inlineStr">
        <is>
          <t>2026-12-19</t>
        </is>
      </c>
      <c r="P349" s="18" t="n">
        <v>15</v>
      </c>
      <c r="Q349" t="inlineStr">
        <is>
          <t>2027-02-16</t>
        </is>
      </c>
      <c r="R349" s="18" t="inlineStr"/>
      <c r="S349" s="18" t="inlineStr"/>
      <c r="T349" s="18" t="inlineStr"/>
    </row>
    <row r="350">
      <c r="A350" t="inlineStr">
        <is>
          <t>DIST-015533</t>
        </is>
      </c>
      <c r="B350" t="inlineStr">
        <is>
          <t>2026-12-18</t>
        </is>
      </c>
      <c r="C350" t="inlineStr">
        <is>
          <t>RET-KROGER</t>
        </is>
      </c>
      <c r="D350" t="inlineStr">
        <is>
          <t>GER-LAT-079</t>
        </is>
      </c>
      <c r="E350" t="inlineStr">
        <is>
          <t>MABD Violation</t>
        </is>
      </c>
      <c r="F350" t="inlineStr">
        <is>
          <t>late_delivery</t>
        </is>
      </c>
      <c r="G350" s="10" t="n">
        <v>49.41</v>
      </c>
      <c r="H350" t="inlineStr">
        <is>
          <t>RO-043387</t>
        </is>
      </c>
      <c r="I350" t="inlineStr">
        <is>
          <t>RS-043387</t>
        </is>
      </c>
      <c r="J350" t="inlineStr">
        <is>
          <t>RREM-0062</t>
        </is>
      </c>
      <c r="K350" t="inlineStr">
        <is>
          <t>Late Delivery</t>
        </is>
      </c>
      <c r="M350" s="10" t="n"/>
      <c r="P350" s="18" t="n"/>
      <c r="Q350" t="inlineStr">
        <is>
          <t>2027-02-16</t>
        </is>
      </c>
      <c r="R350" s="18" t="inlineStr"/>
      <c r="S350" s="18" t="inlineStr"/>
      <c r="T350" s="18" t="inlineStr"/>
    </row>
    <row r="351">
      <c r="A351" t="inlineStr">
        <is>
          <t>DIST-015800</t>
        </is>
      </c>
      <c r="B351" t="inlineStr">
        <is>
          <t>2026-12-18</t>
        </is>
      </c>
      <c r="C351" t="inlineStr">
        <is>
          <t>RET-KROGER</t>
        </is>
      </c>
      <c r="D351" t="inlineStr">
        <is>
          <t>GER-SPO-085</t>
        </is>
      </c>
      <c r="E351" t="inlineStr">
        <is>
          <t>Short Date</t>
        </is>
      </c>
      <c r="F351" t="inlineStr">
        <is>
          <t>spoilage</t>
        </is>
      </c>
      <c r="G351" s="10" t="n">
        <v>48.22</v>
      </c>
      <c r="H351" t="inlineStr">
        <is>
          <t>RO-043820</t>
        </is>
      </c>
      <c r="I351" t="inlineStr">
        <is>
          <t>RS-043820</t>
        </is>
      </c>
      <c r="J351" t="inlineStr">
        <is>
          <t>RREM-0048</t>
        </is>
      </c>
      <c r="K351" t="inlineStr">
        <is>
          <t>Spoilage -- temperature exposure in transit</t>
        </is>
      </c>
      <c r="M351" s="10" t="n"/>
      <c r="P351" s="18" t="n"/>
      <c r="Q351" t="inlineStr">
        <is>
          <t>2027-02-16</t>
        </is>
      </c>
      <c r="R351" s="18" t="inlineStr"/>
      <c r="S351" s="18" t="inlineStr"/>
      <c r="T351" s="18" t="inlineStr"/>
    </row>
    <row r="352">
      <c r="A352" t="inlineStr">
        <is>
          <t>DIST-015358</t>
        </is>
      </c>
      <c r="B352" t="inlineStr">
        <is>
          <t>2026-12-18</t>
        </is>
      </c>
      <c r="C352" t="inlineStr">
        <is>
          <t>RET-WALMART</t>
        </is>
      </c>
      <c r="D352" t="inlineStr">
        <is>
          <t>ART-LAT-009</t>
        </is>
      </c>
      <c r="E352" t="inlineStr">
        <is>
          <t>MABD Violation</t>
        </is>
      </c>
      <c r="F352" t="inlineStr">
        <is>
          <t>late_delivery</t>
        </is>
      </c>
      <c r="G352" s="10" t="n">
        <v>42.6</v>
      </c>
      <c r="H352" t="inlineStr">
        <is>
          <t>RO-042723</t>
        </is>
      </c>
      <c r="I352" t="inlineStr">
        <is>
          <t>RS-042723</t>
        </is>
      </c>
      <c r="J352" t="inlineStr">
        <is>
          <t>RREM-0152</t>
        </is>
      </c>
      <c r="K352" t="inlineStr">
        <is>
          <t>Late Delivery</t>
        </is>
      </c>
      <c r="M352" s="10" t="n"/>
      <c r="P352" s="18" t="n"/>
      <c r="Q352" t="inlineStr">
        <is>
          <t>2027-03-18</t>
        </is>
      </c>
      <c r="R352" s="18" t="inlineStr"/>
      <c r="S352" s="18" t="inlineStr"/>
      <c r="T352" s="18" t="inlineStr"/>
    </row>
    <row r="353">
      <c r="A353" t="inlineStr">
        <is>
          <t>DIST-015706</t>
        </is>
      </c>
      <c r="B353" t="inlineStr">
        <is>
          <t>2026-12-18</t>
        </is>
      </c>
      <c r="C353" t="inlineStr">
        <is>
          <t>RET-KROGER</t>
        </is>
      </c>
      <c r="D353" t="inlineStr">
        <is>
          <t>GER-PRO-075</t>
        </is>
      </c>
      <c r="E353" t="inlineStr">
        <is>
          <t>Promo Billback</t>
        </is>
      </c>
      <c r="F353" t="inlineStr">
        <is>
          <t>promo_billback</t>
        </is>
      </c>
      <c r="G353" s="10" t="n">
        <v>37.29</v>
      </c>
      <c r="H353" t="inlineStr">
        <is>
          <t>RO-043848</t>
        </is>
      </c>
      <c r="I353" t="inlineStr">
        <is>
          <t>RS-043848</t>
        </is>
      </c>
      <c r="J353" t="inlineStr">
        <is>
          <t>RREM-0059</t>
        </is>
      </c>
      <c r="K353" t="inlineStr">
        <is>
          <t>Promo Billback</t>
        </is>
      </c>
      <c r="L353" t="inlineStr">
        <is>
          <t>lost</t>
        </is>
      </c>
      <c r="M353" s="10" t="n">
        <v>0</v>
      </c>
      <c r="N353" t="inlineStr">
        <is>
          <t>2026-12-23</t>
        </is>
      </c>
      <c r="P353" s="18" t="n">
        <v>15</v>
      </c>
      <c r="Q353" t="inlineStr">
        <is>
          <t>2027-01-17</t>
        </is>
      </c>
      <c r="R353" s="18" t="inlineStr"/>
      <c r="S353" s="18" t="inlineStr"/>
      <c r="T353" s="18" t="inlineStr"/>
    </row>
    <row r="354">
      <c r="A354" t="inlineStr">
        <is>
          <t>DIST-015289</t>
        </is>
      </c>
      <c r="B354" t="inlineStr">
        <is>
          <t>2026-12-18</t>
        </is>
      </c>
      <c r="C354" t="inlineStr">
        <is>
          <t>RET-WALMART</t>
        </is>
      </c>
      <c r="D354" t="inlineStr">
        <is>
          <t>ART-SHO-003</t>
        </is>
      </c>
      <c r="E354" t="inlineStr">
        <is>
          <t>Short Ship</t>
        </is>
      </c>
      <c r="F354" t="inlineStr">
        <is>
          <t>short_ship</t>
        </is>
      </c>
      <c r="G354" s="10" t="n">
        <v>24.67</v>
      </c>
      <c r="H354" t="inlineStr">
        <is>
          <t>RO-042372</t>
        </is>
      </c>
      <c r="I354" t="inlineStr">
        <is>
          <t>RS-042372</t>
        </is>
      </c>
      <c r="J354" t="inlineStr">
        <is>
          <t>RREM-0173</t>
        </is>
      </c>
      <c r="K354" t="inlineStr">
        <is>
          <t>Short Ship</t>
        </is>
      </c>
      <c r="M354" s="10" t="n"/>
      <c r="P354" s="18" t="n"/>
      <c r="Q354" t="inlineStr">
        <is>
          <t>2027-01-17</t>
        </is>
      </c>
      <c r="R354" s="18" t="inlineStr"/>
      <c r="S354" s="18" t="inlineStr"/>
      <c r="T354" s="18" t="inlineStr"/>
    </row>
    <row r="355">
      <c r="A355" t="inlineStr">
        <is>
          <t>DIST-015454</t>
        </is>
      </c>
      <c r="B355" t="inlineStr">
        <is>
          <t>2026-12-17</t>
        </is>
      </c>
      <c r="C355" t="inlineStr">
        <is>
          <t>RET-COSTCO</t>
        </is>
      </c>
      <c r="D355" t="inlineStr">
        <is>
          <t>TCO-SPO-033</t>
        </is>
      </c>
      <c r="E355" t="inlineStr">
        <is>
          <t>Expired Product</t>
        </is>
      </c>
      <c r="F355" t="inlineStr">
        <is>
          <t>spoilage</t>
        </is>
      </c>
      <c r="G355" s="10" t="n">
        <v>278.01</v>
      </c>
      <c r="H355" t="inlineStr">
        <is>
          <t>RO-042815</t>
        </is>
      </c>
      <c r="I355" t="inlineStr">
        <is>
          <t>RS-042815</t>
        </is>
      </c>
      <c r="J355" t="inlineStr">
        <is>
          <t>RREM-0021</t>
        </is>
      </c>
      <c r="K355" t="inlineStr">
        <is>
          <t>Spoilage -- expired or short-dated at receiving</t>
        </is>
      </c>
      <c r="M355" s="10" t="n"/>
      <c r="P355" s="18" t="n"/>
      <c r="Q355" t="inlineStr">
        <is>
          <t>2027-02-15</t>
        </is>
      </c>
      <c r="R355" s="18" t="inlineStr"/>
      <c r="S355" s="18" t="inlineStr"/>
      <c r="T355" s="18" t="inlineStr"/>
    </row>
    <row r="356">
      <c r="A356" t="inlineStr">
        <is>
          <t>DIST-015532</t>
        </is>
      </c>
      <c r="B356" t="inlineStr">
        <is>
          <t>2026-12-17</t>
        </is>
      </c>
      <c r="C356" t="inlineStr">
        <is>
          <t>RET-KROGER</t>
        </is>
      </c>
      <c r="D356" t="inlineStr">
        <is>
          <t>GER-SPO-085</t>
        </is>
      </c>
      <c r="E356" t="inlineStr">
        <is>
          <t>Short Date</t>
        </is>
      </c>
      <c r="F356" t="inlineStr">
        <is>
          <t>spoilage</t>
        </is>
      </c>
      <c r="G356" s="10" t="n">
        <v>247.17</v>
      </c>
      <c r="H356" t="inlineStr">
        <is>
          <t>RO-043374</t>
        </is>
      </c>
      <c r="I356" t="inlineStr">
        <is>
          <t>RS-043374</t>
        </is>
      </c>
      <c r="J356" t="inlineStr">
        <is>
          <t>RREM-0044</t>
        </is>
      </c>
      <c r="K356" t="inlineStr">
        <is>
          <t>Spoilage -- temperature exposure in transit</t>
        </is>
      </c>
      <c r="M356" s="10" t="n"/>
      <c r="P356" s="18" t="n"/>
      <c r="Q356" t="inlineStr">
        <is>
          <t>2027-03-17</t>
        </is>
      </c>
      <c r="R356" s="18" t="inlineStr"/>
      <c r="S356" s="18" t="inlineStr"/>
      <c r="T356" s="18" t="inlineStr"/>
    </row>
    <row r="357">
      <c r="A357" t="inlineStr">
        <is>
          <t>DIST-015577</t>
        </is>
      </c>
      <c r="B357" t="inlineStr">
        <is>
          <t>2026-12-17</t>
        </is>
      </c>
      <c r="C357" t="inlineStr">
        <is>
          <t>RET-COSTCO</t>
        </is>
      </c>
      <c r="D357" t="inlineStr">
        <is>
          <t>TCO-PAL-032</t>
        </is>
      </c>
      <c r="E357" t="inlineStr">
        <is>
          <t>Ti-Hi Error</t>
        </is>
      </c>
      <c r="F357" t="inlineStr">
        <is>
          <t>pallet_fine</t>
        </is>
      </c>
      <c r="G357" s="10" t="n">
        <v>179.23</v>
      </c>
      <c r="H357" t="inlineStr">
        <is>
          <t>RO-043198</t>
        </is>
      </c>
      <c r="I357" t="inlineStr">
        <is>
          <t>RS-043198</t>
        </is>
      </c>
      <c r="J357" t="inlineStr">
        <is>
          <t>RREM-0014</t>
        </is>
      </c>
      <c r="K357" t="inlineStr">
        <is>
          <t>Pallet Fine</t>
        </is>
      </c>
      <c r="M357" s="10" t="n"/>
      <c r="P357" s="18" t="n"/>
      <c r="Q357" t="inlineStr">
        <is>
          <t>2027-01-31</t>
        </is>
      </c>
      <c r="R357" s="18" t="inlineStr"/>
      <c r="S357" s="18" t="inlineStr"/>
      <c r="T357" s="18" t="inlineStr"/>
    </row>
    <row r="358">
      <c r="A358" t="inlineStr">
        <is>
          <t>DIST-015491</t>
        </is>
      </c>
      <c r="B358" t="inlineStr">
        <is>
          <t>2026-12-17</t>
        </is>
      </c>
      <c r="C358" t="inlineStr">
        <is>
          <t>RET-SPROUTS</t>
        </is>
      </c>
      <c r="D358" t="inlineStr">
        <is>
          <t>UTS-SPO-066</t>
        </is>
      </c>
      <c r="E358" t="inlineStr">
        <is>
          <t>Expired Product</t>
        </is>
      </c>
      <c r="F358" t="inlineStr">
        <is>
          <t>spoilage</t>
        </is>
      </c>
      <c r="G358" s="10" t="n">
        <v>159.97</v>
      </c>
      <c r="H358" t="inlineStr">
        <is>
          <t>RO-042931</t>
        </is>
      </c>
      <c r="I358" t="inlineStr">
        <is>
          <t>RS-042931</t>
        </is>
      </c>
      <c r="J358" t="inlineStr">
        <is>
          <t>RREM-0138</t>
        </is>
      </c>
      <c r="K358" t="inlineStr">
        <is>
          <t>Spoilage -- temperature exposure in transit</t>
        </is>
      </c>
      <c r="L358" t="inlineStr">
        <is>
          <t>pending</t>
        </is>
      </c>
      <c r="M358" s="10" t="n"/>
      <c r="N358" t="inlineStr">
        <is>
          <t>2026-12-27</t>
        </is>
      </c>
      <c r="P358" s="18" t="n">
        <v>16</v>
      </c>
      <c r="Q358" t="inlineStr">
        <is>
          <t>2027-03-17</t>
        </is>
      </c>
      <c r="R358" s="18" t="inlineStr"/>
      <c r="S358" s="18" t="inlineStr"/>
      <c r="T358" s="18" t="inlineStr"/>
    </row>
    <row r="359">
      <c r="A359" t="inlineStr">
        <is>
          <t>DIST-015590</t>
        </is>
      </c>
      <c r="B359" t="inlineStr">
        <is>
          <t>2026-12-17</t>
        </is>
      </c>
      <c r="C359" t="inlineStr">
        <is>
          <t>RET-SPROUTS</t>
        </is>
      </c>
      <c r="D359" t="inlineStr">
        <is>
          <t>UTS-SPO-066</t>
        </is>
      </c>
      <c r="E359" t="inlineStr">
        <is>
          <t>Expired Product</t>
        </is>
      </c>
      <c r="F359" t="inlineStr">
        <is>
          <t>spoilage</t>
        </is>
      </c>
      <c r="G359" s="10" t="n">
        <v>145</v>
      </c>
      <c r="H359" t="inlineStr">
        <is>
          <t>RO-043350</t>
        </is>
      </c>
      <c r="I359" t="inlineStr">
        <is>
          <t>RS-043350</t>
        </is>
      </c>
      <c r="J359" t="inlineStr">
        <is>
          <t>RREM-0145</t>
        </is>
      </c>
      <c r="K359" t="inlineStr">
        <is>
          <t>Spoilage -- expired or short-dated at receiving</t>
        </is>
      </c>
      <c r="M359" s="10" t="n"/>
      <c r="P359" s="18" t="n"/>
      <c r="Q359" t="inlineStr">
        <is>
          <t>2027-01-16</t>
        </is>
      </c>
      <c r="R359" s="18" t="inlineStr"/>
      <c r="S359" s="18" t="inlineStr"/>
      <c r="T359" s="18" t="inlineStr"/>
    </row>
    <row r="360">
      <c r="A360" t="inlineStr">
        <is>
          <t>DIST-015584</t>
        </is>
      </c>
      <c r="B360" t="inlineStr">
        <is>
          <t>2026-12-17</t>
        </is>
      </c>
      <c r="C360" t="inlineStr">
        <is>
          <t>RET-WHOLEFOODS</t>
        </is>
      </c>
      <c r="D360" t="inlineStr">
        <is>
          <t>ODS-PRO-039</t>
        </is>
      </c>
      <c r="E360" t="inlineStr">
        <is>
          <t>Ad Allowance</t>
        </is>
      </c>
      <c r="F360" t="inlineStr">
        <is>
          <t>promo_billback</t>
        </is>
      </c>
      <c r="G360" s="10" t="n">
        <v>138.45</v>
      </c>
      <c r="H360" t="inlineStr">
        <is>
          <t>RO-043255</t>
        </is>
      </c>
      <c r="I360" t="inlineStr">
        <is>
          <t>RS-043255</t>
        </is>
      </c>
      <c r="J360" t="inlineStr">
        <is>
          <t>RREM-0207</t>
        </is>
      </c>
      <c r="K360" t="inlineStr">
        <is>
          <t>Promo Billback</t>
        </is>
      </c>
      <c r="M360" s="10" t="n"/>
      <c r="P360" s="18" t="n"/>
      <c r="Q360" t="inlineStr">
        <is>
          <t>2027-02-15</t>
        </is>
      </c>
      <c r="R360" s="18" t="inlineStr"/>
      <c r="S360" s="18" t="inlineStr"/>
      <c r="T360" s="18" t="inlineStr"/>
    </row>
    <row r="361">
      <c r="A361" t="inlineStr">
        <is>
          <t>DIST-015462</t>
        </is>
      </c>
      <c r="B361" t="inlineStr">
        <is>
          <t>2026-12-17</t>
        </is>
      </c>
      <c r="C361" t="inlineStr">
        <is>
          <t>RET-WHOLEFOODS</t>
        </is>
      </c>
      <c r="D361" t="inlineStr">
        <is>
          <t>ODS-SHO-038</t>
        </is>
      </c>
      <c r="E361" t="inlineStr">
        <is>
          <t>Short Ship</t>
        </is>
      </c>
      <c r="F361" t="inlineStr">
        <is>
          <t>short_ship</t>
        </is>
      </c>
      <c r="G361" s="10" t="n">
        <v>120.49</v>
      </c>
      <c r="H361" t="inlineStr">
        <is>
          <t>RO-042891</t>
        </is>
      </c>
      <c r="I361" t="inlineStr">
        <is>
          <t>RS-042891</t>
        </is>
      </c>
      <c r="J361" t="inlineStr">
        <is>
          <t>RREM-0218</t>
        </is>
      </c>
      <c r="K361" t="inlineStr">
        <is>
          <t>Short Ship</t>
        </is>
      </c>
      <c r="M361" s="10" t="n"/>
      <c r="P361" s="18" t="n"/>
      <c r="Q361" t="inlineStr">
        <is>
          <t>2027-01-16</t>
        </is>
      </c>
      <c r="R361" s="18" t="inlineStr"/>
      <c r="S361" s="18" t="inlineStr"/>
      <c r="T361" s="18" t="inlineStr"/>
    </row>
    <row r="362">
      <c r="A362" t="inlineStr">
        <is>
          <t>DIST-015408</t>
        </is>
      </c>
      <c r="B362" t="inlineStr">
        <is>
          <t>2026-12-17</t>
        </is>
      </c>
      <c r="C362" t="inlineStr">
        <is>
          <t>RET-REGIONAL</t>
        </is>
      </c>
      <c r="D362" t="inlineStr">
        <is>
          <t>NAL-SHO-091</t>
        </is>
      </c>
      <c r="E362" t="inlineStr">
        <is>
          <t>Under-delivery</t>
        </is>
      </c>
      <c r="F362" t="inlineStr">
        <is>
          <t>short_ship</t>
        </is>
      </c>
      <c r="G362" s="10" t="n">
        <v>119.03</v>
      </c>
      <c r="H362" t="inlineStr">
        <is>
          <t>RO-043045</t>
        </is>
      </c>
      <c r="I362" t="inlineStr">
        <is>
          <t>RS-043045</t>
        </is>
      </c>
      <c r="J362" t="inlineStr">
        <is>
          <t>RREM-0087</t>
        </is>
      </c>
      <c r="K362" t="inlineStr">
        <is>
          <t>Short Ship</t>
        </is>
      </c>
      <c r="M362" s="10" t="n"/>
      <c r="P362" s="18" t="n"/>
      <c r="Q362" t="inlineStr">
        <is>
          <t>2027-01-31</t>
        </is>
      </c>
      <c r="R362" s="18" t="inlineStr"/>
      <c r="S362" s="18" t="inlineStr"/>
      <c r="T362" s="18" t="inlineStr"/>
    </row>
    <row r="363">
      <c r="A363" t="inlineStr">
        <is>
          <t>DIST-015658</t>
        </is>
      </c>
      <c r="B363" t="inlineStr">
        <is>
          <t>2026-12-17</t>
        </is>
      </c>
      <c r="C363" t="inlineStr">
        <is>
          <t>RET-WHOLEFOODS</t>
        </is>
      </c>
      <c r="D363" t="inlineStr">
        <is>
          <t>ODS-PRO-039</t>
        </is>
      </c>
      <c r="E363" t="inlineStr">
        <is>
          <t>Ad Allowance</t>
        </is>
      </c>
      <c r="F363" t="inlineStr">
        <is>
          <t>promo_billback</t>
        </is>
      </c>
      <c r="G363" s="10" t="n">
        <v>111.34</v>
      </c>
      <c r="H363" t="inlineStr">
        <is>
          <t>RO-043706</t>
        </is>
      </c>
      <c r="I363" t="inlineStr">
        <is>
          <t>RS-043706</t>
        </is>
      </c>
      <c r="J363" t="inlineStr">
        <is>
          <t>RREM-0206</t>
        </is>
      </c>
      <c r="K363" t="inlineStr">
        <is>
          <t>Promo Billback</t>
        </is>
      </c>
      <c r="M363" s="10" t="n"/>
      <c r="P363" s="18" t="n"/>
      <c r="Q363" t="inlineStr">
        <is>
          <t>2027-03-17</t>
        </is>
      </c>
      <c r="R363" s="18" t="inlineStr"/>
      <c r="S363" s="18" t="inlineStr"/>
      <c r="T363" s="18" t="inlineStr"/>
    </row>
    <row r="364">
      <c r="A364" t="inlineStr">
        <is>
          <t>DIST-015440</t>
        </is>
      </c>
      <c r="B364" t="inlineStr">
        <is>
          <t>2026-12-17</t>
        </is>
      </c>
      <c r="C364" t="inlineStr">
        <is>
          <t>RET-SPROUTS</t>
        </is>
      </c>
      <c r="D364" t="inlineStr">
        <is>
          <t>UTS-PRO-057</t>
        </is>
      </c>
      <c r="E364" t="inlineStr">
        <is>
          <t>Promo Billback</t>
        </is>
      </c>
      <c r="F364" t="inlineStr">
        <is>
          <t>promo_billback</t>
        </is>
      </c>
      <c r="G364" s="10" t="n">
        <v>108.09</v>
      </c>
      <c r="H364" t="inlineStr">
        <is>
          <t>RO-042914</t>
        </is>
      </c>
      <c r="I364" t="inlineStr">
        <is>
          <t>RS-042914</t>
        </is>
      </c>
      <c r="J364" t="inlineStr">
        <is>
          <t>RREM-0120</t>
        </is>
      </c>
      <c r="K364" t="inlineStr">
        <is>
          <t>Promo Billback</t>
        </is>
      </c>
      <c r="M364" s="10" t="n"/>
      <c r="P364" s="18" t="n"/>
      <c r="Q364" t="inlineStr">
        <is>
          <t>2027-02-15</t>
        </is>
      </c>
      <c r="R364" s="18" t="inlineStr"/>
      <c r="S364" s="18" t="inlineStr"/>
      <c r="T364" s="18" t="inlineStr"/>
    </row>
    <row r="365">
      <c r="A365" t="inlineStr">
        <is>
          <t>DIST-015475</t>
        </is>
      </c>
      <c r="B365" t="inlineStr">
        <is>
          <t>2026-12-17</t>
        </is>
      </c>
      <c r="C365" t="inlineStr">
        <is>
          <t>RET-WALMART</t>
        </is>
      </c>
      <c r="D365" t="inlineStr">
        <is>
          <t>ART-SHO-003</t>
        </is>
      </c>
      <c r="E365" t="inlineStr">
        <is>
          <t>Short Ship</t>
        </is>
      </c>
      <c r="F365" t="inlineStr">
        <is>
          <t>short_ship</t>
        </is>
      </c>
      <c r="G365" s="10" t="n">
        <v>106.35</v>
      </c>
      <c r="H365" t="inlineStr">
        <is>
          <t>RO-042753</t>
        </is>
      </c>
      <c r="I365" t="inlineStr">
        <is>
          <t>RS-042753</t>
        </is>
      </c>
      <c r="J365" t="inlineStr">
        <is>
          <t>RREM-0184</t>
        </is>
      </c>
      <c r="K365" t="inlineStr">
        <is>
          <t>Short Ship</t>
        </is>
      </c>
      <c r="M365" s="10" t="n"/>
      <c r="P365" s="18" t="n"/>
      <c r="Q365" t="inlineStr">
        <is>
          <t>2027-02-15</t>
        </is>
      </c>
      <c r="R365" s="18" t="inlineStr"/>
      <c r="S365" s="18" t="inlineStr"/>
      <c r="T365" s="18" t="inlineStr"/>
    </row>
    <row r="366">
      <c r="A366" t="inlineStr">
        <is>
          <t>DIST-015375</t>
        </is>
      </c>
      <c r="B366" t="inlineStr">
        <is>
          <t>2026-12-17</t>
        </is>
      </c>
      <c r="C366" t="inlineStr">
        <is>
          <t>RET-KROGER</t>
        </is>
      </c>
      <c r="D366" t="inlineStr">
        <is>
          <t>GER-SPO-085</t>
        </is>
      </c>
      <c r="E366" t="inlineStr">
        <is>
          <t>Short Date</t>
        </is>
      </c>
      <c r="F366" t="inlineStr">
        <is>
          <t>spoilage</t>
        </is>
      </c>
      <c r="G366" s="10" t="n">
        <v>101.02</v>
      </c>
      <c r="H366" t="inlineStr">
        <is>
          <t>RO-043019</t>
        </is>
      </c>
      <c r="I366" t="inlineStr">
        <is>
          <t>RS-043019</t>
        </is>
      </c>
      <c r="J366" t="inlineStr">
        <is>
          <t>RREM-0042</t>
        </is>
      </c>
      <c r="K366" t="inlineStr">
        <is>
          <t>Spoilage -- damage in transit affecting condition</t>
        </is>
      </c>
      <c r="M366" s="10" t="n"/>
      <c r="P366" s="18" t="n"/>
      <c r="Q366" t="inlineStr">
        <is>
          <t>2027-03-17</t>
        </is>
      </c>
      <c r="R366" s="18" t="inlineStr"/>
      <c r="S366" s="18" t="inlineStr"/>
      <c r="T366" s="18" t="inlineStr"/>
    </row>
    <row r="367">
      <c r="A367" t="inlineStr">
        <is>
          <t>DIST-015722</t>
        </is>
      </c>
      <c r="B367" t="inlineStr">
        <is>
          <t>2026-12-17</t>
        </is>
      </c>
      <c r="C367" t="inlineStr">
        <is>
          <t>RET-WHOLEFOODS</t>
        </is>
      </c>
      <c r="D367" t="inlineStr">
        <is>
          <t>ODS-SPO-050</t>
        </is>
      </c>
      <c r="E367" t="inlineStr">
        <is>
          <t>Spoilage</t>
        </is>
      </c>
      <c r="F367" t="inlineStr">
        <is>
          <t>spoilage</t>
        </is>
      </c>
      <c r="G367" s="10" t="n">
        <v>94.47</v>
      </c>
      <c r="H367" t="inlineStr">
        <is>
          <t>RO-043700</t>
        </is>
      </c>
      <c r="I367" t="inlineStr">
        <is>
          <t>RS-043700</t>
        </is>
      </c>
      <c r="J367" t="inlineStr">
        <is>
          <t>RREM-0199</t>
        </is>
      </c>
      <c r="K367" t="inlineStr">
        <is>
          <t>Spoilage -- temperature exposure in transit</t>
        </is>
      </c>
      <c r="L367" t="inlineStr">
        <is>
          <t>lost</t>
        </is>
      </c>
      <c r="M367" s="10" t="n">
        <v>0</v>
      </c>
      <c r="N367" t="inlineStr">
        <is>
          <t>2026-12-21</t>
        </is>
      </c>
      <c r="P367" s="18" t="n">
        <v>16</v>
      </c>
      <c r="Q367" t="inlineStr">
        <is>
          <t>2027-01-31</t>
        </is>
      </c>
      <c r="R367" s="18" t="inlineStr"/>
      <c r="S367" s="18" t="inlineStr"/>
      <c r="T367" s="18" t="inlineStr"/>
    </row>
    <row r="368">
      <c r="A368" t="inlineStr">
        <is>
          <t>DIST-015675</t>
        </is>
      </c>
      <c r="B368" t="inlineStr">
        <is>
          <t>2026-12-17</t>
        </is>
      </c>
      <c r="C368" t="inlineStr">
        <is>
          <t>RET-WHOLEFOODS</t>
        </is>
      </c>
      <c r="D368" t="inlineStr">
        <is>
          <t>ODS-DAM-052</t>
        </is>
      </c>
      <c r="E368" t="inlineStr">
        <is>
          <t>Transit Damage</t>
        </is>
      </c>
      <c r="F368" t="inlineStr">
        <is>
          <t>damaged</t>
        </is>
      </c>
      <c r="G368" s="10" t="n">
        <v>77.55</v>
      </c>
      <c r="H368" t="inlineStr">
        <is>
          <t>RO-043688</t>
        </is>
      </c>
      <c r="I368" t="inlineStr">
        <is>
          <t>RS-043688</t>
        </is>
      </c>
      <c r="J368" t="inlineStr">
        <is>
          <t>RREM-0204</t>
        </is>
      </c>
      <c r="K368" t="inlineStr">
        <is>
          <t>Damaged</t>
        </is>
      </c>
      <c r="L368" t="inlineStr">
        <is>
          <t>partial</t>
        </is>
      </c>
      <c r="M368" s="10" t="n">
        <v>25.83</v>
      </c>
      <c r="N368" t="inlineStr">
        <is>
          <t>2027-01-02</t>
        </is>
      </c>
      <c r="P368" s="18" t="n">
        <v>16</v>
      </c>
      <c r="Q368" t="inlineStr">
        <is>
          <t>2027-02-15</t>
        </is>
      </c>
      <c r="R368" s="18" t="inlineStr"/>
      <c r="S368" s="18" t="inlineStr"/>
      <c r="T368" s="18" t="inlineStr"/>
    </row>
    <row r="369">
      <c r="A369" t="inlineStr">
        <is>
          <t>DIST-015326</t>
        </is>
      </c>
      <c r="B369" t="inlineStr">
        <is>
          <t>2026-12-17</t>
        </is>
      </c>
      <c r="C369" t="inlineStr">
        <is>
          <t>RET-SPROUTS</t>
        </is>
      </c>
      <c r="D369" t="inlineStr"/>
      <c r="E369" t="inlineStr">
        <is>
          <t>Unmapped</t>
        </is>
      </c>
      <c r="F369" t="inlineStr">
        <is>
          <t>vague</t>
        </is>
      </c>
      <c r="G369" s="10" t="n">
        <v>70.92</v>
      </c>
      <c r="H369" t="inlineStr">
        <is>
          <t>RO-042581</t>
        </is>
      </c>
      <c r="I369" t="inlineStr">
        <is>
          <t>RS-042581</t>
        </is>
      </c>
      <c r="J369" t="inlineStr">
        <is>
          <t>RREM-0113</t>
        </is>
      </c>
      <c r="K369" t="inlineStr">
        <is>
          <t>Marketing chargeback</t>
        </is>
      </c>
      <c r="M369" s="10" t="n"/>
      <c r="P369" s="18" t="n"/>
      <c r="Q369" t="inlineStr">
        <is>
          <t>2027-01-16</t>
        </is>
      </c>
      <c r="R369" s="18" t="inlineStr">
        <is>
          <t>Yes</t>
        </is>
      </c>
      <c r="S369" s="18" t="inlineStr"/>
      <c r="T369" s="18" t="inlineStr"/>
    </row>
    <row r="370">
      <c r="A370" t="inlineStr">
        <is>
          <t>DIST-015343</t>
        </is>
      </c>
      <c r="B370" t="inlineStr">
        <is>
          <t>2026-12-17</t>
        </is>
      </c>
      <c r="C370" t="inlineStr">
        <is>
          <t>RET-COSTCO</t>
        </is>
      </c>
      <c r="D370" t="inlineStr">
        <is>
          <t>TCO-SPO-033</t>
        </is>
      </c>
      <c r="E370" t="inlineStr">
        <is>
          <t>Expired Product</t>
        </is>
      </c>
      <c r="F370" t="inlineStr">
        <is>
          <t>spoilage</t>
        </is>
      </c>
      <c r="G370" s="10" t="n">
        <v>56.44</v>
      </c>
      <c r="H370" t="inlineStr">
        <is>
          <t>RO-042483</t>
        </is>
      </c>
      <c r="I370" t="inlineStr">
        <is>
          <t>RS-042483</t>
        </is>
      </c>
      <c r="J370" t="inlineStr">
        <is>
          <t>RREM-0033</t>
        </is>
      </c>
      <c r="K370" t="inlineStr">
        <is>
          <t>Spoilage -- expired or short-dated at receiving</t>
        </is>
      </c>
      <c r="M370" s="10" t="n"/>
      <c r="P370" s="18" t="n"/>
      <c r="Q370" t="inlineStr">
        <is>
          <t>2027-01-16</t>
        </is>
      </c>
      <c r="R370" s="18" t="inlineStr"/>
      <c r="S370" s="18" t="inlineStr"/>
      <c r="T370" s="18" t="inlineStr"/>
    </row>
    <row r="371">
      <c r="A371" t="inlineStr">
        <is>
          <t>DIST-015176</t>
        </is>
      </c>
      <c r="B371" t="inlineStr">
        <is>
          <t>2026-12-17</t>
        </is>
      </c>
      <c r="C371" t="inlineStr">
        <is>
          <t>RET-COSTCO</t>
        </is>
      </c>
      <c r="D371" t="inlineStr">
        <is>
          <t>TCO-LAT-029</t>
        </is>
      </c>
      <c r="E371" t="inlineStr">
        <is>
          <t>Late Delivery</t>
        </is>
      </c>
      <c r="F371" t="inlineStr">
        <is>
          <t>late_delivery</t>
        </is>
      </c>
      <c r="G371" s="10" t="n">
        <v>17.5</v>
      </c>
      <c r="H371" t="inlineStr">
        <is>
          <t>RO-042147</t>
        </is>
      </c>
      <c r="I371" t="inlineStr">
        <is>
          <t>RS-042147</t>
        </is>
      </c>
      <c r="J371" t="inlineStr">
        <is>
          <t>RREM-0033</t>
        </is>
      </c>
      <c r="K371" t="inlineStr">
        <is>
          <t>Late Delivery</t>
        </is>
      </c>
      <c r="M371" s="10" t="n"/>
      <c r="P371" s="18" t="n"/>
      <c r="Q371" t="inlineStr">
        <is>
          <t>2027-03-17</t>
        </is>
      </c>
      <c r="R371" s="18" t="inlineStr"/>
      <c r="S371" s="18" t="inlineStr"/>
      <c r="T371" s="18" t="inlineStr"/>
    </row>
    <row r="372">
      <c r="A372" t="inlineStr">
        <is>
          <t>DIST-015445</t>
        </is>
      </c>
      <c r="B372" t="inlineStr">
        <is>
          <t>2026-12-16</t>
        </is>
      </c>
      <c r="C372" t="inlineStr">
        <is>
          <t>RET-KROGER</t>
        </is>
      </c>
      <c r="D372" t="inlineStr"/>
      <c r="E372" t="inlineStr">
        <is>
          <t>Unmapped</t>
        </is>
      </c>
      <c r="F372" t="inlineStr">
        <is>
          <t>vague</t>
        </is>
      </c>
      <c r="G372" s="10" t="n">
        <v>4119.77</v>
      </c>
      <c r="J372" t="inlineStr">
        <is>
          <t>RREM-0051</t>
        </is>
      </c>
      <c r="K372" t="inlineStr">
        <is>
          <t>Slotting reconciliation</t>
        </is>
      </c>
      <c r="M372" s="10" t="n"/>
      <c r="P372" s="18" t="n"/>
      <c r="Q372" t="inlineStr">
        <is>
          <t>2027-02-14</t>
        </is>
      </c>
      <c r="R372" s="18" t="inlineStr">
        <is>
          <t>Yes</t>
        </is>
      </c>
      <c r="S372" s="18" t="inlineStr"/>
      <c r="T372" s="18" t="inlineStr"/>
    </row>
    <row r="373">
      <c r="A373" t="inlineStr">
        <is>
          <t>DIST-015680</t>
        </is>
      </c>
      <c r="B373" t="inlineStr">
        <is>
          <t>2026-12-16</t>
        </is>
      </c>
      <c r="C373" t="inlineStr">
        <is>
          <t>RET-KROGER</t>
        </is>
      </c>
      <c r="D373" t="inlineStr"/>
      <c r="E373" t="inlineStr">
        <is>
          <t>Unmapped</t>
        </is>
      </c>
      <c r="F373" t="inlineStr">
        <is>
          <t>vague</t>
        </is>
      </c>
      <c r="G373" s="10" t="n">
        <v>3987.85</v>
      </c>
      <c r="H373" t="inlineStr">
        <is>
          <t>RO-043881</t>
        </is>
      </c>
      <c r="I373" t="inlineStr">
        <is>
          <t>RS-043881</t>
        </is>
      </c>
      <c r="J373" t="inlineStr">
        <is>
          <t>RREM-0038</t>
        </is>
      </c>
      <c r="K373" t="inlineStr">
        <is>
          <t>Slotting reconciliation</t>
        </is>
      </c>
      <c r="M373" s="10" t="n"/>
      <c r="P373" s="18" t="n"/>
      <c r="Q373" t="inlineStr">
        <is>
          <t>2027-02-14</t>
        </is>
      </c>
      <c r="R373" s="18" t="inlineStr">
        <is>
          <t>Yes</t>
        </is>
      </c>
      <c r="S373" s="18" t="inlineStr"/>
      <c r="T373" s="18" t="inlineStr"/>
    </row>
    <row r="374">
      <c r="A374" t="inlineStr">
        <is>
          <t>DIST-015277</t>
        </is>
      </c>
      <c r="B374" t="inlineStr">
        <is>
          <t>2026-12-16</t>
        </is>
      </c>
      <c r="C374" t="inlineStr">
        <is>
          <t>RET-WALMART</t>
        </is>
      </c>
      <c r="D374" t="inlineStr"/>
      <c r="E374" t="inlineStr">
        <is>
          <t>Unmapped</t>
        </is>
      </c>
      <c r="F374" t="inlineStr">
        <is>
          <t>vague</t>
        </is>
      </c>
      <c r="G374" s="10" t="n">
        <v>3588.15</v>
      </c>
      <c r="H374" t="inlineStr">
        <is>
          <t>RO-042424</t>
        </is>
      </c>
      <c r="I374" t="inlineStr">
        <is>
          <t>RS-042424</t>
        </is>
      </c>
      <c r="J374" t="inlineStr">
        <is>
          <t>RREM-0154</t>
        </is>
      </c>
      <c r="K374" t="inlineStr">
        <is>
          <t>Audit adjustment</t>
        </is>
      </c>
      <c r="M374" s="10" t="n"/>
      <c r="P374" s="18" t="n"/>
      <c r="Q374" t="inlineStr">
        <is>
          <t>2027-01-15</t>
        </is>
      </c>
      <c r="R374" s="18" t="inlineStr">
        <is>
          <t>Yes</t>
        </is>
      </c>
      <c r="S374" s="18" t="inlineStr"/>
      <c r="T374" s="18" t="inlineStr"/>
    </row>
    <row r="375">
      <c r="A375" t="inlineStr">
        <is>
          <t>DIST-015520</t>
        </is>
      </c>
      <c r="B375" t="inlineStr">
        <is>
          <t>2026-12-16</t>
        </is>
      </c>
      <c r="C375" t="inlineStr">
        <is>
          <t>RET-WALMART</t>
        </is>
      </c>
      <c r="D375" t="inlineStr"/>
      <c r="E375" t="inlineStr">
        <is>
          <t>Unmapped</t>
        </is>
      </c>
      <c r="F375" t="inlineStr">
        <is>
          <t>vague</t>
        </is>
      </c>
      <c r="G375" s="10" t="n">
        <v>2462.7</v>
      </c>
      <c r="H375" t="inlineStr">
        <is>
          <t>RO-043070</t>
        </is>
      </c>
      <c r="I375" t="inlineStr">
        <is>
          <t>RS-043070</t>
        </is>
      </c>
      <c r="J375" t="inlineStr">
        <is>
          <t>RREM-0155</t>
        </is>
      </c>
      <c r="K375" t="inlineStr">
        <is>
          <t>Audit adjustment</t>
        </is>
      </c>
      <c r="L375" t="inlineStr">
        <is>
          <t>won</t>
        </is>
      </c>
      <c r="M375" s="10" t="n">
        <v>2462.7</v>
      </c>
      <c r="N375" t="inlineStr">
        <is>
          <t>2026-12-24</t>
        </is>
      </c>
      <c r="P375" s="18" t="n">
        <v>17</v>
      </c>
      <c r="Q375" t="inlineStr">
        <is>
          <t>2027-01-30</t>
        </is>
      </c>
      <c r="R375" s="18" t="inlineStr">
        <is>
          <t>Yes</t>
        </is>
      </c>
      <c r="S375" s="18" t="inlineStr"/>
      <c r="T375" s="18" t="inlineStr"/>
    </row>
    <row r="376">
      <c r="A376" t="inlineStr">
        <is>
          <t>DIST-015317</t>
        </is>
      </c>
      <c r="B376" t="inlineStr">
        <is>
          <t>2026-12-16</t>
        </is>
      </c>
      <c r="C376" t="inlineStr">
        <is>
          <t>RET-COSTCO</t>
        </is>
      </c>
      <c r="D376" t="inlineStr">
        <is>
          <t>TCO-LAB-031</t>
        </is>
      </c>
      <c r="E376" t="inlineStr">
        <is>
          <t>Label Defect</t>
        </is>
      </c>
      <c r="F376" t="inlineStr">
        <is>
          <t>label_fine</t>
        </is>
      </c>
      <c r="G376" s="10" t="n">
        <v>480.55</v>
      </c>
      <c r="H376" t="inlineStr">
        <is>
          <t>RO-042455</t>
        </is>
      </c>
      <c r="I376" t="inlineStr">
        <is>
          <t>RS-042455</t>
        </is>
      </c>
      <c r="J376" t="inlineStr">
        <is>
          <t>RREM-0017</t>
        </is>
      </c>
      <c r="K376" t="inlineStr">
        <is>
          <t>Label Fine</t>
        </is>
      </c>
      <c r="M376" s="10" t="n"/>
      <c r="P376" s="18" t="n"/>
      <c r="Q376" t="inlineStr">
        <is>
          <t>2027-03-16</t>
        </is>
      </c>
      <c r="R376" s="18" t="inlineStr"/>
      <c r="S376" s="18" t="inlineStr"/>
      <c r="T376" s="18" t="inlineStr"/>
    </row>
    <row r="377">
      <c r="A377" t="inlineStr">
        <is>
          <t>DIST-015435</t>
        </is>
      </c>
      <c r="B377" t="inlineStr">
        <is>
          <t>2026-12-16</t>
        </is>
      </c>
      <c r="C377" t="inlineStr">
        <is>
          <t>RET-WHOLEFOODS</t>
        </is>
      </c>
      <c r="D377" t="inlineStr">
        <is>
          <t>ODS-SPO-050</t>
        </is>
      </c>
      <c r="E377" t="inlineStr">
        <is>
          <t>Spoilage</t>
        </is>
      </c>
      <c r="F377" t="inlineStr">
        <is>
          <t>spoilage</t>
        </is>
      </c>
      <c r="G377" s="10" t="n">
        <v>341.1</v>
      </c>
      <c r="H377" t="inlineStr">
        <is>
          <t>RO-042855</t>
        </is>
      </c>
      <c r="I377" t="inlineStr">
        <is>
          <t>RS-042855</t>
        </is>
      </c>
      <c r="J377" t="inlineStr">
        <is>
          <t>RREM-0199</t>
        </is>
      </c>
      <c r="K377" t="inlineStr">
        <is>
          <t>Spoilage -- quality complaint at receiving</t>
        </is>
      </c>
      <c r="M377" s="10" t="n"/>
      <c r="P377" s="18" t="n"/>
      <c r="Q377" t="inlineStr">
        <is>
          <t>2027-01-15</t>
        </is>
      </c>
      <c r="R377" s="18" t="inlineStr"/>
      <c r="S377" s="18" t="inlineStr"/>
      <c r="T377" s="18" t="inlineStr"/>
    </row>
    <row r="378">
      <c r="A378" t="inlineStr">
        <is>
          <t>DIST-015529</t>
        </is>
      </c>
      <c r="B378" t="inlineStr">
        <is>
          <t>2026-12-16</t>
        </is>
      </c>
      <c r="C378" t="inlineStr">
        <is>
          <t>RET-SPROUTS</t>
        </is>
      </c>
      <c r="D378" t="inlineStr">
        <is>
          <t>UTS-SPO-066</t>
        </is>
      </c>
      <c r="E378" t="inlineStr">
        <is>
          <t>Expired Product</t>
        </is>
      </c>
      <c r="F378" t="inlineStr">
        <is>
          <t>spoilage</t>
        </is>
      </c>
      <c r="G378" s="10" t="n">
        <v>332.65</v>
      </c>
      <c r="H378" t="inlineStr">
        <is>
          <t>RO-043332</t>
        </is>
      </c>
      <c r="I378" t="inlineStr">
        <is>
          <t>RS-043332</t>
        </is>
      </c>
      <c r="J378" t="inlineStr">
        <is>
          <t>RREM-0131</t>
        </is>
      </c>
      <c r="K378" t="inlineStr">
        <is>
          <t>Spoilage -- expired or short-dated at receiving</t>
        </is>
      </c>
      <c r="L378" t="inlineStr">
        <is>
          <t>lost</t>
        </is>
      </c>
      <c r="M378" s="10" t="n">
        <v>0</v>
      </c>
      <c r="N378" t="inlineStr">
        <is>
          <t>2026-12-19</t>
        </is>
      </c>
      <c r="P378" s="18" t="n">
        <v>17</v>
      </c>
      <c r="Q378" t="inlineStr">
        <is>
          <t>2027-02-14</t>
        </is>
      </c>
      <c r="R378" s="18" t="inlineStr"/>
      <c r="S378" s="18" t="inlineStr"/>
      <c r="T378" s="18" t="inlineStr"/>
    </row>
    <row r="379">
      <c r="A379" t="inlineStr">
        <is>
          <t>DIST-015702</t>
        </is>
      </c>
      <c r="B379" t="inlineStr">
        <is>
          <t>2026-12-16</t>
        </is>
      </c>
      <c r="C379" t="inlineStr">
        <is>
          <t>RET-WHOLEFOODS</t>
        </is>
      </c>
      <c r="D379" t="inlineStr">
        <is>
          <t>ODS-SPO-050</t>
        </is>
      </c>
      <c r="E379" t="inlineStr">
        <is>
          <t>Spoilage</t>
        </is>
      </c>
      <c r="F379" t="inlineStr">
        <is>
          <t>spoilage</t>
        </is>
      </c>
      <c r="G379" s="10" t="n">
        <v>305.83</v>
      </c>
      <c r="H379" t="inlineStr">
        <is>
          <t>RO-043742</t>
        </is>
      </c>
      <c r="I379" t="inlineStr">
        <is>
          <t>RS-043742</t>
        </is>
      </c>
      <c r="J379" t="inlineStr">
        <is>
          <t>RREM-0186</t>
        </is>
      </c>
      <c r="K379" t="inlineStr">
        <is>
          <t>Spoilage -- temperature exposure in transit</t>
        </is>
      </c>
      <c r="M379" s="10" t="n"/>
      <c r="P379" s="18" t="n"/>
      <c r="Q379" t="inlineStr">
        <is>
          <t>2027-03-16</t>
        </is>
      </c>
      <c r="R379" s="18" t="inlineStr"/>
      <c r="S379" s="18" t="inlineStr"/>
      <c r="T379" s="18" t="inlineStr"/>
    </row>
    <row r="380">
      <c r="A380" t="inlineStr">
        <is>
          <t>DIST-015353</t>
        </is>
      </c>
      <c r="B380" t="inlineStr">
        <is>
          <t>2026-12-16</t>
        </is>
      </c>
      <c r="C380" t="inlineStr">
        <is>
          <t>RET-SPROUTS</t>
        </is>
      </c>
      <c r="D380" t="inlineStr">
        <is>
          <t>UTS-SPO-066</t>
        </is>
      </c>
      <c r="E380" t="inlineStr">
        <is>
          <t>Expired Product</t>
        </is>
      </c>
      <c r="F380" t="inlineStr">
        <is>
          <t>spoilage</t>
        </is>
      </c>
      <c r="G380" s="10" t="n">
        <v>281.51</v>
      </c>
      <c r="H380" t="inlineStr">
        <is>
          <t>RO-042585</t>
        </is>
      </c>
      <c r="I380" t="inlineStr">
        <is>
          <t>RS-042585</t>
        </is>
      </c>
      <c r="J380" t="inlineStr">
        <is>
          <t>RREM-0115</t>
        </is>
      </c>
      <c r="K380" t="inlineStr">
        <is>
          <t>Spoilage -- damage in transit affecting condition</t>
        </is>
      </c>
      <c r="M380" s="10" t="n"/>
      <c r="P380" s="18" t="n"/>
      <c r="Q380" t="inlineStr">
        <is>
          <t>2027-03-16</t>
        </is>
      </c>
      <c r="R380" s="18" t="inlineStr"/>
      <c r="S380" s="18" t="inlineStr"/>
      <c r="T380" s="18" t="inlineStr"/>
    </row>
    <row r="381">
      <c r="A381" t="inlineStr">
        <is>
          <t>DIST-015624</t>
        </is>
      </c>
      <c r="B381" t="inlineStr">
        <is>
          <t>2026-12-16</t>
        </is>
      </c>
      <c r="C381" t="inlineStr">
        <is>
          <t>RET-KROGER</t>
        </is>
      </c>
      <c r="D381" t="inlineStr">
        <is>
          <t>GER-SPO-085</t>
        </is>
      </c>
      <c r="E381" t="inlineStr">
        <is>
          <t>Short Date</t>
        </is>
      </c>
      <c r="F381" t="inlineStr">
        <is>
          <t>spoilage</t>
        </is>
      </c>
      <c r="G381" s="10" t="n">
        <v>251.96</v>
      </c>
      <c r="H381" t="inlineStr">
        <is>
          <t>RO-043376</t>
        </is>
      </c>
      <c r="I381" t="inlineStr">
        <is>
          <t>RS-043376</t>
        </is>
      </c>
      <c r="J381" t="inlineStr">
        <is>
          <t>RREM-0046</t>
        </is>
      </c>
      <c r="K381" t="inlineStr">
        <is>
          <t>Spoilage -- expired or short-dated at receiving</t>
        </is>
      </c>
      <c r="M381" s="10" t="n"/>
      <c r="P381" s="18" t="n"/>
      <c r="Q381" t="inlineStr">
        <is>
          <t>2027-01-15</t>
        </is>
      </c>
      <c r="R381" s="18" t="inlineStr"/>
      <c r="S381" s="18" t="inlineStr"/>
      <c r="T381" s="18" t="inlineStr"/>
    </row>
    <row r="382">
      <c r="A382" t="inlineStr">
        <is>
          <t>DIST-015490</t>
        </is>
      </c>
      <c r="B382" t="inlineStr">
        <is>
          <t>2026-12-16</t>
        </is>
      </c>
      <c r="C382" t="inlineStr">
        <is>
          <t>RET-WHOLEFOODS</t>
        </is>
      </c>
      <c r="D382" t="inlineStr">
        <is>
          <t>ODS-SPO-050</t>
        </is>
      </c>
      <c r="E382" t="inlineStr">
        <is>
          <t>Spoilage</t>
        </is>
      </c>
      <c r="F382" t="inlineStr">
        <is>
          <t>spoilage</t>
        </is>
      </c>
      <c r="G382" s="10" t="n">
        <v>243.04</v>
      </c>
      <c r="H382" t="inlineStr">
        <is>
          <t>RO-042823</t>
        </is>
      </c>
      <c r="I382" t="inlineStr">
        <is>
          <t>RS-042823</t>
        </is>
      </c>
      <c r="J382" t="inlineStr">
        <is>
          <t>RREM-0217</t>
        </is>
      </c>
      <c r="K382" t="inlineStr">
        <is>
          <t>Spoilage -- damage in transit affecting condition</t>
        </is>
      </c>
      <c r="M382" s="10" t="n"/>
      <c r="P382" s="18" t="n"/>
      <c r="Q382" t="inlineStr">
        <is>
          <t>2027-02-14</t>
        </is>
      </c>
      <c r="R382" s="18" t="inlineStr"/>
      <c r="S382" s="18" t="inlineStr"/>
      <c r="T382" s="18" t="inlineStr"/>
    </row>
    <row r="383">
      <c r="A383" t="inlineStr">
        <is>
          <t>DIST-015544</t>
        </is>
      </c>
      <c r="B383" t="inlineStr">
        <is>
          <t>2026-12-16</t>
        </is>
      </c>
      <c r="C383" t="inlineStr">
        <is>
          <t>RET-WALMART</t>
        </is>
      </c>
      <c r="D383" t="inlineStr">
        <is>
          <t>ART-PAL-015</t>
        </is>
      </c>
      <c r="E383" t="inlineStr">
        <is>
          <t>Pallet Overhang</t>
        </is>
      </c>
      <c r="F383" t="inlineStr">
        <is>
          <t>pallet_fine</t>
        </is>
      </c>
      <c r="G383" s="10" t="n">
        <v>229.04</v>
      </c>
      <c r="H383" t="inlineStr">
        <is>
          <t>RO-043111</t>
        </is>
      </c>
      <c r="I383" t="inlineStr">
        <is>
          <t>RS-043111</t>
        </is>
      </c>
      <c r="J383" t="inlineStr">
        <is>
          <t>RREM-0171</t>
        </is>
      </c>
      <c r="K383" t="inlineStr">
        <is>
          <t>Pallet Fine</t>
        </is>
      </c>
      <c r="M383" s="10" t="n"/>
      <c r="P383" s="18" t="n"/>
      <c r="Q383" t="inlineStr">
        <is>
          <t>2027-03-16</t>
        </is>
      </c>
      <c r="R383" s="18" t="inlineStr"/>
      <c r="S383" s="18" t="inlineStr"/>
      <c r="T383" s="18" t="inlineStr"/>
    </row>
    <row r="384">
      <c r="A384" t="inlineStr">
        <is>
          <t>DIST-015457</t>
        </is>
      </c>
      <c r="B384" t="inlineStr">
        <is>
          <t>2026-12-16</t>
        </is>
      </c>
      <c r="C384" t="inlineStr">
        <is>
          <t>RET-WHOLEFOODS</t>
        </is>
      </c>
      <c r="D384" t="inlineStr">
        <is>
          <t>ODS-SPO-050</t>
        </is>
      </c>
      <c r="E384" t="inlineStr">
        <is>
          <t>Spoilage</t>
        </is>
      </c>
      <c r="F384" t="inlineStr">
        <is>
          <t>spoilage</t>
        </is>
      </c>
      <c r="G384" s="10" t="n">
        <v>227.26</v>
      </c>
      <c r="H384" t="inlineStr">
        <is>
          <t>RO-042838</t>
        </is>
      </c>
      <c r="I384" t="inlineStr">
        <is>
          <t>RS-042838</t>
        </is>
      </c>
      <c r="J384" t="inlineStr">
        <is>
          <t>RREM-0192</t>
        </is>
      </c>
      <c r="K384" t="inlineStr">
        <is>
          <t>Spoilage -- quality complaint at receiving</t>
        </is>
      </c>
      <c r="L384" t="inlineStr">
        <is>
          <t>lost</t>
        </is>
      </c>
      <c r="M384" s="10" t="n">
        <v>0</v>
      </c>
      <c r="N384" t="inlineStr">
        <is>
          <t>2026-12-25</t>
        </is>
      </c>
      <c r="P384" s="18" t="n">
        <v>17</v>
      </c>
      <c r="Q384" t="inlineStr">
        <is>
          <t>2027-01-30</t>
        </is>
      </c>
      <c r="R384" s="18" t="inlineStr"/>
      <c r="S384" s="18" t="inlineStr"/>
      <c r="T384" s="18" t="inlineStr"/>
    </row>
    <row r="385">
      <c r="A385" t="inlineStr">
        <is>
          <t>DIST-015568</t>
        </is>
      </c>
      <c r="B385" t="inlineStr">
        <is>
          <t>2026-12-16</t>
        </is>
      </c>
      <c r="C385" t="inlineStr">
        <is>
          <t>RET-WALMART</t>
        </is>
      </c>
      <c r="D385" t="inlineStr">
        <is>
          <t>ART-PAL-015</t>
        </is>
      </c>
      <c r="E385" t="inlineStr">
        <is>
          <t>Pallet Overhang</t>
        </is>
      </c>
      <c r="F385" t="inlineStr">
        <is>
          <t>pallet_fine</t>
        </is>
      </c>
      <c r="G385" s="10" t="n">
        <v>219.39</v>
      </c>
      <c r="H385" t="inlineStr">
        <is>
          <t>RO-043123</t>
        </is>
      </c>
      <c r="I385" t="inlineStr">
        <is>
          <t>RS-043123</t>
        </is>
      </c>
      <c r="J385" t="inlineStr">
        <is>
          <t>RREM-0181</t>
        </is>
      </c>
      <c r="K385" t="inlineStr">
        <is>
          <t>Pallet Fine</t>
        </is>
      </c>
      <c r="M385" s="10" t="n"/>
      <c r="P385" s="18" t="n"/>
      <c r="Q385" t="inlineStr">
        <is>
          <t>2027-01-30</t>
        </is>
      </c>
      <c r="R385" s="18" t="inlineStr"/>
      <c r="S385" s="18" t="inlineStr"/>
      <c r="T385" s="18" t="inlineStr"/>
    </row>
    <row r="386">
      <c r="A386" t="inlineStr">
        <is>
          <t>DIST-015363</t>
        </is>
      </c>
      <c r="B386" t="inlineStr">
        <is>
          <t>2026-12-16</t>
        </is>
      </c>
      <c r="C386" t="inlineStr">
        <is>
          <t>RET-WALMART</t>
        </is>
      </c>
      <c r="D386" t="inlineStr">
        <is>
          <t>ART-DAM-018</t>
        </is>
      </c>
      <c r="E386" t="inlineStr">
        <is>
          <t>Warehouse Damage</t>
        </is>
      </c>
      <c r="F386" t="inlineStr">
        <is>
          <t>damaged</t>
        </is>
      </c>
      <c r="G386" s="10" t="n">
        <v>195.96</v>
      </c>
      <c r="H386" t="inlineStr">
        <is>
          <t>RO-042772</t>
        </is>
      </c>
      <c r="I386" t="inlineStr">
        <is>
          <t>RS-042772</t>
        </is>
      </c>
      <c r="J386" t="inlineStr">
        <is>
          <t>RREM-0156</t>
        </is>
      </c>
      <c r="K386" t="inlineStr">
        <is>
          <t>Damaged</t>
        </is>
      </c>
      <c r="M386" s="10" t="n"/>
      <c r="P386" s="18" t="n"/>
      <c r="Q386" t="inlineStr">
        <is>
          <t>2027-01-15</t>
        </is>
      </c>
      <c r="R386" s="18" t="inlineStr"/>
      <c r="S386" s="18" t="inlineStr"/>
      <c r="T386" s="18" t="inlineStr"/>
    </row>
    <row r="387">
      <c r="A387" t="inlineStr">
        <is>
          <t>DIST-015400</t>
        </is>
      </c>
      <c r="B387" t="inlineStr">
        <is>
          <t>2026-12-16</t>
        </is>
      </c>
      <c r="C387" t="inlineStr">
        <is>
          <t>RET-WHOLEFOODS</t>
        </is>
      </c>
      <c r="D387" t="inlineStr">
        <is>
          <t>ODS-SPO-050</t>
        </is>
      </c>
      <c r="E387" t="inlineStr">
        <is>
          <t>Spoilage</t>
        </is>
      </c>
      <c r="F387" t="inlineStr">
        <is>
          <t>spoilage</t>
        </is>
      </c>
      <c r="G387" s="10" t="n">
        <v>179.55</v>
      </c>
      <c r="H387" t="inlineStr">
        <is>
          <t>RO-042858</t>
        </is>
      </c>
      <c r="I387" t="inlineStr">
        <is>
          <t>RS-042858</t>
        </is>
      </c>
      <c r="J387" t="inlineStr">
        <is>
          <t>RREM-0199</t>
        </is>
      </c>
      <c r="K387" t="inlineStr">
        <is>
          <t>Spoilage -- expired or short-dated at receiving</t>
        </is>
      </c>
      <c r="M387" s="10" t="n"/>
      <c r="P387" s="18" t="n"/>
      <c r="Q387" t="inlineStr">
        <is>
          <t>2027-02-14</t>
        </is>
      </c>
      <c r="R387" s="18" t="inlineStr"/>
      <c r="S387" s="18" t="inlineStr"/>
      <c r="T387" s="18" t="inlineStr"/>
    </row>
    <row r="388">
      <c r="A388" t="inlineStr">
        <is>
          <t>DIST-015641</t>
        </is>
      </c>
      <c r="B388" t="inlineStr">
        <is>
          <t>2026-12-16</t>
        </is>
      </c>
      <c r="C388" t="inlineStr">
        <is>
          <t>RET-WHOLEFOODS</t>
        </is>
      </c>
      <c r="D388" t="inlineStr">
        <is>
          <t>ODS-SPO-050</t>
        </is>
      </c>
      <c r="E388" t="inlineStr">
        <is>
          <t>Spoilage</t>
        </is>
      </c>
      <c r="F388" t="inlineStr">
        <is>
          <t>spoilage</t>
        </is>
      </c>
      <c r="G388" s="10" t="n">
        <v>173.68</v>
      </c>
      <c r="H388" t="inlineStr">
        <is>
          <t>RO-043281</t>
        </is>
      </c>
      <c r="I388" t="inlineStr">
        <is>
          <t>RS-043281</t>
        </is>
      </c>
      <c r="J388" t="inlineStr">
        <is>
          <t>RREM-0189</t>
        </is>
      </c>
      <c r="K388" t="inlineStr">
        <is>
          <t>Spoilage -- damage in transit affecting condition</t>
        </is>
      </c>
      <c r="M388" s="10" t="n"/>
      <c r="P388" s="18" t="n"/>
      <c r="Q388" t="inlineStr">
        <is>
          <t>2027-01-15</t>
        </is>
      </c>
      <c r="R388" s="18" t="inlineStr"/>
      <c r="S388" s="18" t="inlineStr"/>
      <c r="T388" s="18" t="inlineStr"/>
    </row>
    <row r="389">
      <c r="A389" t="inlineStr">
        <is>
          <t>DIST-015378</t>
        </is>
      </c>
      <c r="B389" t="inlineStr">
        <is>
          <t>2026-12-16</t>
        </is>
      </c>
      <c r="C389" t="inlineStr">
        <is>
          <t>RET-WALMART</t>
        </is>
      </c>
      <c r="D389" t="inlineStr">
        <is>
          <t>ART-PRO-004</t>
        </is>
      </c>
      <c r="E389" t="inlineStr">
        <is>
          <t>Scan Rebate</t>
        </is>
      </c>
      <c r="F389" t="inlineStr">
        <is>
          <t>promo_billback</t>
        </is>
      </c>
      <c r="G389" s="10" t="n">
        <v>153.41</v>
      </c>
      <c r="H389" t="inlineStr">
        <is>
          <t>RO-042743</t>
        </is>
      </c>
      <c r="I389" t="inlineStr">
        <is>
          <t>RS-042743</t>
        </is>
      </c>
      <c r="J389" t="inlineStr">
        <is>
          <t>RREM-0162</t>
        </is>
      </c>
      <c r="K389" t="inlineStr">
        <is>
          <t>Promo Billback</t>
        </is>
      </c>
      <c r="M389" s="10" t="n"/>
      <c r="P389" s="18" t="n"/>
      <c r="Q389" t="inlineStr">
        <is>
          <t>2027-01-30</t>
        </is>
      </c>
      <c r="R389" s="18" t="inlineStr"/>
      <c r="S389" s="18" t="inlineStr"/>
      <c r="T389" s="18" t="inlineStr"/>
    </row>
    <row r="390">
      <c r="A390" t="inlineStr">
        <is>
          <t>DIST-015316</t>
        </is>
      </c>
      <c r="B390" t="inlineStr">
        <is>
          <t>2026-12-16</t>
        </is>
      </c>
      <c r="C390" t="inlineStr">
        <is>
          <t>RET-WALMART</t>
        </is>
      </c>
      <c r="D390" t="inlineStr">
        <is>
          <t>ART-PRO-004</t>
        </is>
      </c>
      <c r="E390" t="inlineStr">
        <is>
          <t>Scan Rebate</t>
        </is>
      </c>
      <c r="F390" t="inlineStr">
        <is>
          <t>promo_billback</t>
        </is>
      </c>
      <c r="G390" s="10" t="n">
        <v>139.05</v>
      </c>
      <c r="H390" t="inlineStr">
        <is>
          <t>RO-042445</t>
        </is>
      </c>
      <c r="I390" t="inlineStr">
        <is>
          <t>RS-042445</t>
        </is>
      </c>
      <c r="J390" t="inlineStr">
        <is>
          <t>RREM-0184</t>
        </is>
      </c>
      <c r="K390" t="inlineStr">
        <is>
          <t>Promo Billback</t>
        </is>
      </c>
      <c r="L390" t="inlineStr">
        <is>
          <t>lost</t>
        </is>
      </c>
      <c r="M390" s="10" t="n">
        <v>0</v>
      </c>
      <c r="N390" t="inlineStr">
        <is>
          <t>2027-01-01</t>
        </is>
      </c>
      <c r="P390" s="18" t="n">
        <v>17</v>
      </c>
      <c r="Q390" t="inlineStr">
        <is>
          <t>2027-03-16</t>
        </is>
      </c>
      <c r="R390" s="18" t="inlineStr"/>
      <c r="S390" s="18" t="inlineStr"/>
      <c r="T390" s="18" t="inlineStr"/>
    </row>
    <row r="391">
      <c r="A391" t="inlineStr">
        <is>
          <t>DIST-015321</t>
        </is>
      </c>
      <c r="B391" t="inlineStr">
        <is>
          <t>2026-12-16</t>
        </is>
      </c>
      <c r="C391" t="inlineStr">
        <is>
          <t>RET-COSTCO</t>
        </is>
      </c>
      <c r="D391" t="inlineStr">
        <is>
          <t>TCO-PRO-024</t>
        </is>
      </c>
      <c r="E391" t="inlineStr">
        <is>
          <t>Promo Billback</t>
        </is>
      </c>
      <c r="F391" t="inlineStr">
        <is>
          <t>promo_billback</t>
        </is>
      </c>
      <c r="G391" s="10" t="n">
        <v>138.01</v>
      </c>
      <c r="H391" t="inlineStr">
        <is>
          <t>RO-042507</t>
        </is>
      </c>
      <c r="I391" t="inlineStr">
        <is>
          <t>RS-042507</t>
        </is>
      </c>
      <c r="J391" t="inlineStr">
        <is>
          <t>RREM-0013</t>
        </is>
      </c>
      <c r="K391" t="inlineStr">
        <is>
          <t>Promo Billback</t>
        </is>
      </c>
      <c r="M391" s="10" t="n"/>
      <c r="P391" s="18" t="n"/>
      <c r="Q391" t="inlineStr">
        <is>
          <t>2027-03-16</t>
        </is>
      </c>
      <c r="R391" s="18" t="inlineStr"/>
      <c r="S391" s="18" t="inlineStr"/>
      <c r="T391" s="18" t="inlineStr"/>
    </row>
    <row r="392">
      <c r="A392" t="inlineStr">
        <is>
          <t>DIST-015385</t>
        </is>
      </c>
      <c r="B392" t="inlineStr">
        <is>
          <t>2026-12-16</t>
        </is>
      </c>
      <c r="C392" t="inlineStr">
        <is>
          <t>RET-COSTCO</t>
        </is>
      </c>
      <c r="D392" t="inlineStr">
        <is>
          <t>TCO-SHO-022</t>
        </is>
      </c>
      <c r="E392" t="inlineStr">
        <is>
          <t>Quantity Variance</t>
        </is>
      </c>
      <c r="F392" t="inlineStr">
        <is>
          <t>short_ship</t>
        </is>
      </c>
      <c r="G392" s="10" t="n">
        <v>96.81999999999999</v>
      </c>
      <c r="H392" t="inlineStr">
        <is>
          <t>RO-042803</t>
        </is>
      </c>
      <c r="I392" t="inlineStr">
        <is>
          <t>RS-042803</t>
        </is>
      </c>
      <c r="J392" t="inlineStr">
        <is>
          <t>RREM-0029</t>
        </is>
      </c>
      <c r="K392" t="inlineStr">
        <is>
          <t>Short Ship</t>
        </is>
      </c>
      <c r="M392" s="10" t="n"/>
      <c r="P392" s="18" t="n"/>
      <c r="Q392" t="inlineStr">
        <is>
          <t>2027-02-14</t>
        </is>
      </c>
      <c r="R392" s="18" t="inlineStr"/>
      <c r="S392" s="18" t="inlineStr"/>
      <c r="T392" s="18" t="inlineStr"/>
    </row>
    <row r="393">
      <c r="A393" t="inlineStr">
        <is>
          <t>DIST-015319</t>
        </is>
      </c>
      <c r="B393" t="inlineStr">
        <is>
          <t>2026-12-16</t>
        </is>
      </c>
      <c r="C393" t="inlineStr">
        <is>
          <t>RET-COSTCO</t>
        </is>
      </c>
      <c r="D393" t="inlineStr">
        <is>
          <t>TCO-PRO-024</t>
        </is>
      </c>
      <c r="E393" t="inlineStr">
        <is>
          <t>Promo Billback</t>
        </is>
      </c>
      <c r="F393" t="inlineStr">
        <is>
          <t>promo_billback</t>
        </is>
      </c>
      <c r="G393" s="10" t="n">
        <v>62.04</v>
      </c>
      <c r="H393" t="inlineStr">
        <is>
          <t>RO-042457</t>
        </is>
      </c>
      <c r="I393" t="inlineStr">
        <is>
          <t>RS-042457</t>
        </is>
      </c>
      <c r="J393" t="inlineStr">
        <is>
          <t>RREM-0009</t>
        </is>
      </c>
      <c r="K393" t="inlineStr">
        <is>
          <t>Promo Billback</t>
        </is>
      </c>
      <c r="M393" s="10" t="n"/>
      <c r="P393" s="18" t="n"/>
      <c r="Q393" t="inlineStr">
        <is>
          <t>2027-01-15</t>
        </is>
      </c>
      <c r="R393" s="18" t="inlineStr"/>
      <c r="S393" s="18" t="inlineStr"/>
      <c r="T393" s="18" t="inlineStr"/>
    </row>
    <row r="394">
      <c r="A394" t="inlineStr">
        <is>
          <t>DIST-015383</t>
        </is>
      </c>
      <c r="B394" t="inlineStr">
        <is>
          <t>2026-12-16</t>
        </is>
      </c>
      <c r="C394" t="inlineStr">
        <is>
          <t>RET-COSTCO</t>
        </is>
      </c>
      <c r="D394" t="inlineStr">
        <is>
          <t>TCO-LAT-029</t>
        </is>
      </c>
      <c r="E394" t="inlineStr">
        <is>
          <t>Late Delivery</t>
        </is>
      </c>
      <c r="F394" t="inlineStr">
        <is>
          <t>late_delivery</t>
        </is>
      </c>
      <c r="G394" s="10" t="n">
        <v>59.53</v>
      </c>
      <c r="H394" t="inlineStr">
        <is>
          <t>RO-042791</t>
        </is>
      </c>
      <c r="I394" t="inlineStr">
        <is>
          <t>RS-042791</t>
        </is>
      </c>
      <c r="J394" t="inlineStr">
        <is>
          <t>RREM-0001</t>
        </is>
      </c>
      <c r="K394" t="inlineStr">
        <is>
          <t>Late Delivery</t>
        </is>
      </c>
      <c r="M394" s="10" t="n"/>
      <c r="P394" s="18" t="n"/>
      <c r="Q394" t="inlineStr">
        <is>
          <t>2027-03-16</t>
        </is>
      </c>
      <c r="R394" s="18" t="inlineStr"/>
      <c r="S394" s="18" t="inlineStr"/>
      <c r="T394" s="18" t="inlineStr"/>
    </row>
    <row r="395">
      <c r="A395" t="inlineStr">
        <is>
          <t>DIST-015336</t>
        </is>
      </c>
      <c r="B395" t="inlineStr">
        <is>
          <t>2026-12-16</t>
        </is>
      </c>
      <c r="C395" t="inlineStr">
        <is>
          <t>RET-WALMART</t>
        </is>
      </c>
      <c r="D395" t="inlineStr">
        <is>
          <t>ART-PRO-004</t>
        </is>
      </c>
      <c r="E395" t="inlineStr">
        <is>
          <t>Scan Rebate</t>
        </is>
      </c>
      <c r="F395" t="inlineStr">
        <is>
          <t>promo_billback</t>
        </is>
      </c>
      <c r="G395" s="10" t="n">
        <v>59.11</v>
      </c>
      <c r="H395" t="inlineStr">
        <is>
          <t>RO-042390</t>
        </is>
      </c>
      <c r="I395" t="inlineStr">
        <is>
          <t>RS-042390</t>
        </is>
      </c>
      <c r="J395" t="inlineStr">
        <is>
          <t>RREM-0180</t>
        </is>
      </c>
      <c r="K395" t="inlineStr">
        <is>
          <t>Promo Billback</t>
        </is>
      </c>
      <c r="M395" s="10" t="n"/>
      <c r="P395" s="18" t="n"/>
      <c r="Q395" t="inlineStr">
        <is>
          <t>2027-01-30</t>
        </is>
      </c>
      <c r="R395" s="18" t="inlineStr"/>
      <c r="S395" s="18" t="inlineStr"/>
      <c r="T395" s="18" t="inlineStr"/>
    </row>
    <row r="396">
      <c r="A396" t="inlineStr">
        <is>
          <t>DIST-015499</t>
        </is>
      </c>
      <c r="B396" t="inlineStr">
        <is>
          <t>2026-12-16</t>
        </is>
      </c>
      <c r="C396" t="inlineStr">
        <is>
          <t>RET-KROGER</t>
        </is>
      </c>
      <c r="D396" t="inlineStr">
        <is>
          <t>GER-DAM-087</t>
        </is>
      </c>
      <c r="E396" t="inlineStr">
        <is>
          <t>Damaged Goods</t>
        </is>
      </c>
      <c r="F396" t="inlineStr">
        <is>
          <t>damaged</t>
        </is>
      </c>
      <c r="G396" s="10" t="n">
        <v>51.77</v>
      </c>
      <c r="H396" t="inlineStr">
        <is>
          <t>RO-042982</t>
        </is>
      </c>
      <c r="I396" t="inlineStr">
        <is>
          <t>RS-042982</t>
        </is>
      </c>
      <c r="J396" t="inlineStr">
        <is>
          <t>RREM-0056</t>
        </is>
      </c>
      <c r="K396" t="inlineStr">
        <is>
          <t>Damaged</t>
        </is>
      </c>
      <c r="L396" t="inlineStr">
        <is>
          <t>lost</t>
        </is>
      </c>
      <c r="M396" s="10" t="n">
        <v>0</v>
      </c>
      <c r="N396" t="inlineStr">
        <is>
          <t>2026-12-28</t>
        </is>
      </c>
      <c r="P396" s="18" t="n">
        <v>17</v>
      </c>
      <c r="Q396" t="inlineStr">
        <is>
          <t>2027-01-30</t>
        </is>
      </c>
      <c r="R396" s="18" t="inlineStr"/>
      <c r="S396" s="18" t="inlineStr"/>
      <c r="T396" s="18" t="inlineStr"/>
    </row>
    <row r="397">
      <c r="A397" t="inlineStr">
        <is>
          <t>DIST-015341</t>
        </is>
      </c>
      <c r="B397" t="inlineStr">
        <is>
          <t>2026-12-16</t>
        </is>
      </c>
      <c r="C397" t="inlineStr">
        <is>
          <t>RET-COSTCO</t>
        </is>
      </c>
      <c r="D397" t="inlineStr">
        <is>
          <t>TCO-PRO-024</t>
        </is>
      </c>
      <c r="E397" t="inlineStr">
        <is>
          <t>Promo Billback</t>
        </is>
      </c>
      <c r="F397" t="inlineStr">
        <is>
          <t>promo_billback</t>
        </is>
      </c>
      <c r="G397" s="10" t="n">
        <v>49.06</v>
      </c>
      <c r="H397" t="inlineStr">
        <is>
          <t>RO-042480</t>
        </is>
      </c>
      <c r="I397" t="inlineStr">
        <is>
          <t>RS-042480</t>
        </is>
      </c>
      <c r="J397" t="inlineStr">
        <is>
          <t>RREM-0012</t>
        </is>
      </c>
      <c r="K397" t="inlineStr">
        <is>
          <t>Promo Billback</t>
        </is>
      </c>
      <c r="L397" t="inlineStr">
        <is>
          <t>lost</t>
        </is>
      </c>
      <c r="M397" s="10" t="n">
        <v>0</v>
      </c>
      <c r="N397" t="inlineStr">
        <is>
          <t>2026-12-26</t>
        </is>
      </c>
      <c r="P397" s="18" t="n">
        <v>17</v>
      </c>
      <c r="Q397" t="inlineStr">
        <is>
          <t>2027-01-30</t>
        </is>
      </c>
      <c r="R397" s="18" t="inlineStr"/>
      <c r="S397" s="18" t="inlineStr"/>
      <c r="T397" s="18" t="inlineStr"/>
    </row>
    <row r="398">
      <c r="A398" t="inlineStr">
        <is>
          <t>DIST-015649</t>
        </is>
      </c>
      <c r="B398" t="inlineStr">
        <is>
          <t>2026-12-16</t>
        </is>
      </c>
      <c r="C398" t="inlineStr">
        <is>
          <t>RET-KROGER</t>
        </is>
      </c>
      <c r="D398" t="inlineStr">
        <is>
          <t>GER-LAT-079</t>
        </is>
      </c>
      <c r="E398" t="inlineStr">
        <is>
          <t>MABD Violation</t>
        </is>
      </c>
      <c r="F398" t="inlineStr">
        <is>
          <t>late_delivery</t>
        </is>
      </c>
      <c r="G398" s="10" t="n">
        <v>44.06</v>
      </c>
      <c r="H398" t="inlineStr">
        <is>
          <t>RO-043454</t>
        </is>
      </c>
      <c r="I398" t="inlineStr">
        <is>
          <t>RS-043454</t>
        </is>
      </c>
      <c r="J398" t="inlineStr">
        <is>
          <t>RREM-0062</t>
        </is>
      </c>
      <c r="K398" t="inlineStr">
        <is>
          <t>Late Delivery</t>
        </is>
      </c>
      <c r="M398" s="10" t="n"/>
      <c r="P398" s="18" t="n"/>
      <c r="Q398" t="inlineStr">
        <is>
          <t>2027-03-16</t>
        </is>
      </c>
      <c r="R398" s="18" t="inlineStr"/>
      <c r="S398" s="18" t="inlineStr"/>
      <c r="T398" s="18" t="inlineStr"/>
    </row>
    <row r="399">
      <c r="A399" t="inlineStr">
        <is>
          <t>DIST-015294</t>
        </is>
      </c>
      <c r="B399" t="inlineStr">
        <is>
          <t>2026-12-16</t>
        </is>
      </c>
      <c r="C399" t="inlineStr">
        <is>
          <t>RET-WALMART</t>
        </is>
      </c>
      <c r="D399" t="inlineStr">
        <is>
          <t>ART-LAT-009</t>
        </is>
      </c>
      <c r="E399" t="inlineStr">
        <is>
          <t>MABD Violation</t>
        </is>
      </c>
      <c r="F399" t="inlineStr">
        <is>
          <t>late_delivery</t>
        </is>
      </c>
      <c r="G399" s="10" t="n">
        <v>39.3</v>
      </c>
      <c r="H399" t="inlineStr">
        <is>
          <t>RO-042412</t>
        </is>
      </c>
      <c r="I399" t="inlineStr">
        <is>
          <t>RS-042412</t>
        </is>
      </c>
      <c r="J399" t="inlineStr">
        <is>
          <t>RREM-0164</t>
        </is>
      </c>
      <c r="K399" t="inlineStr">
        <is>
          <t>Late Delivery</t>
        </is>
      </c>
      <c r="M399" s="10" t="n"/>
      <c r="P399" s="18" t="n"/>
      <c r="Q399" t="inlineStr">
        <is>
          <t>2027-01-30</t>
        </is>
      </c>
      <c r="R399" s="18" t="inlineStr"/>
      <c r="S399" s="18" t="inlineStr"/>
      <c r="T399" s="18" t="inlineStr"/>
    </row>
    <row r="400">
      <c r="A400" t="inlineStr">
        <is>
          <t>DIST-015511</t>
        </is>
      </c>
      <c r="B400" t="inlineStr">
        <is>
          <t>2026-12-16</t>
        </is>
      </c>
      <c r="C400" t="inlineStr">
        <is>
          <t>RET-COSTCO</t>
        </is>
      </c>
      <c r="D400" t="inlineStr">
        <is>
          <t>TCO-LAT-029</t>
        </is>
      </c>
      <c r="E400" t="inlineStr">
        <is>
          <t>Late Delivery</t>
        </is>
      </c>
      <c r="F400" t="inlineStr">
        <is>
          <t>late_delivery</t>
        </is>
      </c>
      <c r="G400" s="10" t="n">
        <v>27.95</v>
      </c>
      <c r="H400" t="inlineStr">
        <is>
          <t>RO-043192</t>
        </is>
      </c>
      <c r="I400" t="inlineStr">
        <is>
          <t>RS-043192</t>
        </is>
      </c>
      <c r="J400" t="inlineStr">
        <is>
          <t>RREM-0018</t>
        </is>
      </c>
      <c r="K400" t="inlineStr">
        <is>
          <t>Late Delivery</t>
        </is>
      </c>
      <c r="M400" s="10" t="n"/>
      <c r="P400" s="18" t="n"/>
      <c r="Q400" t="inlineStr">
        <is>
          <t>2027-02-14</t>
        </is>
      </c>
      <c r="R400" s="18" t="inlineStr"/>
      <c r="S400" s="18" t="inlineStr"/>
      <c r="T400" s="18" t="inlineStr"/>
    </row>
    <row r="401">
      <c r="A401" t="inlineStr">
        <is>
          <t>DIST-015563</t>
        </is>
      </c>
      <c r="B401" t="inlineStr">
        <is>
          <t>2026-12-16</t>
        </is>
      </c>
      <c r="C401" t="inlineStr">
        <is>
          <t>RET-REGIONAL</t>
        </is>
      </c>
      <c r="D401" t="inlineStr">
        <is>
          <t>NAL-LAT-095</t>
        </is>
      </c>
      <c r="E401" t="inlineStr">
        <is>
          <t>MABD Violation</t>
        </is>
      </c>
      <c r="F401" t="inlineStr">
        <is>
          <t>late_delivery</t>
        </is>
      </c>
      <c r="G401" s="10" t="n">
        <v>17.84</v>
      </c>
      <c r="H401" t="inlineStr">
        <is>
          <t>RO-043501</t>
        </is>
      </c>
      <c r="I401" t="inlineStr">
        <is>
          <t>RS-043501</t>
        </is>
      </c>
      <c r="J401" t="inlineStr">
        <is>
          <t>RREM-0090</t>
        </is>
      </c>
      <c r="K401" t="inlineStr">
        <is>
          <t>Late Delivery</t>
        </is>
      </c>
      <c r="M401" s="10" t="n"/>
      <c r="P401" s="18" t="n"/>
      <c r="Q401" t="inlineStr">
        <is>
          <t>2027-03-16</t>
        </is>
      </c>
      <c r="R401" s="18" t="inlineStr"/>
      <c r="S401" s="18" t="inlineStr"/>
      <c r="T401" s="18" t="inlineStr"/>
    </row>
    <row r="402">
      <c r="A402" t="inlineStr">
        <is>
          <t>DIST-015546</t>
        </is>
      </c>
      <c r="B402" t="inlineStr">
        <is>
          <t>2026-12-15</t>
        </is>
      </c>
      <c r="C402" t="inlineStr">
        <is>
          <t>RET-WALMART</t>
        </is>
      </c>
      <c r="D402" t="inlineStr"/>
      <c r="E402" t="inlineStr">
        <is>
          <t>Unmapped</t>
        </is>
      </c>
      <c r="F402" t="inlineStr">
        <is>
          <t>vague</t>
        </is>
      </c>
      <c r="G402" s="10" t="n">
        <v>517.09</v>
      </c>
      <c r="J402" t="inlineStr">
        <is>
          <t>RREM-0181</t>
        </is>
      </c>
      <c r="K402" t="inlineStr">
        <is>
          <t>Slotting reconciliation</t>
        </is>
      </c>
      <c r="M402" s="10" t="n"/>
      <c r="P402" s="18" t="n"/>
      <c r="Q402" t="inlineStr">
        <is>
          <t>2027-03-15</t>
        </is>
      </c>
      <c r="R402" s="18" t="inlineStr">
        <is>
          <t>Yes</t>
        </is>
      </c>
      <c r="S402" s="18" t="inlineStr"/>
      <c r="T402" s="18" t="inlineStr"/>
    </row>
    <row r="403">
      <c r="A403" t="inlineStr">
        <is>
          <t>DIST-015362</t>
        </is>
      </c>
      <c r="B403" t="inlineStr">
        <is>
          <t>2026-12-15</t>
        </is>
      </c>
      <c r="C403" t="inlineStr">
        <is>
          <t>RET-WALMART</t>
        </is>
      </c>
      <c r="D403" t="inlineStr"/>
      <c r="E403" t="inlineStr">
        <is>
          <t>Unmapped</t>
        </is>
      </c>
      <c r="F403" t="inlineStr">
        <is>
          <t>vague</t>
        </is>
      </c>
      <c r="G403" s="10" t="n">
        <v>480.37</v>
      </c>
      <c r="J403" t="inlineStr">
        <is>
          <t>RREM-0156</t>
        </is>
      </c>
      <c r="K403" t="inlineStr">
        <is>
          <t>Trade spend true-up</t>
        </is>
      </c>
      <c r="M403" s="10" t="n"/>
      <c r="P403" s="18" t="n"/>
      <c r="Q403" t="inlineStr">
        <is>
          <t>2027-02-13</t>
        </is>
      </c>
      <c r="R403" s="18" t="inlineStr">
        <is>
          <t>Yes</t>
        </is>
      </c>
      <c r="S403" s="18" t="inlineStr"/>
      <c r="T403" s="18" t="inlineStr"/>
    </row>
    <row r="404">
      <c r="A404" t="inlineStr">
        <is>
          <t>DIST-015268</t>
        </is>
      </c>
      <c r="B404" t="inlineStr">
        <is>
          <t>2026-12-15</t>
        </is>
      </c>
      <c r="C404" t="inlineStr">
        <is>
          <t>RET-WALMART</t>
        </is>
      </c>
      <c r="D404" t="inlineStr">
        <is>
          <t>ART-PAL-015</t>
        </is>
      </c>
      <c r="E404" t="inlineStr">
        <is>
          <t>Pallet Overhang</t>
        </is>
      </c>
      <c r="F404" t="inlineStr">
        <is>
          <t>pallet_fine</t>
        </is>
      </c>
      <c r="G404" s="10" t="n">
        <v>232.26</v>
      </c>
      <c r="H404" t="inlineStr">
        <is>
          <t>RO-042374</t>
        </is>
      </c>
      <c r="I404" t="inlineStr">
        <is>
          <t>RS-042374</t>
        </is>
      </c>
      <c r="J404" t="inlineStr">
        <is>
          <t>RREM-0154</t>
        </is>
      </c>
      <c r="K404" t="inlineStr">
        <is>
          <t>Pallet Fine</t>
        </is>
      </c>
      <c r="M404" s="10" t="n"/>
      <c r="P404" s="18" t="n"/>
      <c r="Q404" t="inlineStr">
        <is>
          <t>2027-01-14</t>
        </is>
      </c>
      <c r="R404" s="18" t="inlineStr"/>
      <c r="S404" s="18" t="inlineStr"/>
      <c r="T404" s="18" t="inlineStr"/>
    </row>
    <row r="405">
      <c r="A405" t="inlineStr">
        <is>
          <t>DIST-015710</t>
        </is>
      </c>
      <c r="B405" t="inlineStr">
        <is>
          <t>2026-12-15</t>
        </is>
      </c>
      <c r="C405" t="inlineStr">
        <is>
          <t>RET-KROGER</t>
        </is>
      </c>
      <c r="D405" t="inlineStr">
        <is>
          <t>GER-SPO-085</t>
        </is>
      </c>
      <c r="E405" t="inlineStr">
        <is>
          <t>Short Date</t>
        </is>
      </c>
      <c r="F405" t="inlineStr">
        <is>
          <t>spoilage</t>
        </is>
      </c>
      <c r="G405" s="10" t="n">
        <v>231.5</v>
      </c>
      <c r="H405" t="inlineStr">
        <is>
          <t>RO-043888</t>
        </is>
      </c>
      <c r="I405" t="inlineStr">
        <is>
          <t>RS-043888</t>
        </is>
      </c>
      <c r="J405" t="inlineStr">
        <is>
          <t>RREM-0053</t>
        </is>
      </c>
      <c r="K405" t="inlineStr">
        <is>
          <t>Spoilage -- quality complaint at receiving</t>
        </is>
      </c>
      <c r="M405" s="10" t="n"/>
      <c r="P405" s="18" t="n"/>
      <c r="Q405" t="inlineStr">
        <is>
          <t>2027-02-13</t>
        </is>
      </c>
      <c r="R405" s="18" t="inlineStr"/>
      <c r="S405" s="18" t="inlineStr"/>
      <c r="T405" s="18" t="inlineStr"/>
    </row>
    <row r="406">
      <c r="A406" t="inlineStr">
        <is>
          <t>DIST-015390</t>
        </is>
      </c>
      <c r="B406" t="inlineStr">
        <is>
          <t>2026-12-15</t>
        </is>
      </c>
      <c r="C406" t="inlineStr">
        <is>
          <t>RET-SPROUTS</t>
        </is>
      </c>
      <c r="D406" t="inlineStr">
        <is>
          <t>UTS-SPO-066</t>
        </is>
      </c>
      <c r="E406" t="inlineStr">
        <is>
          <t>Expired Product</t>
        </is>
      </c>
      <c r="F406" t="inlineStr">
        <is>
          <t>spoilage</t>
        </is>
      </c>
      <c r="G406" s="10" t="n">
        <v>229.03</v>
      </c>
      <c r="H406" t="inlineStr">
        <is>
          <t>RO-042932</t>
        </is>
      </c>
      <c r="I406" t="inlineStr">
        <is>
          <t>RS-042932</t>
        </is>
      </c>
      <c r="J406" t="inlineStr">
        <is>
          <t>RREM-0119</t>
        </is>
      </c>
      <c r="K406" t="inlineStr">
        <is>
          <t>Spoilage -- temperature exposure in transit</t>
        </is>
      </c>
      <c r="M406" s="10" t="n"/>
      <c r="P406" s="18" t="n"/>
      <c r="Q406" t="inlineStr">
        <is>
          <t>2027-01-14</t>
        </is>
      </c>
      <c r="R406" s="18" t="inlineStr"/>
      <c r="S406" s="18" t="inlineStr"/>
      <c r="T406" s="18" t="inlineStr"/>
    </row>
    <row r="407">
      <c r="A407" t="inlineStr">
        <is>
          <t>DIST-015495</t>
        </is>
      </c>
      <c r="B407" t="inlineStr">
        <is>
          <t>2026-12-15</t>
        </is>
      </c>
      <c r="C407" t="inlineStr">
        <is>
          <t>RET-SPROUTS</t>
        </is>
      </c>
      <c r="D407" t="inlineStr">
        <is>
          <t>UTS-PRO-057</t>
        </is>
      </c>
      <c r="E407" t="inlineStr">
        <is>
          <t>Promo Billback</t>
        </is>
      </c>
      <c r="F407" t="inlineStr">
        <is>
          <t>promo_billback</t>
        </is>
      </c>
      <c r="G407" s="10" t="n">
        <v>161.34</v>
      </c>
      <c r="H407" t="inlineStr">
        <is>
          <t>RO-042952</t>
        </is>
      </c>
      <c r="I407" t="inlineStr">
        <is>
          <t>RS-042952</t>
        </is>
      </c>
      <c r="J407" t="inlineStr">
        <is>
          <t>RREM-0115</t>
        </is>
      </c>
      <c r="K407" t="inlineStr">
        <is>
          <t>Promo Billback</t>
        </is>
      </c>
      <c r="M407" s="10" t="n"/>
      <c r="P407" s="18" t="n"/>
      <c r="Q407" t="inlineStr">
        <is>
          <t>2027-01-14</t>
        </is>
      </c>
      <c r="R407" s="18" t="inlineStr"/>
      <c r="S407" s="18" t="inlineStr"/>
      <c r="T407" s="18" t="inlineStr"/>
    </row>
    <row r="408">
      <c r="A408" t="inlineStr">
        <is>
          <t>DIST-015639</t>
        </is>
      </c>
      <c r="B408" t="inlineStr">
        <is>
          <t>2026-12-15</t>
        </is>
      </c>
      <c r="C408" t="inlineStr">
        <is>
          <t>RET-WHOLEFOODS</t>
        </is>
      </c>
      <c r="D408" t="inlineStr">
        <is>
          <t>ODS-SHO-038</t>
        </is>
      </c>
      <c r="E408" t="inlineStr">
        <is>
          <t>Short Ship</t>
        </is>
      </c>
      <c r="F408" t="inlineStr">
        <is>
          <t>short_ship</t>
        </is>
      </c>
      <c r="G408" s="10" t="n">
        <v>160.35</v>
      </c>
      <c r="H408" t="inlineStr">
        <is>
          <t>RO-043268</t>
        </is>
      </c>
      <c r="I408" t="inlineStr">
        <is>
          <t>RS-043268</t>
        </is>
      </c>
      <c r="J408" t="inlineStr">
        <is>
          <t>RREM-0200</t>
        </is>
      </c>
      <c r="K408" t="inlineStr">
        <is>
          <t>Short Ship</t>
        </is>
      </c>
      <c r="M408" s="10" t="n"/>
      <c r="P408" s="18" t="n"/>
      <c r="Q408" t="inlineStr">
        <is>
          <t>2027-03-15</t>
        </is>
      </c>
      <c r="R408" s="18" t="inlineStr"/>
      <c r="S408" s="18" t="inlineStr"/>
      <c r="T408" s="18" t="inlineStr"/>
    </row>
    <row r="409">
      <c r="A409" t="inlineStr">
        <is>
          <t>DIST-015534</t>
        </is>
      </c>
      <c r="B409" t="inlineStr">
        <is>
          <t>2026-12-15</t>
        </is>
      </c>
      <c r="C409" t="inlineStr">
        <is>
          <t>RET-KROGER</t>
        </is>
      </c>
      <c r="D409" t="inlineStr">
        <is>
          <t>GER-PRO-075</t>
        </is>
      </c>
      <c r="E409" t="inlineStr">
        <is>
          <t>Promo Billback</t>
        </is>
      </c>
      <c r="F409" t="inlineStr">
        <is>
          <t>promo_billback</t>
        </is>
      </c>
      <c r="G409" s="10" t="n">
        <v>153.99</v>
      </c>
      <c r="H409" t="inlineStr">
        <is>
          <t>RO-043392</t>
        </is>
      </c>
      <c r="I409" t="inlineStr">
        <is>
          <t>RS-043392</t>
        </is>
      </c>
      <c r="J409" t="inlineStr">
        <is>
          <t>RREM-0041</t>
        </is>
      </c>
      <c r="K409" t="inlineStr">
        <is>
          <t>Promo Billback</t>
        </is>
      </c>
      <c r="M409" s="10" t="n"/>
      <c r="P409" s="18" t="n"/>
      <c r="Q409" t="inlineStr">
        <is>
          <t>2027-01-14</t>
        </is>
      </c>
      <c r="R409" s="18" t="inlineStr"/>
      <c r="S409" s="18" t="inlineStr"/>
      <c r="T409" s="18" t="inlineStr"/>
    </row>
    <row r="410">
      <c r="A410" t="inlineStr">
        <is>
          <t>DIST-015486</t>
        </is>
      </c>
      <c r="B410" t="inlineStr">
        <is>
          <t>2026-12-15</t>
        </is>
      </c>
      <c r="C410" t="inlineStr">
        <is>
          <t>RET-COSTCO</t>
        </is>
      </c>
      <c r="D410" t="inlineStr">
        <is>
          <t>TCO-SHO-022</t>
        </is>
      </c>
      <c r="E410" t="inlineStr">
        <is>
          <t>Quantity Variance</t>
        </is>
      </c>
      <c r="F410" t="inlineStr">
        <is>
          <t>short_ship</t>
        </is>
      </c>
      <c r="G410" s="10" t="n">
        <v>140.44</v>
      </c>
      <c r="H410" t="inlineStr">
        <is>
          <t>RO-042789</t>
        </is>
      </c>
      <c r="I410" t="inlineStr">
        <is>
          <t>RS-042789</t>
        </is>
      </c>
      <c r="J410" t="inlineStr">
        <is>
          <t>RREM-0011</t>
        </is>
      </c>
      <c r="K410" t="inlineStr">
        <is>
          <t>Short Ship</t>
        </is>
      </c>
      <c r="M410" s="10" t="n"/>
      <c r="P410" s="18" t="n"/>
      <c r="Q410" t="inlineStr">
        <is>
          <t>2027-01-14</t>
        </is>
      </c>
      <c r="R410" s="18" t="inlineStr"/>
      <c r="S410" s="18" t="inlineStr"/>
      <c r="T410" s="18" t="inlineStr"/>
    </row>
    <row r="411">
      <c r="A411" t="inlineStr">
        <is>
          <t>DIST-015417</t>
        </is>
      </c>
      <c r="B411" t="inlineStr">
        <is>
          <t>2026-12-15</t>
        </is>
      </c>
      <c r="C411" t="inlineStr">
        <is>
          <t>RET-WHOLEFOODS</t>
        </is>
      </c>
      <c r="D411" t="inlineStr">
        <is>
          <t>ODS-PRO-039</t>
        </is>
      </c>
      <c r="E411" t="inlineStr">
        <is>
          <t>Ad Allowance</t>
        </is>
      </c>
      <c r="F411" t="inlineStr">
        <is>
          <t>promo_billback</t>
        </is>
      </c>
      <c r="G411" s="10" t="n">
        <v>133.74</v>
      </c>
      <c r="H411" t="inlineStr">
        <is>
          <t>RO-042866</t>
        </is>
      </c>
      <c r="I411" t="inlineStr">
        <is>
          <t>RS-042866</t>
        </is>
      </c>
      <c r="J411" t="inlineStr">
        <is>
          <t>RREM-0215</t>
        </is>
      </c>
      <c r="K411" t="inlineStr">
        <is>
          <t>Promo Billback</t>
        </is>
      </c>
      <c r="M411" s="10" t="n"/>
      <c r="P411" s="18" t="n"/>
      <c r="Q411" t="inlineStr">
        <is>
          <t>2027-03-15</t>
        </is>
      </c>
      <c r="R411" s="18" t="inlineStr"/>
      <c r="S411" s="18" t="inlineStr"/>
      <c r="T411" s="18" t="inlineStr"/>
    </row>
    <row r="412">
      <c r="A412" t="inlineStr">
        <is>
          <t>DIST-015360</t>
        </is>
      </c>
      <c r="B412" t="inlineStr">
        <is>
          <t>2026-12-15</t>
        </is>
      </c>
      <c r="C412" t="inlineStr">
        <is>
          <t>RET-WALMART</t>
        </is>
      </c>
      <c r="D412" t="inlineStr">
        <is>
          <t>ART-SHO-003</t>
        </is>
      </c>
      <c r="E412" t="inlineStr">
        <is>
          <t>Short Ship</t>
        </is>
      </c>
      <c r="F412" t="inlineStr">
        <is>
          <t>short_ship</t>
        </is>
      </c>
      <c r="G412" s="10" t="n">
        <v>115.17</v>
      </c>
      <c r="H412" t="inlineStr">
        <is>
          <t>RO-042740</t>
        </is>
      </c>
      <c r="I412" t="inlineStr">
        <is>
          <t>RS-042740</t>
        </is>
      </c>
      <c r="J412" t="inlineStr">
        <is>
          <t>RREM-0158</t>
        </is>
      </c>
      <c r="K412" t="inlineStr">
        <is>
          <t>Short Ship</t>
        </is>
      </c>
      <c r="M412" s="10" t="n"/>
      <c r="P412" s="18" t="n"/>
      <c r="Q412" t="inlineStr">
        <is>
          <t>2027-01-29</t>
        </is>
      </c>
      <c r="R412" s="18" t="inlineStr"/>
      <c r="S412" s="18" t="inlineStr"/>
      <c r="T412" s="18" t="inlineStr"/>
    </row>
    <row r="413">
      <c r="A413" t="inlineStr">
        <is>
          <t>DIST-015646</t>
        </is>
      </c>
      <c r="B413" t="inlineStr">
        <is>
          <t>2026-12-15</t>
        </is>
      </c>
      <c r="C413" t="inlineStr">
        <is>
          <t>RET-KROGER</t>
        </is>
      </c>
      <c r="D413" t="inlineStr">
        <is>
          <t>GER-SPO-085</t>
        </is>
      </c>
      <c r="E413" t="inlineStr">
        <is>
          <t>Short Date</t>
        </is>
      </c>
      <c r="F413" t="inlineStr">
        <is>
          <t>spoilage</t>
        </is>
      </c>
      <c r="G413" s="10" t="n">
        <v>106.12</v>
      </c>
      <c r="H413" t="inlineStr">
        <is>
          <t>RO-043358</t>
        </is>
      </c>
      <c r="I413" t="inlineStr">
        <is>
          <t>RS-043358</t>
        </is>
      </c>
      <c r="J413" t="inlineStr">
        <is>
          <t>RREM-0044</t>
        </is>
      </c>
      <c r="K413" t="inlineStr">
        <is>
          <t>Spoilage -- expired or short-dated at receiving</t>
        </is>
      </c>
      <c r="L413" t="inlineStr">
        <is>
          <t>lost</t>
        </is>
      </c>
      <c r="M413" s="10" t="n">
        <v>0</v>
      </c>
      <c r="N413" t="inlineStr">
        <is>
          <t>2026-12-22</t>
        </is>
      </c>
      <c r="P413" s="18" t="n">
        <v>18</v>
      </c>
      <c r="Q413" t="inlineStr">
        <is>
          <t>2027-01-29</t>
        </is>
      </c>
      <c r="R413" s="18" t="inlineStr"/>
      <c r="S413" s="18" t="inlineStr"/>
      <c r="T413" s="18" t="inlineStr"/>
    </row>
    <row r="414">
      <c r="A414" t="inlineStr">
        <is>
          <t>DIST-015575</t>
        </is>
      </c>
      <c r="B414" t="inlineStr">
        <is>
          <t>2026-12-15</t>
        </is>
      </c>
      <c r="C414" t="inlineStr">
        <is>
          <t>RET-COSTCO</t>
        </is>
      </c>
      <c r="D414" t="inlineStr">
        <is>
          <t>TCO-PRO-024</t>
        </is>
      </c>
      <c r="E414" t="inlineStr">
        <is>
          <t>Promo Billback</t>
        </is>
      </c>
      <c r="F414" t="inlineStr">
        <is>
          <t>promo_billback</t>
        </is>
      </c>
      <c r="G414" s="10" t="n">
        <v>104.73</v>
      </c>
      <c r="H414" t="inlineStr">
        <is>
          <t>RO-043188</t>
        </is>
      </c>
      <c r="I414" t="inlineStr">
        <is>
          <t>RS-043188</t>
        </is>
      </c>
      <c r="J414" t="inlineStr">
        <is>
          <t>RREM-0018</t>
        </is>
      </c>
      <c r="K414" t="inlineStr">
        <is>
          <t>Promo Billback</t>
        </is>
      </c>
      <c r="M414" s="10" t="n"/>
      <c r="P414" s="18" t="n"/>
      <c r="Q414" t="inlineStr">
        <is>
          <t>2027-02-13</t>
        </is>
      </c>
      <c r="R414" s="18" t="inlineStr"/>
      <c r="S414" s="18" t="inlineStr"/>
      <c r="T414" s="18" t="inlineStr"/>
    </row>
    <row r="415">
      <c r="A415" t="inlineStr">
        <is>
          <t>DIST-015359</t>
        </is>
      </c>
      <c r="B415" t="inlineStr">
        <is>
          <t>2026-12-15</t>
        </is>
      </c>
      <c r="C415" t="inlineStr">
        <is>
          <t>RET-WALMART</t>
        </is>
      </c>
      <c r="D415" t="inlineStr">
        <is>
          <t>ART-DAM-018</t>
        </is>
      </c>
      <c r="E415" t="inlineStr">
        <is>
          <t>Warehouse Damage</t>
        </is>
      </c>
      <c r="F415" t="inlineStr">
        <is>
          <t>damaged</t>
        </is>
      </c>
      <c r="G415" s="10" t="n">
        <v>80.23999999999999</v>
      </c>
      <c r="H415" t="inlineStr">
        <is>
          <t>RO-042725</t>
        </is>
      </c>
      <c r="I415" t="inlineStr">
        <is>
          <t>RS-042725</t>
        </is>
      </c>
      <c r="J415" t="inlineStr">
        <is>
          <t>RREM-0180</t>
        </is>
      </c>
      <c r="K415" t="inlineStr">
        <is>
          <t>Damaged</t>
        </is>
      </c>
      <c r="M415" s="10" t="n"/>
      <c r="P415" s="18" t="n"/>
      <c r="Q415" t="inlineStr">
        <is>
          <t>2027-01-29</t>
        </is>
      </c>
      <c r="R415" s="18" t="inlineStr"/>
      <c r="S415" s="18" t="inlineStr"/>
      <c r="T415" s="18" t="inlineStr"/>
    </row>
    <row r="416">
      <c r="A416" t="inlineStr">
        <is>
          <t>DIST-015621</t>
        </is>
      </c>
      <c r="B416" t="inlineStr">
        <is>
          <t>2026-12-15</t>
        </is>
      </c>
      <c r="C416" t="inlineStr">
        <is>
          <t>RET-WHOLEFOODS</t>
        </is>
      </c>
      <c r="D416" t="inlineStr">
        <is>
          <t>ODS-PRO-039</t>
        </is>
      </c>
      <c r="E416" t="inlineStr">
        <is>
          <t>Ad Allowance</t>
        </is>
      </c>
      <c r="F416" t="inlineStr">
        <is>
          <t>promo_billback</t>
        </is>
      </c>
      <c r="G416" s="10" t="n">
        <v>66.33</v>
      </c>
      <c r="H416" t="inlineStr">
        <is>
          <t>RO-043287</t>
        </is>
      </c>
      <c r="I416" t="inlineStr">
        <is>
          <t>RS-043287</t>
        </is>
      </c>
      <c r="J416" t="inlineStr">
        <is>
          <t>RREM-0190</t>
        </is>
      </c>
      <c r="K416" t="inlineStr">
        <is>
          <t>Promo Billback</t>
        </is>
      </c>
      <c r="M416" s="10" t="n"/>
      <c r="P416" s="18" t="n"/>
      <c r="Q416" t="inlineStr">
        <is>
          <t>2027-03-15</t>
        </is>
      </c>
      <c r="R416" s="18" t="inlineStr"/>
      <c r="S416" s="18" t="inlineStr"/>
      <c r="T416" s="18" t="inlineStr"/>
    </row>
    <row r="417">
      <c r="A417" t="inlineStr">
        <is>
          <t>DIST-015413</t>
        </is>
      </c>
      <c r="B417" t="inlineStr">
        <is>
          <t>2026-12-15</t>
        </is>
      </c>
      <c r="C417" t="inlineStr">
        <is>
          <t>RET-REGIONAL</t>
        </is>
      </c>
      <c r="D417" t="inlineStr">
        <is>
          <t>NAL-PRI-102</t>
        </is>
      </c>
      <c r="E417" t="inlineStr">
        <is>
          <t>Pricing Variance</t>
        </is>
      </c>
      <c r="F417" t="inlineStr">
        <is>
          <t>pricing_error</t>
        </is>
      </c>
      <c r="G417" s="10" t="n">
        <v>63.47</v>
      </c>
      <c r="H417" t="inlineStr">
        <is>
          <t>RO-043068</t>
        </is>
      </c>
      <c r="I417" t="inlineStr">
        <is>
          <t>RS-043068</t>
        </is>
      </c>
      <c r="J417" t="inlineStr">
        <is>
          <t>RREM-0077</t>
        </is>
      </c>
      <c r="K417" t="inlineStr">
        <is>
          <t>Pricing Error</t>
        </is>
      </c>
      <c r="M417" s="10" t="n"/>
      <c r="P417" s="18" t="n"/>
      <c r="Q417" t="inlineStr">
        <is>
          <t>2027-01-29</t>
        </is>
      </c>
      <c r="R417" s="18" t="inlineStr"/>
      <c r="S417" s="18" t="inlineStr"/>
      <c r="T417" s="18" t="inlineStr"/>
    </row>
    <row r="418">
      <c r="A418" t="inlineStr">
        <is>
          <t>DIST-015384</t>
        </is>
      </c>
      <c r="B418" t="inlineStr">
        <is>
          <t>2026-12-15</t>
        </is>
      </c>
      <c r="C418" t="inlineStr">
        <is>
          <t>RET-COSTCO</t>
        </is>
      </c>
      <c r="D418" t="inlineStr">
        <is>
          <t>TCO-SHO-022</t>
        </is>
      </c>
      <c r="E418" t="inlineStr">
        <is>
          <t>Quantity Variance</t>
        </is>
      </c>
      <c r="F418" t="inlineStr">
        <is>
          <t>short_ship</t>
        </is>
      </c>
      <c r="G418" s="10" t="n">
        <v>55.6</v>
      </c>
      <c r="H418" t="inlineStr">
        <is>
          <t>RO-042797</t>
        </is>
      </c>
      <c r="I418" t="inlineStr">
        <is>
          <t>RS-042797</t>
        </is>
      </c>
      <c r="J418" t="inlineStr">
        <is>
          <t>RREM-0005</t>
        </is>
      </c>
      <c r="K418" t="inlineStr">
        <is>
          <t>Short Ship</t>
        </is>
      </c>
      <c r="M418" s="10" t="n"/>
      <c r="P418" s="18" t="n"/>
      <c r="Q418" t="inlineStr">
        <is>
          <t>2027-01-29</t>
        </is>
      </c>
      <c r="R418" s="18" t="inlineStr"/>
      <c r="S418" s="18" t="inlineStr"/>
      <c r="T418" s="18" t="inlineStr"/>
    </row>
    <row r="419">
      <c r="A419" t="inlineStr">
        <is>
          <t>DIST-015245</t>
        </is>
      </c>
      <c r="B419" t="inlineStr">
        <is>
          <t>2026-12-15</t>
        </is>
      </c>
      <c r="C419" t="inlineStr">
        <is>
          <t>RET-WALMART</t>
        </is>
      </c>
      <c r="D419" t="inlineStr">
        <is>
          <t>ART-DAM-018</t>
        </is>
      </c>
      <c r="E419" t="inlineStr">
        <is>
          <t>Warehouse Damage</t>
        </is>
      </c>
      <c r="F419" t="inlineStr">
        <is>
          <t>damaged</t>
        </is>
      </c>
      <c r="G419" s="10" t="n">
        <v>55.24</v>
      </c>
      <c r="H419" t="inlineStr">
        <is>
          <t>RO-042376</t>
        </is>
      </c>
      <c r="I419" t="inlineStr">
        <is>
          <t>RS-042376</t>
        </is>
      </c>
      <c r="J419" t="inlineStr">
        <is>
          <t>RREM-0166</t>
        </is>
      </c>
      <c r="K419" t="inlineStr">
        <is>
          <t>Damaged</t>
        </is>
      </c>
      <c r="M419" s="10" t="n"/>
      <c r="P419" s="18" t="n"/>
      <c r="Q419" t="inlineStr">
        <is>
          <t>2027-01-14</t>
        </is>
      </c>
      <c r="R419" s="18" t="inlineStr"/>
      <c r="S419" s="18" t="inlineStr"/>
      <c r="T419" s="18" t="inlineStr"/>
    </row>
    <row r="420">
      <c r="A420" t="inlineStr">
        <is>
          <t>DIST-015254</t>
        </is>
      </c>
      <c r="B420" t="inlineStr">
        <is>
          <t>2026-12-15</t>
        </is>
      </c>
      <c r="C420" t="inlineStr">
        <is>
          <t>RET-WALMART</t>
        </is>
      </c>
      <c r="D420" t="inlineStr">
        <is>
          <t>ART-DAM-018</t>
        </is>
      </c>
      <c r="E420" t="inlineStr">
        <is>
          <t>Warehouse Damage</t>
        </is>
      </c>
      <c r="F420" t="inlineStr">
        <is>
          <t>damaged</t>
        </is>
      </c>
      <c r="G420" s="10" t="n">
        <v>43</v>
      </c>
      <c r="H420" t="inlineStr">
        <is>
          <t>RO-042435</t>
        </is>
      </c>
      <c r="I420" t="inlineStr">
        <is>
          <t>RS-042435</t>
        </is>
      </c>
      <c r="J420" t="inlineStr">
        <is>
          <t>RREM-0180</t>
        </is>
      </c>
      <c r="K420" t="inlineStr">
        <is>
          <t>Damaged</t>
        </is>
      </c>
      <c r="M420" s="10" t="n"/>
      <c r="P420" s="18" t="n"/>
      <c r="Q420" t="inlineStr">
        <is>
          <t>2027-02-13</t>
        </is>
      </c>
      <c r="R420" s="18" t="inlineStr"/>
      <c r="S420" s="18" t="inlineStr"/>
      <c r="T420" s="18" t="inlineStr"/>
    </row>
    <row r="421">
      <c r="A421" t="inlineStr">
        <is>
          <t>DIST-015518</t>
        </is>
      </c>
      <c r="B421" t="inlineStr">
        <is>
          <t>2026-12-15</t>
        </is>
      </c>
      <c r="C421" t="inlineStr">
        <is>
          <t>RET-KROGER</t>
        </is>
      </c>
      <c r="D421" t="inlineStr">
        <is>
          <t>GER-PRI-089</t>
        </is>
      </c>
      <c r="E421" t="inlineStr">
        <is>
          <t>Cost Discrepancy</t>
        </is>
      </c>
      <c r="F421" t="inlineStr">
        <is>
          <t>pricing_error</t>
        </is>
      </c>
      <c r="G421" s="10" t="n">
        <v>24.93</v>
      </c>
      <c r="H421" t="inlineStr">
        <is>
          <t>RO-043429</t>
        </is>
      </c>
      <c r="I421" t="inlineStr">
        <is>
          <t>RS-043429</t>
        </is>
      </c>
      <c r="J421" t="inlineStr">
        <is>
          <t>RREM-0055</t>
        </is>
      </c>
      <c r="K421" t="inlineStr">
        <is>
          <t>Pricing Error</t>
        </is>
      </c>
      <c r="L421" t="inlineStr">
        <is>
          <t>lost</t>
        </is>
      </c>
      <c r="M421" s="10" t="n">
        <v>0</v>
      </c>
      <c r="N421" t="inlineStr">
        <is>
          <t>2026-12-28</t>
        </is>
      </c>
      <c r="P421" s="18" t="n">
        <v>18</v>
      </c>
      <c r="Q421" t="inlineStr">
        <is>
          <t>2027-03-15</t>
        </is>
      </c>
      <c r="R421" s="18" t="inlineStr"/>
      <c r="S421" s="18" t="inlineStr"/>
      <c r="T421" s="18" t="inlineStr"/>
    </row>
    <row r="422">
      <c r="A422" t="inlineStr">
        <is>
          <t>DIST-015550</t>
        </is>
      </c>
      <c r="B422" t="inlineStr">
        <is>
          <t>2026-12-15</t>
        </is>
      </c>
      <c r="C422" t="inlineStr">
        <is>
          <t>RET-SPROUTS</t>
        </is>
      </c>
      <c r="D422" t="inlineStr">
        <is>
          <t>UTS-LAT-059</t>
        </is>
      </c>
      <c r="E422" t="inlineStr">
        <is>
          <t>Appointment Miss</t>
        </is>
      </c>
      <c r="F422" t="inlineStr">
        <is>
          <t>late_delivery</t>
        </is>
      </c>
      <c r="G422" s="10" t="n">
        <v>21.76</v>
      </c>
      <c r="H422" t="inlineStr">
        <is>
          <t>RO-043316</t>
        </is>
      </c>
      <c r="I422" t="inlineStr">
        <is>
          <t>RS-043316</t>
        </is>
      </c>
      <c r="J422" t="inlineStr">
        <is>
          <t>RREM-0140</t>
        </is>
      </c>
      <c r="K422" t="inlineStr">
        <is>
          <t>Late Delivery</t>
        </is>
      </c>
      <c r="M422" s="10" t="n"/>
      <c r="P422" s="18" t="n"/>
      <c r="Q422" t="inlineStr">
        <is>
          <t>2027-03-15</t>
        </is>
      </c>
      <c r="R422" s="18" t="inlineStr"/>
      <c r="S422" s="18" t="inlineStr"/>
      <c r="T422" s="18" t="inlineStr"/>
    </row>
    <row r="423">
      <c r="A423" t="inlineStr">
        <is>
          <t>DIST-015259</t>
        </is>
      </c>
      <c r="B423" t="inlineStr">
        <is>
          <t>2026-12-14</t>
        </is>
      </c>
      <c r="C423" t="inlineStr">
        <is>
          <t>RET-COSTCO</t>
        </is>
      </c>
      <c r="D423" t="inlineStr"/>
      <c r="E423" t="inlineStr">
        <is>
          <t>Unmapped</t>
        </is>
      </c>
      <c r="F423" t="inlineStr">
        <is>
          <t>vague</t>
        </is>
      </c>
      <c r="G423" s="10" t="n">
        <v>1797.03</v>
      </c>
      <c r="H423" t="inlineStr">
        <is>
          <t>RO-042489</t>
        </is>
      </c>
      <c r="I423" t="inlineStr">
        <is>
          <t>RS-042489</t>
        </is>
      </c>
      <c r="J423" t="inlineStr">
        <is>
          <t>RREM-0015</t>
        </is>
      </c>
      <c r="K423" t="inlineStr">
        <is>
          <t>Slotting reconciliation</t>
        </is>
      </c>
      <c r="M423" s="10" t="n"/>
      <c r="P423" s="18" t="n"/>
      <c r="Q423" t="inlineStr">
        <is>
          <t>2027-01-13</t>
        </is>
      </c>
      <c r="R423" s="18" t="inlineStr">
        <is>
          <t>Yes</t>
        </is>
      </c>
      <c r="S423" s="18" t="inlineStr"/>
      <c r="T423" s="18" t="inlineStr"/>
    </row>
    <row r="424">
      <c r="A424" t="inlineStr">
        <is>
          <t>DIST-015248</t>
        </is>
      </c>
      <c r="B424" t="inlineStr">
        <is>
          <t>2026-12-14</t>
        </is>
      </c>
      <c r="C424" t="inlineStr">
        <is>
          <t>RET-WALMART</t>
        </is>
      </c>
      <c r="D424" t="inlineStr">
        <is>
          <t>ART-SPO-017</t>
        </is>
      </c>
      <c r="E424" t="inlineStr">
        <is>
          <t>Spoilage</t>
        </is>
      </c>
      <c r="F424" t="inlineStr">
        <is>
          <t>spoilage</t>
        </is>
      </c>
      <c r="G424" s="10" t="n">
        <v>319.02</v>
      </c>
      <c r="H424" t="inlineStr">
        <is>
          <t>RO-042421</t>
        </is>
      </c>
      <c r="I424" t="inlineStr">
        <is>
          <t>RS-042421</t>
        </is>
      </c>
      <c r="J424" t="inlineStr">
        <is>
          <t>RREM-0151</t>
        </is>
      </c>
      <c r="K424" t="inlineStr">
        <is>
          <t>Spoilage -- temperature exposure in transit</t>
        </is>
      </c>
      <c r="M424" s="10" t="n"/>
      <c r="P424" s="18" t="n"/>
      <c r="Q424" t="inlineStr">
        <is>
          <t>2027-01-28</t>
        </is>
      </c>
      <c r="R424" s="18" t="inlineStr"/>
      <c r="S424" s="18" t="inlineStr"/>
      <c r="T424" s="18" t="inlineStr"/>
    </row>
    <row r="425">
      <c r="A425" t="inlineStr">
        <is>
          <t>DIST-015492</t>
        </is>
      </c>
      <c r="B425" t="inlineStr">
        <is>
          <t>2026-12-14</t>
        </is>
      </c>
      <c r="C425" t="inlineStr">
        <is>
          <t>RET-SPROUTS</t>
        </is>
      </c>
      <c r="D425" t="inlineStr">
        <is>
          <t>UTS-PRO-057</t>
        </is>
      </c>
      <c r="E425" t="inlineStr">
        <is>
          <t>Promo Billback</t>
        </is>
      </c>
      <c r="F425" t="inlineStr">
        <is>
          <t>promo_billback</t>
        </is>
      </c>
      <c r="G425" s="10" t="n">
        <v>224</v>
      </c>
      <c r="H425" t="inlineStr">
        <is>
          <t>RO-042942</t>
        </is>
      </c>
      <c r="I425" t="inlineStr">
        <is>
          <t>RS-042942</t>
        </is>
      </c>
      <c r="J425" t="inlineStr">
        <is>
          <t>RREM-0126</t>
        </is>
      </c>
      <c r="K425" t="inlineStr">
        <is>
          <t>Promo Billback</t>
        </is>
      </c>
      <c r="M425" s="10" t="n"/>
      <c r="P425" s="18" t="n"/>
      <c r="Q425" t="inlineStr">
        <is>
          <t>2027-01-13</t>
        </is>
      </c>
      <c r="R425" s="18" t="inlineStr"/>
      <c r="S425" s="18" t="inlineStr"/>
      <c r="T425" s="18" t="inlineStr"/>
    </row>
    <row r="426">
      <c r="A426" t="inlineStr">
        <is>
          <t>DIST-015311</t>
        </is>
      </c>
      <c r="B426" t="inlineStr">
        <is>
          <t>2026-12-14</t>
        </is>
      </c>
      <c r="C426" t="inlineStr">
        <is>
          <t>RET-WALMART</t>
        </is>
      </c>
      <c r="D426" t="inlineStr">
        <is>
          <t>ART-SPO-017</t>
        </is>
      </c>
      <c r="E426" t="inlineStr">
        <is>
          <t>Spoilage</t>
        </is>
      </c>
      <c r="F426" t="inlineStr">
        <is>
          <t>spoilage</t>
        </is>
      </c>
      <c r="G426" s="10" t="n">
        <v>210.33</v>
      </c>
      <c r="H426" t="inlineStr">
        <is>
          <t>RO-042393</t>
        </is>
      </c>
      <c r="I426" t="inlineStr">
        <is>
          <t>RS-042393</t>
        </is>
      </c>
      <c r="J426" t="inlineStr">
        <is>
          <t>RREM-0165</t>
        </is>
      </c>
      <c r="K426" t="inlineStr">
        <is>
          <t>Spoilage -- expired or short-dated at receiving</t>
        </is>
      </c>
      <c r="L426" t="inlineStr">
        <is>
          <t>lost</t>
        </is>
      </c>
      <c r="M426" s="10" t="n">
        <v>0</v>
      </c>
      <c r="N426" t="inlineStr">
        <is>
          <t>2026-12-23</t>
        </is>
      </c>
      <c r="P426" s="18" t="n">
        <v>19</v>
      </c>
      <c r="Q426" t="inlineStr">
        <is>
          <t>2027-01-28</t>
        </is>
      </c>
      <c r="R426" s="18" t="inlineStr"/>
      <c r="S426" s="18" t="inlineStr"/>
      <c r="T426" s="18" t="inlineStr"/>
    </row>
    <row r="427">
      <c r="A427" t="inlineStr">
        <is>
          <t>DIST-015438</t>
        </is>
      </c>
      <c r="B427" t="inlineStr">
        <is>
          <t>2026-12-14</t>
        </is>
      </c>
      <c r="C427" t="inlineStr">
        <is>
          <t>RET-WHOLEFOODS</t>
        </is>
      </c>
      <c r="D427" t="inlineStr">
        <is>
          <t>ODS-SHO-038</t>
        </is>
      </c>
      <c r="E427" t="inlineStr">
        <is>
          <t>Short Ship</t>
        </is>
      </c>
      <c r="F427" t="inlineStr">
        <is>
          <t>short_ship</t>
        </is>
      </c>
      <c r="G427" s="10" t="n">
        <v>150.39</v>
      </c>
      <c r="H427" t="inlineStr">
        <is>
          <t>RO-042889</t>
        </is>
      </c>
      <c r="I427" t="inlineStr">
        <is>
          <t>RS-042889</t>
        </is>
      </c>
      <c r="J427" t="inlineStr">
        <is>
          <t>RREM-0211</t>
        </is>
      </c>
      <c r="K427" t="inlineStr">
        <is>
          <t>Short Ship</t>
        </is>
      </c>
      <c r="M427" s="10" t="n"/>
      <c r="P427" s="18" t="n"/>
      <c r="Q427" t="inlineStr">
        <is>
          <t>2027-01-28</t>
        </is>
      </c>
      <c r="R427" s="18" t="inlineStr"/>
      <c r="S427" s="18" t="inlineStr"/>
      <c r="T427" s="18" t="inlineStr"/>
    </row>
    <row r="428">
      <c r="A428" t="inlineStr">
        <is>
          <t>DIST-015493</t>
        </is>
      </c>
      <c r="B428" t="inlineStr">
        <is>
          <t>2026-12-14</t>
        </is>
      </c>
      <c r="C428" t="inlineStr">
        <is>
          <t>RET-SPROUTS</t>
        </is>
      </c>
      <c r="D428" t="inlineStr">
        <is>
          <t>UTS-PRO-057</t>
        </is>
      </c>
      <c r="E428" t="inlineStr">
        <is>
          <t>Promo Billback</t>
        </is>
      </c>
      <c r="F428" t="inlineStr">
        <is>
          <t>promo_billback</t>
        </is>
      </c>
      <c r="G428" s="10" t="n">
        <v>140.6</v>
      </c>
      <c r="H428" t="inlineStr">
        <is>
          <t>RO-042947</t>
        </is>
      </c>
      <c r="I428" t="inlineStr">
        <is>
          <t>RS-042947</t>
        </is>
      </c>
      <c r="J428" t="inlineStr">
        <is>
          <t>RREM-0144</t>
        </is>
      </c>
      <c r="K428" t="inlineStr">
        <is>
          <t>Promo Billback</t>
        </is>
      </c>
      <c r="M428" s="10" t="n"/>
      <c r="P428" s="18" t="n"/>
      <c r="Q428" t="inlineStr">
        <is>
          <t>2027-01-28</t>
        </is>
      </c>
      <c r="R428" s="18" t="inlineStr"/>
      <c r="S428" s="18" t="inlineStr"/>
      <c r="T428" s="18" t="inlineStr"/>
    </row>
    <row r="429">
      <c r="A429" t="inlineStr">
        <is>
          <t>DIST-015237</t>
        </is>
      </c>
      <c r="B429" t="inlineStr">
        <is>
          <t>2026-12-14</t>
        </is>
      </c>
      <c r="C429" t="inlineStr">
        <is>
          <t>RET-SPROUTS</t>
        </is>
      </c>
      <c r="D429" t="inlineStr">
        <is>
          <t>UTS-DAM-069</t>
        </is>
      </c>
      <c r="E429" t="inlineStr">
        <is>
          <t>Warehouse Damage</t>
        </is>
      </c>
      <c r="F429" t="inlineStr">
        <is>
          <t>damaged</t>
        </is>
      </c>
      <c r="G429" s="10" t="n">
        <v>116.75</v>
      </c>
      <c r="H429" t="inlineStr">
        <is>
          <t>RO-042573</t>
        </is>
      </c>
      <c r="I429" t="inlineStr">
        <is>
          <t>RS-042573</t>
        </is>
      </c>
      <c r="J429" t="inlineStr">
        <is>
          <t>RREM-0132</t>
        </is>
      </c>
      <c r="K429" t="inlineStr">
        <is>
          <t>Damaged</t>
        </is>
      </c>
      <c r="M429" s="10" t="n"/>
      <c r="P429" s="18" t="n"/>
      <c r="Q429" t="inlineStr">
        <is>
          <t>2027-03-14</t>
        </is>
      </c>
      <c r="R429" s="18" t="inlineStr"/>
      <c r="S429" s="18" t="inlineStr"/>
      <c r="T429" s="18" t="inlineStr"/>
    </row>
    <row r="430">
      <c r="A430" t="inlineStr">
        <is>
          <t>DIST-015513</t>
        </is>
      </c>
      <c r="B430" t="inlineStr">
        <is>
          <t>2026-12-14</t>
        </is>
      </c>
      <c r="C430" t="inlineStr">
        <is>
          <t>RET-WHOLEFOODS</t>
        </is>
      </c>
      <c r="D430" t="inlineStr">
        <is>
          <t>ODS-DAM-052</t>
        </is>
      </c>
      <c r="E430" t="inlineStr">
        <is>
          <t>Transit Damage</t>
        </is>
      </c>
      <c r="F430" t="inlineStr">
        <is>
          <t>damaged</t>
        </is>
      </c>
      <c r="G430" s="10" t="n">
        <v>106.6</v>
      </c>
      <c r="H430" t="inlineStr">
        <is>
          <t>RO-043250</t>
        </is>
      </c>
      <c r="I430" t="inlineStr">
        <is>
          <t>RS-043250</t>
        </is>
      </c>
      <c r="J430" t="inlineStr">
        <is>
          <t>RREM-0187</t>
        </is>
      </c>
      <c r="K430" t="inlineStr">
        <is>
          <t>Damaged</t>
        </is>
      </c>
      <c r="L430" t="inlineStr">
        <is>
          <t>lost</t>
        </is>
      </c>
      <c r="M430" s="10" t="n">
        <v>0</v>
      </c>
      <c r="N430" t="inlineStr">
        <is>
          <t>2026-12-27</t>
        </is>
      </c>
      <c r="P430" s="18" t="n">
        <v>19</v>
      </c>
      <c r="Q430" t="inlineStr">
        <is>
          <t>2027-01-13</t>
        </is>
      </c>
      <c r="R430" s="18" t="inlineStr"/>
      <c r="S430" s="18" t="inlineStr"/>
      <c r="T430" s="18" t="inlineStr"/>
    </row>
    <row r="431">
      <c r="A431" t="inlineStr">
        <is>
          <t>DIST-015308</t>
        </is>
      </c>
      <c r="B431" t="inlineStr">
        <is>
          <t>2026-12-14</t>
        </is>
      </c>
      <c r="C431" t="inlineStr">
        <is>
          <t>RET-WALMART</t>
        </is>
      </c>
      <c r="D431" t="inlineStr">
        <is>
          <t>ART-PRO-004</t>
        </is>
      </c>
      <c r="E431" t="inlineStr">
        <is>
          <t>Scan Rebate</t>
        </is>
      </c>
      <c r="F431" t="inlineStr">
        <is>
          <t>promo_billback</t>
        </is>
      </c>
      <c r="G431" s="10" t="n">
        <v>105.88</v>
      </c>
      <c r="H431" t="inlineStr">
        <is>
          <t>RO-042377</t>
        </is>
      </c>
      <c r="I431" t="inlineStr">
        <is>
          <t>RS-042377</t>
        </is>
      </c>
      <c r="J431" t="inlineStr">
        <is>
          <t>RREM-0154</t>
        </is>
      </c>
      <c r="K431" t="inlineStr">
        <is>
          <t>Promo Billback</t>
        </is>
      </c>
      <c r="M431" s="10" t="n"/>
      <c r="P431" s="18" t="n"/>
      <c r="Q431" t="inlineStr">
        <is>
          <t>2027-02-12</t>
        </is>
      </c>
      <c r="R431" s="18" t="inlineStr"/>
      <c r="S431" s="18" t="inlineStr"/>
      <c r="T431" s="18" t="inlineStr"/>
    </row>
    <row r="432">
      <c r="A432" t="inlineStr">
        <is>
          <t>DIST-015693</t>
        </is>
      </c>
      <c r="B432" t="inlineStr">
        <is>
          <t>2026-12-14</t>
        </is>
      </c>
      <c r="C432" t="inlineStr">
        <is>
          <t>RET-WHOLEFOODS</t>
        </is>
      </c>
      <c r="D432" t="inlineStr">
        <is>
          <t>ODS-PRO-039</t>
        </is>
      </c>
      <c r="E432" t="inlineStr">
        <is>
          <t>Ad Allowance</t>
        </is>
      </c>
      <c r="F432" t="inlineStr">
        <is>
          <t>promo_billback</t>
        </is>
      </c>
      <c r="G432" s="10" t="n">
        <v>89.76000000000001</v>
      </c>
      <c r="H432" t="inlineStr">
        <is>
          <t>RO-043677</t>
        </is>
      </c>
      <c r="I432" t="inlineStr">
        <is>
          <t>RS-043677</t>
        </is>
      </c>
      <c r="J432" t="inlineStr">
        <is>
          <t>RREM-0200</t>
        </is>
      </c>
      <c r="K432" t="inlineStr">
        <is>
          <t>Promo Billback</t>
        </is>
      </c>
      <c r="M432" s="10" t="n"/>
      <c r="P432" s="18" t="n"/>
      <c r="Q432" t="inlineStr">
        <is>
          <t>2027-02-12</t>
        </is>
      </c>
      <c r="R432" s="18" t="inlineStr"/>
      <c r="S432" s="18" t="inlineStr"/>
      <c r="T432" s="18" t="inlineStr"/>
    </row>
    <row r="433">
      <c r="A433" t="inlineStr">
        <is>
          <t>DIST-015283</t>
        </is>
      </c>
      <c r="B433" t="inlineStr">
        <is>
          <t>2026-12-14</t>
        </is>
      </c>
      <c r="C433" t="inlineStr">
        <is>
          <t>RET-SPROUTS</t>
        </is>
      </c>
      <c r="D433" t="inlineStr">
        <is>
          <t>UTS-LAT-059</t>
        </is>
      </c>
      <c r="E433" t="inlineStr">
        <is>
          <t>Appointment Miss</t>
        </is>
      </c>
      <c r="F433" t="inlineStr">
        <is>
          <t>late_delivery</t>
        </is>
      </c>
      <c r="G433" s="10" t="n">
        <v>79.45</v>
      </c>
      <c r="H433" t="inlineStr">
        <is>
          <t>RO-042575</t>
        </is>
      </c>
      <c r="I433" t="inlineStr">
        <is>
          <t>RS-042575</t>
        </is>
      </c>
      <c r="J433" t="inlineStr">
        <is>
          <t>RREM-0113</t>
        </is>
      </c>
      <c r="K433" t="inlineStr">
        <is>
          <t>Late Delivery</t>
        </is>
      </c>
      <c r="M433" s="10" t="n"/>
      <c r="P433" s="18" t="n"/>
      <c r="Q433" t="inlineStr">
        <is>
          <t>2027-03-14</t>
        </is>
      </c>
      <c r="R433" s="18" t="inlineStr"/>
      <c r="S433" s="18" t="inlineStr"/>
      <c r="T433" s="18" t="inlineStr"/>
    </row>
    <row r="434">
      <c r="A434" t="inlineStr">
        <is>
          <t>DIST-015377</t>
        </is>
      </c>
      <c r="B434" t="inlineStr">
        <is>
          <t>2026-12-14</t>
        </is>
      </c>
      <c r="C434" t="inlineStr">
        <is>
          <t>RET-WALMART</t>
        </is>
      </c>
      <c r="D434" t="inlineStr">
        <is>
          <t>ART-DAM-018</t>
        </is>
      </c>
      <c r="E434" t="inlineStr">
        <is>
          <t>Warehouse Damage</t>
        </is>
      </c>
      <c r="F434" t="inlineStr">
        <is>
          <t>damaged</t>
        </is>
      </c>
      <c r="G434" s="10" t="n">
        <v>77.62</v>
      </c>
      <c r="H434" t="inlineStr">
        <is>
          <t>RO-042743</t>
        </is>
      </c>
      <c r="I434" t="inlineStr">
        <is>
          <t>RS-042743</t>
        </is>
      </c>
      <c r="J434" t="inlineStr">
        <is>
          <t>RREM-0177</t>
        </is>
      </c>
      <c r="K434" t="inlineStr">
        <is>
          <t>Damaged</t>
        </is>
      </c>
      <c r="M434" s="10" t="n"/>
      <c r="P434" s="18" t="n"/>
      <c r="Q434" t="inlineStr">
        <is>
          <t>2027-01-13</t>
        </is>
      </c>
      <c r="R434" s="18" t="inlineStr"/>
      <c r="S434" s="18" t="inlineStr"/>
      <c r="T434" s="18" t="inlineStr"/>
    </row>
    <row r="435">
      <c r="A435" t="inlineStr">
        <is>
          <t>DIST-015318</t>
        </is>
      </c>
      <c r="B435" t="inlineStr">
        <is>
          <t>2026-12-14</t>
        </is>
      </c>
      <c r="C435" t="inlineStr">
        <is>
          <t>RET-COSTCO</t>
        </is>
      </c>
      <c r="D435" t="inlineStr">
        <is>
          <t>TCO-LAT-029</t>
        </is>
      </c>
      <c r="E435" t="inlineStr">
        <is>
          <t>Late Delivery</t>
        </is>
      </c>
      <c r="F435" t="inlineStr">
        <is>
          <t>late_delivery</t>
        </is>
      </c>
      <c r="G435" s="10" t="n">
        <v>67.65000000000001</v>
      </c>
      <c r="H435" t="inlineStr">
        <is>
          <t>RO-042455</t>
        </is>
      </c>
      <c r="I435" t="inlineStr">
        <is>
          <t>RS-042455</t>
        </is>
      </c>
      <c r="J435" t="inlineStr">
        <is>
          <t>RREM-0008</t>
        </is>
      </c>
      <c r="K435" t="inlineStr">
        <is>
          <t>Late Delivery</t>
        </is>
      </c>
      <c r="M435" s="10" t="n"/>
      <c r="P435" s="18" t="n"/>
      <c r="Q435" t="inlineStr">
        <is>
          <t>2027-01-28</t>
        </is>
      </c>
      <c r="R435" s="18" t="inlineStr"/>
      <c r="S435" s="18" t="inlineStr"/>
      <c r="T435" s="18" t="inlineStr"/>
    </row>
    <row r="436">
      <c r="A436" t="inlineStr">
        <is>
          <t>DIST-015437</t>
        </is>
      </c>
      <c r="B436" t="inlineStr">
        <is>
          <t>2026-12-14</t>
        </is>
      </c>
      <c r="C436" t="inlineStr">
        <is>
          <t>RET-WHOLEFOODS</t>
        </is>
      </c>
      <c r="D436" t="inlineStr">
        <is>
          <t>ODS-LAT-044</t>
        </is>
      </c>
      <c r="E436" t="inlineStr">
        <is>
          <t>Appointment Miss</t>
        </is>
      </c>
      <c r="F436" t="inlineStr">
        <is>
          <t>late_delivery</t>
        </is>
      </c>
      <c r="G436" s="10" t="n">
        <v>57.29</v>
      </c>
      <c r="H436" t="inlineStr">
        <is>
          <t>RO-042887</t>
        </is>
      </c>
      <c r="I436" t="inlineStr">
        <is>
          <t>RS-042887</t>
        </is>
      </c>
      <c r="J436" t="inlineStr">
        <is>
          <t>RREM-0187</t>
        </is>
      </c>
      <c r="K436" t="inlineStr">
        <is>
          <t>Late Delivery</t>
        </is>
      </c>
      <c r="M436" s="10" t="n"/>
      <c r="P436" s="18" t="n"/>
      <c r="Q436" t="inlineStr">
        <is>
          <t>2027-03-14</t>
        </is>
      </c>
      <c r="R436" s="18" t="inlineStr"/>
      <c r="S436" s="18" t="inlineStr"/>
      <c r="T436" s="18" t="inlineStr"/>
    </row>
    <row r="437">
      <c r="A437" t="inlineStr">
        <is>
          <t>DIST-015699</t>
        </is>
      </c>
      <c r="B437" t="inlineStr">
        <is>
          <t>2026-12-14</t>
        </is>
      </c>
      <c r="C437" t="inlineStr">
        <is>
          <t>RET-WHOLEFOODS</t>
        </is>
      </c>
      <c r="D437" t="inlineStr">
        <is>
          <t>ODS-SHO-038</t>
        </is>
      </c>
      <c r="E437" t="inlineStr">
        <is>
          <t>Short Ship</t>
        </is>
      </c>
      <c r="F437" t="inlineStr">
        <is>
          <t>short_ship</t>
        </is>
      </c>
      <c r="G437" s="10" t="n">
        <v>53.13</v>
      </c>
      <c r="H437" t="inlineStr">
        <is>
          <t>RO-043720</t>
        </is>
      </c>
      <c r="I437" t="inlineStr">
        <is>
          <t>RS-043720</t>
        </is>
      </c>
      <c r="J437" t="inlineStr">
        <is>
          <t>RREM-0212</t>
        </is>
      </c>
      <c r="K437" t="inlineStr">
        <is>
          <t>Short Ship</t>
        </is>
      </c>
      <c r="M437" s="10" t="n"/>
      <c r="P437" s="18" t="n"/>
      <c r="Q437" t="inlineStr">
        <is>
          <t>2027-03-14</t>
        </is>
      </c>
      <c r="R437" s="18" t="inlineStr"/>
      <c r="S437" s="18" t="inlineStr"/>
      <c r="T437" s="18" t="inlineStr"/>
    </row>
    <row r="438">
      <c r="A438" t="inlineStr">
        <is>
          <t>DIST-015494</t>
        </is>
      </c>
      <c r="B438" t="inlineStr">
        <is>
          <t>2026-12-14</t>
        </is>
      </c>
      <c r="C438" t="inlineStr">
        <is>
          <t>RET-SPROUTS</t>
        </is>
      </c>
      <c r="D438" t="inlineStr">
        <is>
          <t>UTS-PRI-071</t>
        </is>
      </c>
      <c r="E438" t="inlineStr">
        <is>
          <t>Invoice Mismatch</t>
        </is>
      </c>
      <c r="F438" t="inlineStr">
        <is>
          <t>pricing_error</t>
        </is>
      </c>
      <c r="G438" s="10" t="n">
        <v>50.66</v>
      </c>
      <c r="H438" t="inlineStr">
        <is>
          <t>RO-042947</t>
        </is>
      </c>
      <c r="I438" t="inlineStr">
        <is>
          <t>RS-042947</t>
        </is>
      </c>
      <c r="J438" t="inlineStr">
        <is>
          <t>RREM-0127</t>
        </is>
      </c>
      <c r="K438" t="inlineStr">
        <is>
          <t>Pricing Error</t>
        </is>
      </c>
      <c r="M438" s="10" t="n"/>
      <c r="P438" s="18" t="n"/>
      <c r="Q438" t="inlineStr">
        <is>
          <t>2027-02-12</t>
        </is>
      </c>
      <c r="R438" s="18" t="inlineStr"/>
      <c r="S438" s="18" t="inlineStr"/>
      <c r="T438" s="18" t="inlineStr"/>
    </row>
    <row r="439">
      <c r="A439" t="inlineStr">
        <is>
          <t>DIST-015241</t>
        </is>
      </c>
      <c r="B439" t="inlineStr">
        <is>
          <t>2026-12-14</t>
        </is>
      </c>
      <c r="C439" t="inlineStr">
        <is>
          <t>RET-KROGER</t>
        </is>
      </c>
      <c r="D439" t="inlineStr">
        <is>
          <t>GER-SHO-073</t>
        </is>
      </c>
      <c r="E439" t="inlineStr">
        <is>
          <t>Short Ship</t>
        </is>
      </c>
      <c r="F439" t="inlineStr">
        <is>
          <t>short_ship</t>
        </is>
      </c>
      <c r="G439" s="10" t="n">
        <v>48.37</v>
      </c>
      <c r="H439" t="inlineStr">
        <is>
          <t>RO-042627</t>
        </is>
      </c>
      <c r="I439" t="inlineStr">
        <is>
          <t>RS-042627</t>
        </is>
      </c>
      <c r="J439" t="inlineStr">
        <is>
          <t>RREM-0042</t>
        </is>
      </c>
      <c r="K439" t="inlineStr">
        <is>
          <t>Short Ship</t>
        </is>
      </c>
      <c r="M439" s="10" t="n"/>
      <c r="P439" s="18" t="n"/>
      <c r="Q439" t="inlineStr">
        <is>
          <t>2027-01-28</t>
        </is>
      </c>
      <c r="R439" s="18" t="inlineStr"/>
      <c r="S439" s="18" t="inlineStr"/>
      <c r="T439" s="18" t="inlineStr"/>
    </row>
    <row r="440">
      <c r="A440" t="inlineStr">
        <is>
          <t>DIST-015512</t>
        </is>
      </c>
      <c r="B440" t="inlineStr">
        <is>
          <t>2026-12-14</t>
        </is>
      </c>
      <c r="C440" t="inlineStr">
        <is>
          <t>RET-WHOLEFOODS</t>
        </is>
      </c>
      <c r="D440" t="inlineStr">
        <is>
          <t>ODS-PRO-039</t>
        </is>
      </c>
      <c r="E440" t="inlineStr">
        <is>
          <t>Ad Allowance</t>
        </is>
      </c>
      <c r="F440" t="inlineStr">
        <is>
          <t>promo_billback</t>
        </is>
      </c>
      <c r="G440" s="10" t="n">
        <v>45.89</v>
      </c>
      <c r="H440" t="inlineStr">
        <is>
          <t>RO-043238</t>
        </is>
      </c>
      <c r="I440" t="inlineStr">
        <is>
          <t>RS-043238</t>
        </is>
      </c>
      <c r="J440" t="inlineStr">
        <is>
          <t>RREM-0221</t>
        </is>
      </c>
      <c r="K440" t="inlineStr">
        <is>
          <t>Promo Billback</t>
        </is>
      </c>
      <c r="M440" s="10" t="n"/>
      <c r="P440" s="18" t="n"/>
      <c r="Q440" t="inlineStr">
        <is>
          <t>2027-02-12</t>
        </is>
      </c>
      <c r="R440" s="18" t="inlineStr"/>
      <c r="S440" s="18" t="inlineStr"/>
      <c r="T440" s="18" t="inlineStr"/>
    </row>
    <row r="441">
      <c r="A441" t="inlineStr">
        <is>
          <t>DIST-015371</t>
        </is>
      </c>
      <c r="B441" t="inlineStr">
        <is>
          <t>2026-12-14</t>
        </is>
      </c>
      <c r="C441" t="inlineStr">
        <is>
          <t>RET-SPROUTS</t>
        </is>
      </c>
      <c r="D441" t="inlineStr">
        <is>
          <t>UTS-LAT-059</t>
        </is>
      </c>
      <c r="E441" t="inlineStr">
        <is>
          <t>Appointment Miss</t>
        </is>
      </c>
      <c r="F441" t="inlineStr">
        <is>
          <t>late_delivery</t>
        </is>
      </c>
      <c r="G441" s="10" t="n">
        <v>41.3</v>
      </c>
      <c r="H441" t="inlineStr">
        <is>
          <t>RO-042906</t>
        </is>
      </c>
      <c r="I441" t="inlineStr">
        <is>
          <t>RS-042906</t>
        </is>
      </c>
      <c r="J441" t="inlineStr">
        <is>
          <t>RREM-0141</t>
        </is>
      </c>
      <c r="K441" t="inlineStr">
        <is>
          <t>Late Delivery</t>
        </is>
      </c>
      <c r="M441" s="10" t="n"/>
      <c r="P441" s="18" t="n"/>
      <c r="Q441" t="inlineStr">
        <is>
          <t>2027-03-14</t>
        </is>
      </c>
      <c r="R441" s="18" t="inlineStr"/>
      <c r="S441" s="18" t="inlineStr"/>
      <c r="T441" s="18" t="inlineStr"/>
    </row>
    <row r="442">
      <c r="A442" t="inlineStr">
        <is>
          <t>DIST-015361</t>
        </is>
      </c>
      <c r="B442" t="inlineStr">
        <is>
          <t>2026-12-14</t>
        </is>
      </c>
      <c r="C442" t="inlineStr">
        <is>
          <t>RET-WALMART</t>
        </is>
      </c>
      <c r="D442" t="inlineStr">
        <is>
          <t>ART-LAT-009</t>
        </is>
      </c>
      <c r="E442" t="inlineStr">
        <is>
          <t>MABD Violation</t>
        </is>
      </c>
      <c r="F442" t="inlineStr">
        <is>
          <t>late_delivery</t>
        </is>
      </c>
      <c r="G442" s="10" t="n">
        <v>40.8</v>
      </c>
      <c r="H442" t="inlineStr">
        <is>
          <t>RO-042747</t>
        </is>
      </c>
      <c r="I442" t="inlineStr">
        <is>
          <t>RS-042747</t>
        </is>
      </c>
      <c r="J442" t="inlineStr">
        <is>
          <t>RREM-0168</t>
        </is>
      </c>
      <c r="K442" t="inlineStr">
        <is>
          <t>Late Delivery</t>
        </is>
      </c>
      <c r="L442" t="inlineStr">
        <is>
          <t>lost</t>
        </is>
      </c>
      <c r="M442" s="10" t="n">
        <v>0</v>
      </c>
      <c r="N442" t="inlineStr">
        <is>
          <t>2026-12-21</t>
        </is>
      </c>
      <c r="P442" s="18" t="n">
        <v>19</v>
      </c>
      <c r="Q442" t="inlineStr">
        <is>
          <t>2027-01-13</t>
        </is>
      </c>
      <c r="R442" s="18" t="inlineStr"/>
      <c r="S442" s="18" t="inlineStr"/>
      <c r="T442" s="18" t="inlineStr"/>
    </row>
    <row r="443">
      <c r="A443" t="inlineStr">
        <is>
          <t>DIST-015415</t>
        </is>
      </c>
      <c r="B443" t="inlineStr">
        <is>
          <t>2026-12-14</t>
        </is>
      </c>
      <c r="C443" t="inlineStr">
        <is>
          <t>RET-WALMART</t>
        </is>
      </c>
      <c r="D443" t="inlineStr">
        <is>
          <t>ART-LAT-009</t>
        </is>
      </c>
      <c r="E443" t="inlineStr">
        <is>
          <t>MABD Violation</t>
        </is>
      </c>
      <c r="F443" t="inlineStr">
        <is>
          <t>late_delivery</t>
        </is>
      </c>
      <c r="G443" s="10" t="n">
        <v>34.8</v>
      </c>
      <c r="H443" t="inlineStr">
        <is>
          <t>RO-042744</t>
        </is>
      </c>
      <c r="I443" t="inlineStr">
        <is>
          <t>RS-042744</t>
        </is>
      </c>
      <c r="J443" t="inlineStr">
        <is>
          <t>RREM-0182</t>
        </is>
      </c>
      <c r="K443" t="inlineStr">
        <is>
          <t>Late Delivery</t>
        </is>
      </c>
      <c r="M443" s="10" t="n"/>
      <c r="P443" s="18" t="n"/>
      <c r="Q443" t="inlineStr">
        <is>
          <t>2027-01-28</t>
        </is>
      </c>
      <c r="R443" s="18" t="inlineStr"/>
      <c r="S443" s="18" t="inlineStr"/>
      <c r="T443" s="18" t="inlineStr"/>
    </row>
    <row r="444">
      <c r="A444" t="inlineStr">
        <is>
          <t>DIST-015195</t>
        </is>
      </c>
      <c r="B444" t="inlineStr">
        <is>
          <t>2026-12-13</t>
        </is>
      </c>
      <c r="C444" t="inlineStr">
        <is>
          <t>RET-WALMART</t>
        </is>
      </c>
      <c r="D444" t="inlineStr">
        <is>
          <t>ART-PAL-015</t>
        </is>
      </c>
      <c r="E444" t="inlineStr">
        <is>
          <t>Pallet Overhang</t>
        </is>
      </c>
      <c r="F444" t="inlineStr">
        <is>
          <t>pallet_fine</t>
        </is>
      </c>
      <c r="G444" s="10" t="n">
        <v>227.84</v>
      </c>
      <c r="H444" t="inlineStr">
        <is>
          <t>RO-042112</t>
        </is>
      </c>
      <c r="I444" t="inlineStr">
        <is>
          <t>RS-042112</t>
        </is>
      </c>
      <c r="J444" t="inlineStr">
        <is>
          <t>RREM-0174</t>
        </is>
      </c>
      <c r="K444" t="inlineStr">
        <is>
          <t>Pallet Fine</t>
        </is>
      </c>
      <c r="L444" t="inlineStr">
        <is>
          <t>lost</t>
        </is>
      </c>
      <c r="M444" s="10" t="n">
        <v>0</v>
      </c>
      <c r="N444" t="inlineStr">
        <is>
          <t>2026-12-29</t>
        </is>
      </c>
      <c r="P444" s="18" t="n">
        <v>20</v>
      </c>
      <c r="Q444" t="inlineStr">
        <is>
          <t>2027-03-13</t>
        </is>
      </c>
      <c r="R444" s="18" t="inlineStr"/>
      <c r="S444" s="18" t="inlineStr"/>
      <c r="T444" s="18" t="inlineStr"/>
    </row>
    <row r="445">
      <c r="A445" t="inlineStr">
        <is>
          <t>DIST-015542</t>
        </is>
      </c>
      <c r="B445" t="inlineStr">
        <is>
          <t>2026-12-13</t>
        </is>
      </c>
      <c r="C445" t="inlineStr">
        <is>
          <t>RET-WALMART</t>
        </is>
      </c>
      <c r="D445" t="inlineStr">
        <is>
          <t>ART-PAL-015</t>
        </is>
      </c>
      <c r="E445" t="inlineStr">
        <is>
          <t>Pallet Overhang</t>
        </is>
      </c>
      <c r="F445" t="inlineStr">
        <is>
          <t>pallet_fine</t>
        </is>
      </c>
      <c r="G445" s="10" t="n">
        <v>226.4</v>
      </c>
      <c r="H445" t="inlineStr">
        <is>
          <t>RO-043105</t>
        </is>
      </c>
      <c r="I445" t="inlineStr">
        <is>
          <t>RS-043105</t>
        </is>
      </c>
      <c r="J445" t="inlineStr">
        <is>
          <t>RREM-0157</t>
        </is>
      </c>
      <c r="K445" t="inlineStr">
        <is>
          <t>Pallet Fine</t>
        </is>
      </c>
      <c r="L445" t="inlineStr">
        <is>
          <t>pending</t>
        </is>
      </c>
      <c r="M445" s="10" t="n"/>
      <c r="N445" t="inlineStr">
        <is>
          <t>2026-12-21</t>
        </is>
      </c>
      <c r="P445" s="18" t="n">
        <v>20</v>
      </c>
      <c r="Q445" t="inlineStr">
        <is>
          <t>2027-03-13</t>
        </is>
      </c>
      <c r="R445" s="18" t="inlineStr"/>
      <c r="S445" s="18" t="inlineStr"/>
      <c r="T445" s="18" t="inlineStr"/>
    </row>
    <row r="446">
      <c r="A446" t="inlineStr">
        <is>
          <t>DIST-015291</t>
        </is>
      </c>
      <c r="B446" t="inlineStr">
        <is>
          <t>2026-12-13</t>
        </is>
      </c>
      <c r="C446" t="inlineStr">
        <is>
          <t>RET-WALMART</t>
        </is>
      </c>
      <c r="D446" t="inlineStr">
        <is>
          <t>ART-SPO-017</t>
        </is>
      </c>
      <c r="E446" t="inlineStr">
        <is>
          <t>Spoilage</t>
        </is>
      </c>
      <c r="F446" t="inlineStr">
        <is>
          <t>spoilage</t>
        </is>
      </c>
      <c r="G446" s="10" t="n">
        <v>208.29</v>
      </c>
      <c r="H446" t="inlineStr">
        <is>
          <t>RO-042379</t>
        </is>
      </c>
      <c r="I446" t="inlineStr">
        <is>
          <t>RS-042379</t>
        </is>
      </c>
      <c r="J446" t="inlineStr">
        <is>
          <t>RREM-0151</t>
        </is>
      </c>
      <c r="K446" t="inlineStr">
        <is>
          <t>Spoilage -- expired or short-dated at receiving</t>
        </is>
      </c>
      <c r="M446" s="10" t="n"/>
      <c r="P446" s="18" t="n"/>
      <c r="Q446" t="inlineStr">
        <is>
          <t>2027-01-12</t>
        </is>
      </c>
      <c r="R446" s="18" t="inlineStr"/>
      <c r="S446" s="18" t="inlineStr"/>
      <c r="T446" s="18" t="inlineStr"/>
    </row>
    <row r="447">
      <c r="A447" t="inlineStr">
        <is>
          <t>DIST-015479</t>
        </is>
      </c>
      <c r="B447" t="inlineStr">
        <is>
          <t>2026-12-13</t>
        </is>
      </c>
      <c r="C447" t="inlineStr">
        <is>
          <t>RET-WALMART</t>
        </is>
      </c>
      <c r="D447" t="inlineStr">
        <is>
          <t>ART-SHO-003</t>
        </is>
      </c>
      <c r="E447" t="inlineStr">
        <is>
          <t>Short Ship</t>
        </is>
      </c>
      <c r="F447" t="inlineStr">
        <is>
          <t>short_ship</t>
        </is>
      </c>
      <c r="G447" s="10" t="n">
        <v>189.69</v>
      </c>
      <c r="H447" t="inlineStr">
        <is>
          <t>RO-042756</t>
        </is>
      </c>
      <c r="I447" t="inlineStr">
        <is>
          <t>RS-042756</t>
        </is>
      </c>
      <c r="J447" t="inlineStr">
        <is>
          <t>RREM-0180</t>
        </is>
      </c>
      <c r="K447" t="inlineStr">
        <is>
          <t>Short Ship</t>
        </is>
      </c>
      <c r="M447" s="10" t="n"/>
      <c r="P447" s="18" t="n"/>
      <c r="Q447" t="inlineStr">
        <is>
          <t>2027-03-13</t>
        </is>
      </c>
      <c r="R447" s="18" t="inlineStr"/>
      <c r="S447" s="18" t="inlineStr"/>
      <c r="T447" s="18" t="inlineStr"/>
    </row>
    <row r="448">
      <c r="A448" t="inlineStr">
        <is>
          <t>DIST-015455</t>
        </is>
      </c>
      <c r="B448" t="inlineStr">
        <is>
          <t>2026-12-13</t>
        </is>
      </c>
      <c r="C448" t="inlineStr">
        <is>
          <t>RET-WHOLEFOODS</t>
        </is>
      </c>
      <c r="D448" t="inlineStr">
        <is>
          <t>ODS-PRO-039</t>
        </is>
      </c>
      <c r="E448" t="inlineStr">
        <is>
          <t>Ad Allowance</t>
        </is>
      </c>
      <c r="F448" t="inlineStr">
        <is>
          <t>promo_billback</t>
        </is>
      </c>
      <c r="G448" s="10" t="n">
        <v>181.78</v>
      </c>
      <c r="H448" t="inlineStr">
        <is>
          <t>RO-042825</t>
        </is>
      </c>
      <c r="I448" t="inlineStr">
        <is>
          <t>RS-042825</t>
        </is>
      </c>
      <c r="J448" t="inlineStr">
        <is>
          <t>RREM-0191</t>
        </is>
      </c>
      <c r="K448" t="inlineStr">
        <is>
          <t>Promo Billback</t>
        </is>
      </c>
      <c r="M448" s="10" t="n"/>
      <c r="P448" s="18" t="n"/>
      <c r="Q448" t="inlineStr">
        <is>
          <t>2027-03-13</t>
        </is>
      </c>
      <c r="R448" s="18" t="inlineStr"/>
      <c r="S448" s="18" t="inlineStr"/>
      <c r="T448" s="18" t="inlineStr"/>
    </row>
    <row r="449">
      <c r="A449" t="inlineStr">
        <is>
          <t>DIST-015431</t>
        </is>
      </c>
      <c r="B449" t="inlineStr">
        <is>
          <t>2026-12-13</t>
        </is>
      </c>
      <c r="C449" t="inlineStr">
        <is>
          <t>RET-WHOLEFOODS</t>
        </is>
      </c>
      <c r="D449" t="inlineStr">
        <is>
          <t>ODS-PRO-039</t>
        </is>
      </c>
      <c r="E449" t="inlineStr">
        <is>
          <t>Ad Allowance</t>
        </is>
      </c>
      <c r="F449" t="inlineStr">
        <is>
          <t>promo_billback</t>
        </is>
      </c>
      <c r="G449" s="10" t="n">
        <v>173.68</v>
      </c>
      <c r="H449" t="inlineStr">
        <is>
          <t>RO-042842</t>
        </is>
      </c>
      <c r="I449" t="inlineStr">
        <is>
          <t>RS-042842</t>
        </is>
      </c>
      <c r="J449" t="inlineStr">
        <is>
          <t>RREM-0189</t>
        </is>
      </c>
      <c r="K449" t="inlineStr">
        <is>
          <t>Promo Billback</t>
        </is>
      </c>
      <c r="L449" t="inlineStr">
        <is>
          <t>lost</t>
        </is>
      </c>
      <c r="M449" s="10" t="n">
        <v>0</v>
      </c>
      <c r="N449" t="inlineStr">
        <is>
          <t>2026-12-18</t>
        </is>
      </c>
      <c r="P449" s="18" t="n">
        <v>20</v>
      </c>
      <c r="Q449" t="inlineStr">
        <is>
          <t>2027-03-13</t>
        </is>
      </c>
      <c r="R449" s="18" t="inlineStr"/>
      <c r="S449" s="18" t="inlineStr"/>
      <c r="T449" s="18" t="inlineStr"/>
    </row>
    <row r="450">
      <c r="A450" t="inlineStr">
        <is>
          <t>DIST-015599</t>
        </is>
      </c>
      <c r="B450" t="inlineStr">
        <is>
          <t>2026-12-13</t>
        </is>
      </c>
      <c r="C450" t="inlineStr">
        <is>
          <t>RET-WHOLEFOODS</t>
        </is>
      </c>
      <c r="D450" t="inlineStr">
        <is>
          <t>ODS-PRO-039</t>
        </is>
      </c>
      <c r="E450" t="inlineStr">
        <is>
          <t>Ad Allowance</t>
        </is>
      </c>
      <c r="F450" t="inlineStr">
        <is>
          <t>promo_billback</t>
        </is>
      </c>
      <c r="G450" s="10" t="n">
        <v>171.08</v>
      </c>
      <c r="H450" t="inlineStr">
        <is>
          <t>RO-043234</t>
        </is>
      </c>
      <c r="I450" t="inlineStr">
        <is>
          <t>RS-043234</t>
        </is>
      </c>
      <c r="J450" t="inlineStr">
        <is>
          <t>RREM-0221</t>
        </is>
      </c>
      <c r="K450" t="inlineStr">
        <is>
          <t>Promo Billback</t>
        </is>
      </c>
      <c r="M450" s="10" t="n"/>
      <c r="P450" s="18" t="n"/>
      <c r="Q450" t="inlineStr">
        <is>
          <t>2027-03-13</t>
        </is>
      </c>
      <c r="R450" s="18" t="inlineStr"/>
      <c r="S450" s="18" t="inlineStr"/>
      <c r="T450" s="18" t="inlineStr"/>
    </row>
    <row r="451">
      <c r="A451" t="inlineStr">
        <is>
          <t>DIST-015399</t>
        </is>
      </c>
      <c r="B451" t="inlineStr">
        <is>
          <t>2026-12-13</t>
        </is>
      </c>
      <c r="C451" t="inlineStr">
        <is>
          <t>RET-WHOLEFOODS</t>
        </is>
      </c>
      <c r="D451" t="inlineStr">
        <is>
          <t>ODS-SHO-038</t>
        </is>
      </c>
      <c r="E451" t="inlineStr">
        <is>
          <t>Short Ship</t>
        </is>
      </c>
      <c r="F451" t="inlineStr">
        <is>
          <t>short_ship</t>
        </is>
      </c>
      <c r="G451" s="10" t="n">
        <v>162.47</v>
      </c>
      <c r="H451" t="inlineStr">
        <is>
          <t>RO-042829</t>
        </is>
      </c>
      <c r="I451" t="inlineStr">
        <is>
          <t>RS-042829</t>
        </is>
      </c>
      <c r="J451" t="inlineStr">
        <is>
          <t>RREM-0216</t>
        </is>
      </c>
      <c r="K451" t="inlineStr">
        <is>
          <t>Short Ship</t>
        </is>
      </c>
      <c r="M451" s="10" t="n"/>
      <c r="P451" s="18" t="n"/>
      <c r="Q451" t="inlineStr">
        <is>
          <t>2027-02-11</t>
        </is>
      </c>
      <c r="R451" s="18" t="inlineStr"/>
      <c r="S451" s="18" t="inlineStr"/>
      <c r="T451" s="18" t="inlineStr"/>
    </row>
    <row r="452">
      <c r="A452" t="inlineStr">
        <is>
          <t>DIST-015394</t>
        </is>
      </c>
      <c r="B452" t="inlineStr">
        <is>
          <t>2026-12-13</t>
        </is>
      </c>
      <c r="C452" t="inlineStr">
        <is>
          <t>RET-COSTCO</t>
        </is>
      </c>
      <c r="D452" t="inlineStr">
        <is>
          <t>TCO-SHO-022</t>
        </is>
      </c>
      <c r="E452" t="inlineStr">
        <is>
          <t>Quantity Variance</t>
        </is>
      </c>
      <c r="F452" t="inlineStr">
        <is>
          <t>short_ship</t>
        </is>
      </c>
      <c r="G452" s="10" t="n">
        <v>143.08</v>
      </c>
      <c r="H452" t="inlineStr">
        <is>
          <t>RO-042795</t>
        </is>
      </c>
      <c r="I452" t="inlineStr">
        <is>
          <t>RS-042795</t>
        </is>
      </c>
      <c r="J452" t="inlineStr">
        <is>
          <t>RREM-0008</t>
        </is>
      </c>
      <c r="K452" t="inlineStr">
        <is>
          <t>Short Ship</t>
        </is>
      </c>
      <c r="M452" s="10" t="n"/>
      <c r="P452" s="18" t="n"/>
      <c r="Q452" t="inlineStr">
        <is>
          <t>2027-01-12</t>
        </is>
      </c>
      <c r="R452" s="18" t="inlineStr"/>
      <c r="S452" s="18" t="inlineStr"/>
      <c r="T452" s="18" t="inlineStr"/>
    </row>
    <row r="453">
      <c r="A453" t="inlineStr">
        <is>
          <t>DIST-015433</t>
        </is>
      </c>
      <c r="B453" t="inlineStr">
        <is>
          <t>2026-12-13</t>
        </is>
      </c>
      <c r="C453" t="inlineStr">
        <is>
          <t>RET-WHOLEFOODS</t>
        </is>
      </c>
      <c r="D453" t="inlineStr">
        <is>
          <t>ODS-PRO-039</t>
        </is>
      </c>
      <c r="E453" t="inlineStr">
        <is>
          <t>Ad Allowance</t>
        </is>
      </c>
      <c r="F453" t="inlineStr">
        <is>
          <t>promo_billback</t>
        </is>
      </c>
      <c r="G453" s="10" t="n">
        <v>131.94</v>
      </c>
      <c r="H453" t="inlineStr">
        <is>
          <t>RO-042850</t>
        </is>
      </c>
      <c r="I453" t="inlineStr">
        <is>
          <t>RS-042850</t>
        </is>
      </c>
      <c r="J453" t="inlineStr">
        <is>
          <t>RREM-0203</t>
        </is>
      </c>
      <c r="K453" t="inlineStr">
        <is>
          <t>Promo Billback</t>
        </is>
      </c>
      <c r="M453" s="10" t="n"/>
      <c r="P453" s="18" t="n"/>
      <c r="Q453" t="inlineStr">
        <is>
          <t>2027-01-12</t>
        </is>
      </c>
      <c r="R453" s="18" t="inlineStr"/>
      <c r="S453" s="18" t="inlineStr"/>
      <c r="T453" s="18" t="inlineStr"/>
    </row>
    <row r="454">
      <c r="A454" t="inlineStr">
        <is>
          <t>DIST-015467</t>
        </is>
      </c>
      <c r="B454" t="inlineStr">
        <is>
          <t>2026-12-13</t>
        </is>
      </c>
      <c r="C454" t="inlineStr">
        <is>
          <t>RET-SPROUTS</t>
        </is>
      </c>
      <c r="D454" t="inlineStr">
        <is>
          <t>UTS-PRO-057</t>
        </is>
      </c>
      <c r="E454" t="inlineStr">
        <is>
          <t>Promo Billback</t>
        </is>
      </c>
      <c r="F454" t="inlineStr">
        <is>
          <t>promo_billback</t>
        </is>
      </c>
      <c r="G454" s="10" t="n">
        <v>113.17</v>
      </c>
      <c r="H454" t="inlineStr">
        <is>
          <t>RO-042916</t>
        </is>
      </c>
      <c r="I454" t="inlineStr">
        <is>
          <t>RS-042916</t>
        </is>
      </c>
      <c r="J454" t="inlineStr">
        <is>
          <t>RREM-0121</t>
        </is>
      </c>
      <c r="K454" t="inlineStr">
        <is>
          <t>Promo Billback</t>
        </is>
      </c>
      <c r="M454" s="10" t="n"/>
      <c r="P454" s="18" t="n"/>
      <c r="Q454" t="inlineStr">
        <is>
          <t>2027-03-13</t>
        </is>
      </c>
      <c r="R454" s="18" t="inlineStr"/>
      <c r="S454" s="18" t="inlineStr"/>
      <c r="T454" s="18" t="inlineStr"/>
    </row>
    <row r="455">
      <c r="A455" t="inlineStr">
        <is>
          <t>DIST-015174</t>
        </is>
      </c>
      <c r="B455" t="inlineStr">
        <is>
          <t>2026-12-13</t>
        </is>
      </c>
      <c r="C455" t="inlineStr">
        <is>
          <t>RET-COSTCO</t>
        </is>
      </c>
      <c r="D455" t="inlineStr">
        <is>
          <t>TCO-DAM-035</t>
        </is>
      </c>
      <c r="E455" t="inlineStr">
        <is>
          <t>Transit Damage</t>
        </is>
      </c>
      <c r="F455" t="inlineStr">
        <is>
          <t>damaged</t>
        </is>
      </c>
      <c r="G455" s="10" t="n">
        <v>105.33</v>
      </c>
      <c r="H455" t="inlineStr">
        <is>
          <t>RO-042137</t>
        </is>
      </c>
      <c r="I455" t="inlineStr">
        <is>
          <t>RS-042137</t>
        </is>
      </c>
      <c r="J455" t="inlineStr">
        <is>
          <t>RREM-0015</t>
        </is>
      </c>
      <c r="K455" t="inlineStr">
        <is>
          <t>Damaged</t>
        </is>
      </c>
      <c r="M455" s="10" t="n"/>
      <c r="P455" s="18" t="n"/>
      <c r="Q455" t="inlineStr">
        <is>
          <t>2027-01-12</t>
        </is>
      </c>
      <c r="R455" s="18" t="inlineStr"/>
      <c r="S455" s="18" t="inlineStr"/>
      <c r="T455" s="18" t="inlineStr"/>
    </row>
    <row r="456">
      <c r="A456" t="inlineStr">
        <is>
          <t>DIST-015260</t>
        </is>
      </c>
      <c r="B456" t="inlineStr">
        <is>
          <t>2026-12-13</t>
        </is>
      </c>
      <c r="C456" t="inlineStr">
        <is>
          <t>RET-COSTCO</t>
        </is>
      </c>
      <c r="D456" t="inlineStr">
        <is>
          <t>TCO-SHO-022</t>
        </is>
      </c>
      <c r="E456" t="inlineStr">
        <is>
          <t>Quantity Variance</t>
        </is>
      </c>
      <c r="F456" t="inlineStr">
        <is>
          <t>short_ship</t>
        </is>
      </c>
      <c r="G456" s="10" t="n">
        <v>97.09</v>
      </c>
      <c r="H456" t="inlineStr">
        <is>
          <t>RO-042498</t>
        </is>
      </c>
      <c r="I456" t="inlineStr">
        <is>
          <t>RS-042498</t>
        </is>
      </c>
      <c r="J456" t="inlineStr">
        <is>
          <t>RREM-0013</t>
        </is>
      </c>
      <c r="K456" t="inlineStr">
        <is>
          <t>Short Ship</t>
        </is>
      </c>
      <c r="M456" s="10" t="n"/>
      <c r="P456" s="18" t="n"/>
      <c r="Q456" t="inlineStr">
        <is>
          <t>2027-02-11</t>
        </is>
      </c>
      <c r="R456" s="18" t="inlineStr"/>
      <c r="S456" s="18" t="inlineStr"/>
      <c r="T456" s="18" t="inlineStr"/>
    </row>
    <row r="457">
      <c r="A457" t="inlineStr">
        <is>
          <t>DIST-015216</t>
        </is>
      </c>
      <c r="B457" t="inlineStr">
        <is>
          <t>2026-12-13</t>
        </is>
      </c>
      <c r="C457" t="inlineStr">
        <is>
          <t>RET-COSTCO</t>
        </is>
      </c>
      <c r="D457" t="inlineStr">
        <is>
          <t>TCO-PRO-024</t>
        </is>
      </c>
      <c r="E457" t="inlineStr">
        <is>
          <t>Promo Billback</t>
        </is>
      </c>
      <c r="F457" t="inlineStr">
        <is>
          <t>promo_billback</t>
        </is>
      </c>
      <c r="G457" s="10" t="n">
        <v>79.81999999999999</v>
      </c>
      <c r="H457" t="inlineStr">
        <is>
          <t>RO-042481</t>
        </is>
      </c>
      <c r="I457" t="inlineStr">
        <is>
          <t>RS-042481</t>
        </is>
      </c>
      <c r="J457" t="inlineStr">
        <is>
          <t>RREM-0025</t>
        </is>
      </c>
      <c r="K457" t="inlineStr">
        <is>
          <t>Promo Billback</t>
        </is>
      </c>
      <c r="M457" s="10" t="n"/>
      <c r="P457" s="18" t="n"/>
      <c r="Q457" t="inlineStr">
        <is>
          <t>2027-01-12</t>
        </is>
      </c>
      <c r="R457" s="18" t="inlineStr"/>
      <c r="S457" s="18" t="inlineStr"/>
      <c r="T457" s="18" t="inlineStr"/>
    </row>
    <row r="458">
      <c r="A458" t="inlineStr">
        <is>
          <t>DIST-015296</t>
        </is>
      </c>
      <c r="B458" t="inlineStr">
        <is>
          <t>2026-12-13</t>
        </is>
      </c>
      <c r="C458" t="inlineStr">
        <is>
          <t>RET-WALMART</t>
        </is>
      </c>
      <c r="D458" t="inlineStr">
        <is>
          <t>ART-SPO-017</t>
        </is>
      </c>
      <c r="E458" t="inlineStr">
        <is>
          <t>Spoilage</t>
        </is>
      </c>
      <c r="F458" t="inlineStr">
        <is>
          <t>spoilage</t>
        </is>
      </c>
      <c r="G458" s="10" t="n">
        <v>77.40000000000001</v>
      </c>
      <c r="H458" t="inlineStr">
        <is>
          <t>RO-042423</t>
        </is>
      </c>
      <c r="I458" t="inlineStr">
        <is>
          <t>RS-042423</t>
        </is>
      </c>
      <c r="J458" t="inlineStr">
        <is>
          <t>RREM-0185</t>
        </is>
      </c>
      <c r="K458" t="inlineStr">
        <is>
          <t>Spoilage -- expired or short-dated at receiving</t>
        </is>
      </c>
      <c r="M458" s="10" t="n"/>
      <c r="P458" s="18" t="n"/>
      <c r="Q458" t="inlineStr">
        <is>
          <t>2027-01-27</t>
        </is>
      </c>
      <c r="R458" s="18" t="inlineStr"/>
      <c r="S458" s="18" t="inlineStr"/>
      <c r="T458" s="18" t="inlineStr"/>
    </row>
    <row r="459">
      <c r="A459" t="inlineStr">
        <is>
          <t>DIST-015325</t>
        </is>
      </c>
      <c r="B459" t="inlineStr">
        <is>
          <t>2026-12-13</t>
        </is>
      </c>
      <c r="C459" t="inlineStr">
        <is>
          <t>RET-SPROUTS</t>
        </is>
      </c>
      <c r="D459" t="inlineStr">
        <is>
          <t>UTS-PRI-071</t>
        </is>
      </c>
      <c r="E459" t="inlineStr">
        <is>
          <t>Invoice Mismatch</t>
        </is>
      </c>
      <c r="F459" t="inlineStr">
        <is>
          <t>pricing_error</t>
        </is>
      </c>
      <c r="G459" s="10" t="n">
        <v>76.28</v>
      </c>
      <c r="H459" t="inlineStr">
        <is>
          <t>RO-042577</t>
        </is>
      </c>
      <c r="I459" t="inlineStr">
        <is>
          <t>RS-042577</t>
        </is>
      </c>
      <c r="J459" t="inlineStr">
        <is>
          <t>RREM-0147</t>
        </is>
      </c>
      <c r="K459" t="inlineStr">
        <is>
          <t>Pricing Error</t>
        </is>
      </c>
      <c r="M459" s="10" t="n"/>
      <c r="P459" s="18" t="n"/>
      <c r="Q459" t="inlineStr">
        <is>
          <t>2027-01-27</t>
        </is>
      </c>
      <c r="R459" s="18" t="inlineStr"/>
      <c r="S459" s="18" t="inlineStr"/>
      <c r="T459" s="18" t="inlineStr"/>
    </row>
    <row r="460">
      <c r="A460" t="inlineStr">
        <is>
          <t>DIST-015282</t>
        </is>
      </c>
      <c r="B460" t="inlineStr">
        <is>
          <t>2026-12-13</t>
        </is>
      </c>
      <c r="C460" t="inlineStr">
        <is>
          <t>RET-SPROUTS</t>
        </is>
      </c>
      <c r="D460" t="inlineStr">
        <is>
          <t>UTS-PRO-057</t>
        </is>
      </c>
      <c r="E460" t="inlineStr">
        <is>
          <t>Promo Billback</t>
        </is>
      </c>
      <c r="F460" t="inlineStr">
        <is>
          <t>promo_billback</t>
        </is>
      </c>
      <c r="G460" s="10" t="n">
        <v>65.48999999999999</v>
      </c>
      <c r="H460" t="inlineStr">
        <is>
          <t>RO-042568</t>
        </is>
      </c>
      <c r="I460" t="inlineStr">
        <is>
          <t>RS-042568</t>
        </is>
      </c>
      <c r="J460" t="inlineStr">
        <is>
          <t>RREM-0133</t>
        </is>
      </c>
      <c r="K460" t="inlineStr">
        <is>
          <t>Promo Billback</t>
        </is>
      </c>
      <c r="M460" s="10" t="n"/>
      <c r="P460" s="18" t="n"/>
      <c r="Q460" t="inlineStr">
        <is>
          <t>2027-01-27</t>
        </is>
      </c>
      <c r="R460" s="18" t="inlineStr"/>
      <c r="S460" s="18" t="inlineStr"/>
      <c r="T460" s="18" t="inlineStr"/>
    </row>
    <row r="461">
      <c r="A461" t="inlineStr">
        <is>
          <t>DIST-015340</t>
        </is>
      </c>
      <c r="B461" t="inlineStr">
        <is>
          <t>2026-12-13</t>
        </is>
      </c>
      <c r="C461" t="inlineStr">
        <is>
          <t>RET-COSTCO</t>
        </is>
      </c>
      <c r="D461" t="inlineStr">
        <is>
          <t>TCO-LAT-029</t>
        </is>
      </c>
      <c r="E461" t="inlineStr">
        <is>
          <t>Late Delivery</t>
        </is>
      </c>
      <c r="F461" t="inlineStr">
        <is>
          <t>late_delivery</t>
        </is>
      </c>
      <c r="G461" s="10" t="n">
        <v>49.8</v>
      </c>
      <c r="H461" t="inlineStr">
        <is>
          <t>RO-042472</t>
        </is>
      </c>
      <c r="I461" t="inlineStr">
        <is>
          <t>RS-042472</t>
        </is>
      </c>
      <c r="J461" t="inlineStr">
        <is>
          <t>RREM-0028</t>
        </is>
      </c>
      <c r="K461" t="inlineStr">
        <is>
          <t>Late Delivery</t>
        </is>
      </c>
      <c r="L461" t="inlineStr">
        <is>
          <t>lost</t>
        </is>
      </c>
      <c r="M461" s="10" t="n">
        <v>0</v>
      </c>
      <c r="N461" t="inlineStr">
        <is>
          <t>2026-12-14</t>
        </is>
      </c>
      <c r="P461" s="18" t="n">
        <v>20</v>
      </c>
      <c r="Q461" t="inlineStr">
        <is>
          <t>2027-02-11</t>
        </is>
      </c>
      <c r="R461" s="18" t="inlineStr"/>
      <c r="S461" s="18" t="inlineStr"/>
      <c r="T461" s="18" t="inlineStr"/>
    </row>
    <row r="462">
      <c r="A462" t="inlineStr">
        <is>
          <t>DIST-015398</t>
        </is>
      </c>
      <c r="B462" t="inlineStr">
        <is>
          <t>2026-12-13</t>
        </is>
      </c>
      <c r="C462" t="inlineStr">
        <is>
          <t>RET-COSTCO</t>
        </is>
      </c>
      <c r="D462" t="inlineStr">
        <is>
          <t>TCO-LAT-029</t>
        </is>
      </c>
      <c r="E462" t="inlineStr">
        <is>
          <t>Late Delivery</t>
        </is>
      </c>
      <c r="F462" t="inlineStr">
        <is>
          <t>late_delivery</t>
        </is>
      </c>
      <c r="G462" s="10" t="n">
        <v>46.11</v>
      </c>
      <c r="H462" t="inlineStr">
        <is>
          <t>RO-042818</t>
        </is>
      </c>
      <c r="I462" t="inlineStr">
        <is>
          <t>RS-042818</t>
        </is>
      </c>
      <c r="J462" t="inlineStr">
        <is>
          <t>RREM-0015</t>
        </is>
      </c>
      <c r="K462" t="inlineStr">
        <is>
          <t>Late Delivery</t>
        </is>
      </c>
      <c r="L462" t="inlineStr">
        <is>
          <t>partial</t>
        </is>
      </c>
      <c r="M462" s="10" t="n">
        <v>15.77</v>
      </c>
      <c r="N462" t="inlineStr">
        <is>
          <t>2026-12-18</t>
        </is>
      </c>
      <c r="P462" s="18" t="n">
        <v>20</v>
      </c>
      <c r="Q462" t="inlineStr">
        <is>
          <t>2027-03-13</t>
        </is>
      </c>
      <c r="R462" s="18" t="inlineStr"/>
      <c r="S462" s="18" t="inlineStr"/>
      <c r="T462" s="18" t="inlineStr"/>
    </row>
    <row r="463">
      <c r="A463" t="inlineStr">
        <is>
          <t>DIST-015402</t>
        </is>
      </c>
      <c r="B463" t="inlineStr">
        <is>
          <t>2026-12-13</t>
        </is>
      </c>
      <c r="C463" t="inlineStr">
        <is>
          <t>RET-SPROUTS</t>
        </is>
      </c>
      <c r="D463" t="inlineStr">
        <is>
          <t>UTS-PRO-057</t>
        </is>
      </c>
      <c r="E463" t="inlineStr">
        <is>
          <t>Promo Billback</t>
        </is>
      </c>
      <c r="F463" t="inlineStr">
        <is>
          <t>promo_billback</t>
        </is>
      </c>
      <c r="G463" s="10" t="n">
        <v>42.91</v>
      </c>
      <c r="H463" t="inlineStr">
        <is>
          <t>RO-042903</t>
        </is>
      </c>
      <c r="I463" t="inlineStr">
        <is>
          <t>RS-042903</t>
        </is>
      </c>
      <c r="J463" t="inlineStr">
        <is>
          <t>RREM-0126</t>
        </is>
      </c>
      <c r="K463" t="inlineStr">
        <is>
          <t>Promo Billback</t>
        </is>
      </c>
      <c r="L463" t="inlineStr">
        <is>
          <t>lost</t>
        </is>
      </c>
      <c r="M463" s="10" t="n">
        <v>0</v>
      </c>
      <c r="N463" t="inlineStr">
        <is>
          <t>2026-12-19</t>
        </is>
      </c>
      <c r="P463" s="18" t="n">
        <v>20</v>
      </c>
      <c r="Q463" t="inlineStr">
        <is>
          <t>2027-03-13</t>
        </is>
      </c>
      <c r="R463" s="18" t="inlineStr"/>
      <c r="S463" s="18" t="inlineStr"/>
      <c r="T463" s="18" t="inlineStr"/>
    </row>
    <row r="464">
      <c r="A464" t="inlineStr">
        <is>
          <t>DIST-015211</t>
        </is>
      </c>
      <c r="B464" t="inlineStr">
        <is>
          <t>2026-12-12</t>
        </is>
      </c>
      <c r="C464" t="inlineStr">
        <is>
          <t>RET-WALMART</t>
        </is>
      </c>
      <c r="D464" t="inlineStr"/>
      <c r="E464" t="inlineStr">
        <is>
          <t>Unmapped</t>
        </is>
      </c>
      <c r="F464" t="inlineStr">
        <is>
          <t>vague</t>
        </is>
      </c>
      <c r="G464" s="10" t="n">
        <v>386.67</v>
      </c>
      <c r="H464" t="inlineStr">
        <is>
          <t>RO-042387</t>
        </is>
      </c>
      <c r="I464" t="inlineStr">
        <is>
          <t>RS-042387</t>
        </is>
      </c>
      <c r="J464" t="inlineStr">
        <is>
          <t>RREM-0172</t>
        </is>
      </c>
      <c r="K464" t="inlineStr">
        <is>
          <t>Cash discount take-down</t>
        </is>
      </c>
      <c r="M464" s="10" t="n"/>
      <c r="P464" s="18" t="n"/>
      <c r="Q464" t="inlineStr">
        <is>
          <t>2027-01-26</t>
        </is>
      </c>
      <c r="R464" s="18" t="inlineStr">
        <is>
          <t>Yes</t>
        </is>
      </c>
      <c r="S464" s="18" t="inlineStr"/>
      <c r="T464" s="18" t="inlineStr"/>
    </row>
    <row r="465">
      <c r="A465" t="inlineStr">
        <is>
          <t>DIST-015386</t>
        </is>
      </c>
      <c r="B465" t="inlineStr">
        <is>
          <t>2026-12-12</t>
        </is>
      </c>
      <c r="C465" t="inlineStr">
        <is>
          <t>RET-COSTCO</t>
        </is>
      </c>
      <c r="D465" t="inlineStr">
        <is>
          <t>TCO-SPO-033</t>
        </is>
      </c>
      <c r="E465" t="inlineStr">
        <is>
          <t>Expired Product</t>
        </is>
      </c>
      <c r="F465" t="inlineStr">
        <is>
          <t>spoilage</t>
        </is>
      </c>
      <c r="G465" s="10" t="n">
        <v>317.96</v>
      </c>
      <c r="H465" t="inlineStr">
        <is>
          <t>RO-042811</t>
        </is>
      </c>
      <c r="I465" t="inlineStr">
        <is>
          <t>RS-042811</t>
        </is>
      </c>
      <c r="J465" t="inlineStr">
        <is>
          <t>RREM-0008</t>
        </is>
      </c>
      <c r="K465" t="inlineStr">
        <is>
          <t>Spoilage -- expired or short-dated at receiving</t>
        </is>
      </c>
      <c r="L465" t="inlineStr">
        <is>
          <t>pending</t>
        </is>
      </c>
      <c r="M465" s="10" t="n"/>
      <c r="N465" t="inlineStr">
        <is>
          <t>2026-12-29</t>
        </is>
      </c>
      <c r="P465" s="18" t="n">
        <v>21</v>
      </c>
      <c r="Q465" t="inlineStr">
        <is>
          <t>2027-03-12</t>
        </is>
      </c>
      <c r="R465" s="18" t="inlineStr"/>
      <c r="S465" s="18" t="inlineStr"/>
      <c r="T465" s="18" t="inlineStr"/>
    </row>
    <row r="466">
      <c r="A466" t="inlineStr">
        <is>
          <t>DIST-015249</t>
        </is>
      </c>
      <c r="B466" t="inlineStr">
        <is>
          <t>2026-12-12</t>
        </is>
      </c>
      <c r="C466" t="inlineStr">
        <is>
          <t>RET-WALMART</t>
        </is>
      </c>
      <c r="D466" t="inlineStr">
        <is>
          <t>ART-SHO-003</t>
        </is>
      </c>
      <c r="E466" t="inlineStr">
        <is>
          <t>Short Ship</t>
        </is>
      </c>
      <c r="F466" t="inlineStr">
        <is>
          <t>short_ship</t>
        </is>
      </c>
      <c r="G466" s="10" t="n">
        <v>224.55</v>
      </c>
      <c r="H466" t="inlineStr">
        <is>
          <t>RO-042428</t>
        </is>
      </c>
      <c r="I466" t="inlineStr">
        <is>
          <t>RS-042428</t>
        </is>
      </c>
      <c r="J466" t="inlineStr">
        <is>
          <t>RREM-0158</t>
        </is>
      </c>
      <c r="K466" t="inlineStr">
        <is>
          <t>Short Ship</t>
        </is>
      </c>
      <c r="M466" s="10" t="n"/>
      <c r="P466" s="18" t="n"/>
      <c r="Q466" t="inlineStr">
        <is>
          <t>2027-02-10</t>
        </is>
      </c>
      <c r="R466" s="18" t="inlineStr"/>
      <c r="S466" s="18" t="inlineStr"/>
      <c r="T466" s="18" t="inlineStr"/>
    </row>
    <row r="467">
      <c r="A467" t="inlineStr">
        <is>
          <t>DIST-015420</t>
        </is>
      </c>
      <c r="B467" t="inlineStr">
        <is>
          <t>2026-12-12</t>
        </is>
      </c>
      <c r="C467" t="inlineStr">
        <is>
          <t>RET-SPROUTS</t>
        </is>
      </c>
      <c r="D467" t="inlineStr">
        <is>
          <t>UTS-PRO-057</t>
        </is>
      </c>
      <c r="E467" t="inlineStr">
        <is>
          <t>Promo Billback</t>
        </is>
      </c>
      <c r="F467" t="inlineStr">
        <is>
          <t>promo_billback</t>
        </is>
      </c>
      <c r="G467" s="10" t="n">
        <v>203.51</v>
      </c>
      <c r="H467" t="inlineStr">
        <is>
          <t>RO-042905</t>
        </is>
      </c>
      <c r="I467" t="inlineStr">
        <is>
          <t>RS-042905</t>
        </is>
      </c>
      <c r="J467" t="inlineStr">
        <is>
          <t>RREM-0121</t>
        </is>
      </c>
      <c r="K467" t="inlineStr">
        <is>
          <t>Promo Billback</t>
        </is>
      </c>
      <c r="M467" s="10" t="n"/>
      <c r="P467" s="18" t="n"/>
      <c r="Q467" t="inlineStr">
        <is>
          <t>2027-01-26</t>
        </is>
      </c>
      <c r="R467" s="18" t="inlineStr"/>
      <c r="S467" s="18" t="inlineStr"/>
      <c r="T467" s="18" t="inlineStr"/>
    </row>
    <row r="468">
      <c r="A468" t="inlineStr">
        <is>
          <t>DIST-015238</t>
        </is>
      </c>
      <c r="B468" t="inlineStr">
        <is>
          <t>2026-12-12</t>
        </is>
      </c>
      <c r="C468" t="inlineStr">
        <is>
          <t>RET-SPROUTS</t>
        </is>
      </c>
      <c r="D468" t="inlineStr">
        <is>
          <t>UTS-SHO-056</t>
        </is>
      </c>
      <c r="E468" t="inlineStr">
        <is>
          <t>Under-delivery</t>
        </is>
      </c>
      <c r="F468" t="inlineStr">
        <is>
          <t>short_ship</t>
        </is>
      </c>
      <c r="G468" s="10" t="n">
        <v>187.16</v>
      </c>
      <c r="H468" t="inlineStr">
        <is>
          <t>RO-042580</t>
        </is>
      </c>
      <c r="I468" t="inlineStr">
        <is>
          <t>RS-042580</t>
        </is>
      </c>
      <c r="J468" t="inlineStr">
        <is>
          <t>RREM-0116</t>
        </is>
      </c>
      <c r="K468" t="inlineStr">
        <is>
          <t>Short Ship</t>
        </is>
      </c>
      <c r="L468" t="inlineStr">
        <is>
          <t>lost</t>
        </is>
      </c>
      <c r="M468" s="10" t="n">
        <v>0</v>
      </c>
      <c r="N468" t="inlineStr">
        <is>
          <t>2026-12-15</t>
        </is>
      </c>
      <c r="P468" s="18" t="n">
        <v>21</v>
      </c>
      <c r="Q468" t="inlineStr">
        <is>
          <t>2027-03-12</t>
        </is>
      </c>
      <c r="R468" s="18" t="inlineStr"/>
      <c r="S468" s="18" t="inlineStr"/>
      <c r="T468" s="18" t="inlineStr"/>
    </row>
    <row r="469">
      <c r="A469" t="inlineStr">
        <is>
          <t>DIST-015287</t>
        </is>
      </c>
      <c r="B469" t="inlineStr">
        <is>
          <t>2026-12-12</t>
        </is>
      </c>
      <c r="C469" t="inlineStr">
        <is>
          <t>RET-KROGER</t>
        </is>
      </c>
      <c r="D469" t="inlineStr">
        <is>
          <t>GER-DAM-087</t>
        </is>
      </c>
      <c r="E469" t="inlineStr">
        <is>
          <t>Damaged Goods</t>
        </is>
      </c>
      <c r="F469" t="inlineStr">
        <is>
          <t>damaged</t>
        </is>
      </c>
      <c r="G469" s="10" t="n">
        <v>185.96</v>
      </c>
      <c r="H469" t="inlineStr">
        <is>
          <t>RO-042664</t>
        </is>
      </c>
      <c r="I469" t="inlineStr">
        <is>
          <t>RS-042664</t>
        </is>
      </c>
      <c r="J469" t="inlineStr">
        <is>
          <t>RREM-0049</t>
        </is>
      </c>
      <c r="K469" t="inlineStr">
        <is>
          <t>Damaged</t>
        </is>
      </c>
      <c r="M469" s="10" t="n"/>
      <c r="P469" s="18" t="n"/>
      <c r="Q469" t="inlineStr">
        <is>
          <t>2027-01-26</t>
        </is>
      </c>
      <c r="R469" s="18" t="inlineStr"/>
      <c r="S469" s="18" t="inlineStr"/>
      <c r="T469" s="18" t="inlineStr"/>
    </row>
    <row r="470">
      <c r="A470" t="inlineStr">
        <is>
          <t>DIST-015426</t>
        </is>
      </c>
      <c r="B470" t="inlineStr">
        <is>
          <t>2026-12-12</t>
        </is>
      </c>
      <c r="C470" t="inlineStr">
        <is>
          <t>RET-KROGER</t>
        </is>
      </c>
      <c r="D470" t="inlineStr">
        <is>
          <t>GER-LAB-080</t>
        </is>
      </c>
      <c r="E470" t="inlineStr">
        <is>
          <t>Label Defect</t>
        </is>
      </c>
      <c r="F470" t="inlineStr">
        <is>
          <t>label_fine</t>
        </is>
      </c>
      <c r="G470" s="10" t="n">
        <v>182.59</v>
      </c>
      <c r="H470" t="inlineStr">
        <is>
          <t>RO-043017</t>
        </is>
      </c>
      <c r="I470" t="inlineStr">
        <is>
          <t>RS-043017</t>
        </is>
      </c>
      <c r="J470" t="inlineStr">
        <is>
          <t>RREM-0069</t>
        </is>
      </c>
      <c r="K470" t="inlineStr">
        <is>
          <t>Label Fine</t>
        </is>
      </c>
      <c r="L470" t="inlineStr">
        <is>
          <t>partial</t>
        </is>
      </c>
      <c r="M470" s="10" t="n">
        <v>58.16</v>
      </c>
      <c r="N470" t="inlineStr">
        <is>
          <t>2026-12-22</t>
        </is>
      </c>
      <c r="P470" s="18" t="n">
        <v>21</v>
      </c>
      <c r="Q470" t="inlineStr">
        <is>
          <t>2027-01-26</t>
        </is>
      </c>
      <c r="R470" s="18" t="inlineStr"/>
      <c r="S470" s="18" t="inlineStr"/>
      <c r="T470" s="18" t="inlineStr"/>
    </row>
    <row r="471">
      <c r="A471" t="inlineStr">
        <is>
          <t>DIST-015367</t>
        </is>
      </c>
      <c r="B471" t="inlineStr">
        <is>
          <t>2026-12-12</t>
        </is>
      </c>
      <c r="C471" t="inlineStr">
        <is>
          <t>RET-WHOLEFOODS</t>
        </is>
      </c>
      <c r="D471" t="inlineStr">
        <is>
          <t>ODS-PAL-048</t>
        </is>
      </c>
      <c r="E471" t="inlineStr">
        <is>
          <t>Pallet Overhang</t>
        </is>
      </c>
      <c r="F471" t="inlineStr">
        <is>
          <t>pallet_fine</t>
        </is>
      </c>
      <c r="G471" s="10" t="n">
        <v>159.87</v>
      </c>
      <c r="H471" t="inlineStr">
        <is>
          <t>RO-042845</t>
        </is>
      </c>
      <c r="I471" t="inlineStr">
        <is>
          <t>RS-042845</t>
        </is>
      </c>
      <c r="J471" t="inlineStr">
        <is>
          <t>RREM-0187</t>
        </is>
      </c>
      <c r="K471" t="inlineStr">
        <is>
          <t>Pallet Fine</t>
        </is>
      </c>
      <c r="M471" s="10" t="n"/>
      <c r="P471" s="18" t="n"/>
      <c r="Q471" t="inlineStr">
        <is>
          <t>2027-02-10</t>
        </is>
      </c>
      <c r="R471" s="18" t="inlineStr"/>
      <c r="S471" s="18" t="inlineStr"/>
      <c r="T471" s="18" t="inlineStr"/>
    </row>
    <row r="472">
      <c r="A472" t="inlineStr">
        <is>
          <t>DIST-015466</t>
        </is>
      </c>
      <c r="B472" t="inlineStr">
        <is>
          <t>2026-12-12</t>
        </is>
      </c>
      <c r="C472" t="inlineStr">
        <is>
          <t>RET-SPROUTS</t>
        </is>
      </c>
      <c r="D472" t="inlineStr">
        <is>
          <t>UTS-PRO-057</t>
        </is>
      </c>
      <c r="E472" t="inlineStr">
        <is>
          <t>Promo Billback</t>
        </is>
      </c>
      <c r="F472" t="inlineStr">
        <is>
          <t>promo_billback</t>
        </is>
      </c>
      <c r="G472" s="10" t="n">
        <v>145.02</v>
      </c>
      <c r="H472" t="inlineStr">
        <is>
          <t>RO-042915</t>
        </is>
      </c>
      <c r="I472" t="inlineStr">
        <is>
          <t>RS-042915</t>
        </is>
      </c>
      <c r="J472" t="inlineStr">
        <is>
          <t>RREM-0148</t>
        </is>
      </c>
      <c r="K472" t="inlineStr">
        <is>
          <t>Promo Billback</t>
        </is>
      </c>
      <c r="M472" s="10" t="n"/>
      <c r="P472" s="18" t="n"/>
      <c r="Q472" t="inlineStr">
        <is>
          <t>2027-01-11</t>
        </is>
      </c>
      <c r="R472" s="18" t="inlineStr"/>
      <c r="S472" s="18" t="inlineStr"/>
      <c r="T472" s="18" t="inlineStr"/>
    </row>
    <row r="473">
      <c r="A473" t="inlineStr">
        <is>
          <t>DIST-015305</t>
        </is>
      </c>
      <c r="B473" t="inlineStr">
        <is>
          <t>2026-12-12</t>
        </is>
      </c>
      <c r="C473" t="inlineStr">
        <is>
          <t>RET-SPROUTS</t>
        </is>
      </c>
      <c r="D473" t="inlineStr">
        <is>
          <t>UTS-DAM-069</t>
        </is>
      </c>
      <c r="E473" t="inlineStr">
        <is>
          <t>Warehouse Damage</t>
        </is>
      </c>
      <c r="F473" t="inlineStr">
        <is>
          <t>damaged</t>
        </is>
      </c>
      <c r="G473" s="10" t="n">
        <v>139.93</v>
      </c>
      <c r="H473" t="inlineStr">
        <is>
          <t>RO-042578</t>
        </is>
      </c>
      <c r="I473" t="inlineStr">
        <is>
          <t>RS-042578</t>
        </is>
      </c>
      <c r="J473" t="inlineStr">
        <is>
          <t>RREM-0134</t>
        </is>
      </c>
      <c r="K473" t="inlineStr">
        <is>
          <t>Damaged</t>
        </is>
      </c>
      <c r="L473" t="inlineStr">
        <is>
          <t>lost</t>
        </is>
      </c>
      <c r="M473" s="10" t="n">
        <v>0</v>
      </c>
      <c r="N473" t="inlineStr">
        <is>
          <t>2026-12-22</t>
        </is>
      </c>
      <c r="P473" s="18" t="n">
        <v>21</v>
      </c>
      <c r="Q473" t="inlineStr">
        <is>
          <t>2027-01-11</t>
        </is>
      </c>
      <c r="R473" s="18" t="inlineStr"/>
      <c r="S473" s="18" t="inlineStr"/>
      <c r="T473" s="18" t="inlineStr"/>
    </row>
    <row r="474">
      <c r="A474" t="inlineStr">
        <is>
          <t>DIST-015591</t>
        </is>
      </c>
      <c r="B474" t="inlineStr">
        <is>
          <t>2026-12-12</t>
        </is>
      </c>
      <c r="C474" t="inlineStr">
        <is>
          <t>RET-KROGER</t>
        </is>
      </c>
      <c r="D474" t="inlineStr">
        <is>
          <t>GER-SPO-085</t>
        </is>
      </c>
      <c r="E474" t="inlineStr">
        <is>
          <t>Short Date</t>
        </is>
      </c>
      <c r="F474" t="inlineStr">
        <is>
          <t>spoilage</t>
        </is>
      </c>
      <c r="G474" s="10" t="n">
        <v>132.28</v>
      </c>
      <c r="H474" t="inlineStr">
        <is>
          <t>RO-043365</t>
        </is>
      </c>
      <c r="I474" t="inlineStr">
        <is>
          <t>RS-043365</t>
        </is>
      </c>
      <c r="J474" t="inlineStr">
        <is>
          <t>RREM-0073</t>
        </is>
      </c>
      <c r="K474" t="inlineStr">
        <is>
          <t>Spoilage -- damage in transit affecting condition</t>
        </is>
      </c>
      <c r="L474" t="inlineStr">
        <is>
          <t>lost</t>
        </is>
      </c>
      <c r="M474" s="10" t="n">
        <v>0</v>
      </c>
      <c r="N474" t="inlineStr">
        <is>
          <t>2026-12-27</t>
        </is>
      </c>
      <c r="P474" s="18" t="n">
        <v>21</v>
      </c>
      <c r="Q474" t="inlineStr">
        <is>
          <t>2027-01-26</t>
        </is>
      </c>
      <c r="R474" s="18" t="inlineStr"/>
      <c r="S474" s="18" t="inlineStr"/>
      <c r="T474" s="18" t="inlineStr"/>
    </row>
    <row r="475">
      <c r="A475" t="inlineStr">
        <is>
          <t>DIST-015524</t>
        </is>
      </c>
      <c r="B475" t="inlineStr">
        <is>
          <t>2026-12-12</t>
        </is>
      </c>
      <c r="C475" t="inlineStr">
        <is>
          <t>RET-WHOLEFOODS</t>
        </is>
      </c>
      <c r="D475" t="inlineStr">
        <is>
          <t>ODS-DAM-052</t>
        </is>
      </c>
      <c r="E475" t="inlineStr">
        <is>
          <t>Transit Damage</t>
        </is>
      </c>
      <c r="F475" t="inlineStr">
        <is>
          <t>damaged</t>
        </is>
      </c>
      <c r="G475" s="10" t="n">
        <v>120.38</v>
      </c>
      <c r="H475" t="inlineStr">
        <is>
          <t>RO-043233</t>
        </is>
      </c>
      <c r="I475" t="inlineStr">
        <is>
          <t>RS-043233</t>
        </is>
      </c>
      <c r="J475" t="inlineStr">
        <is>
          <t>RREM-0193</t>
        </is>
      </c>
      <c r="K475" t="inlineStr">
        <is>
          <t>Damaged</t>
        </is>
      </c>
      <c r="M475" s="10" t="n"/>
      <c r="P475" s="18" t="n"/>
      <c r="Q475" t="inlineStr">
        <is>
          <t>2027-01-26</t>
        </is>
      </c>
      <c r="R475" s="18" t="inlineStr"/>
      <c r="S475" s="18" t="inlineStr"/>
      <c r="T475" s="18" t="inlineStr"/>
    </row>
    <row r="476">
      <c r="A476" t="inlineStr">
        <is>
          <t>DIST-015226</t>
        </is>
      </c>
      <c r="B476" t="inlineStr">
        <is>
          <t>2026-12-12</t>
        </is>
      </c>
      <c r="C476" t="inlineStr">
        <is>
          <t>RET-WALMART</t>
        </is>
      </c>
      <c r="D476" t="inlineStr">
        <is>
          <t>ART-PRO-004</t>
        </is>
      </c>
      <c r="E476" t="inlineStr">
        <is>
          <t>Scan Rebate</t>
        </is>
      </c>
      <c r="F476" t="inlineStr">
        <is>
          <t>promo_billback</t>
        </is>
      </c>
      <c r="G476" s="10" t="n">
        <v>119.43</v>
      </c>
      <c r="H476" t="inlineStr">
        <is>
          <t>RO-042397</t>
        </is>
      </c>
      <c r="I476" t="inlineStr">
        <is>
          <t>RS-042397</t>
        </is>
      </c>
      <c r="J476" t="inlineStr">
        <is>
          <t>RREM-0179</t>
        </is>
      </c>
      <c r="K476" t="inlineStr">
        <is>
          <t>Promo Billback</t>
        </is>
      </c>
      <c r="M476" s="10" t="n"/>
      <c r="P476" s="18" t="n"/>
      <c r="Q476" t="inlineStr">
        <is>
          <t>2027-01-26</t>
        </is>
      </c>
      <c r="R476" s="18" t="inlineStr"/>
      <c r="S476" s="18" t="inlineStr"/>
      <c r="T476" s="18" t="inlineStr"/>
    </row>
    <row r="477">
      <c r="A477" t="inlineStr">
        <is>
          <t>DIST-015477</t>
        </is>
      </c>
      <c r="B477" t="inlineStr">
        <is>
          <t>2026-12-12</t>
        </is>
      </c>
      <c r="C477" t="inlineStr">
        <is>
          <t>RET-WALMART</t>
        </is>
      </c>
      <c r="D477" t="inlineStr">
        <is>
          <t>ART-PRO-004</t>
        </is>
      </c>
      <c r="E477" t="inlineStr">
        <is>
          <t>Scan Rebate</t>
        </is>
      </c>
      <c r="F477" t="inlineStr">
        <is>
          <t>promo_billback</t>
        </is>
      </c>
      <c r="G477" s="10" t="n">
        <v>109.78</v>
      </c>
      <c r="H477" t="inlineStr">
        <is>
          <t>RO-042753</t>
        </is>
      </c>
      <c r="I477" t="inlineStr">
        <is>
          <t>RS-042753</t>
        </is>
      </c>
      <c r="J477" t="inlineStr">
        <is>
          <t>RREM-0150</t>
        </is>
      </c>
      <c r="K477" t="inlineStr">
        <is>
          <t>Promo Billback</t>
        </is>
      </c>
      <c r="M477" s="10" t="n"/>
      <c r="P477" s="18" t="n"/>
      <c r="Q477" t="inlineStr">
        <is>
          <t>2027-02-10</t>
        </is>
      </c>
      <c r="R477" s="18" t="inlineStr"/>
      <c r="S477" s="18" t="inlineStr"/>
      <c r="T477" s="18" t="inlineStr"/>
    </row>
    <row r="478">
      <c r="A478" t="inlineStr">
        <is>
          <t>DIST-015345</t>
        </is>
      </c>
      <c r="B478" t="inlineStr">
        <is>
          <t>2026-12-12</t>
        </is>
      </c>
      <c r="C478" t="inlineStr">
        <is>
          <t>RET-COSTCO</t>
        </is>
      </c>
      <c r="D478" t="inlineStr">
        <is>
          <t>TCO-SHO-022</t>
        </is>
      </c>
      <c r="E478" t="inlineStr">
        <is>
          <t>Quantity Variance</t>
        </is>
      </c>
      <c r="F478" t="inlineStr">
        <is>
          <t>short_ship</t>
        </is>
      </c>
      <c r="G478" s="10" t="n">
        <v>100.68</v>
      </c>
      <c r="H478" t="inlineStr">
        <is>
          <t>RO-042505</t>
        </is>
      </c>
      <c r="I478" t="inlineStr">
        <is>
          <t>RS-042505</t>
        </is>
      </c>
      <c r="J478" t="inlineStr">
        <is>
          <t>RREM-0012</t>
        </is>
      </c>
      <c r="K478" t="inlineStr">
        <is>
          <t>Short Ship</t>
        </is>
      </c>
      <c r="M478" s="10" t="n"/>
      <c r="P478" s="18" t="n"/>
      <c r="Q478" t="inlineStr">
        <is>
          <t>2027-03-12</t>
        </is>
      </c>
      <c r="R478" s="18" t="inlineStr"/>
      <c r="S478" s="18" t="inlineStr"/>
      <c r="T478" s="18" t="inlineStr"/>
    </row>
    <row r="479">
      <c r="A479" t="inlineStr">
        <is>
          <t>DIST-015451</t>
        </is>
      </c>
      <c r="B479" t="inlineStr">
        <is>
          <t>2026-12-12</t>
        </is>
      </c>
      <c r="C479" t="inlineStr">
        <is>
          <t>RET-WALMART</t>
        </is>
      </c>
      <c r="D479" t="inlineStr">
        <is>
          <t>ART-SPO-017</t>
        </is>
      </c>
      <c r="E479" t="inlineStr">
        <is>
          <t>Spoilage</t>
        </is>
      </c>
      <c r="F479" t="inlineStr">
        <is>
          <t>spoilage</t>
        </is>
      </c>
      <c r="G479" s="10" t="n">
        <v>97.22</v>
      </c>
      <c r="H479" t="inlineStr">
        <is>
          <t>RO-042757</t>
        </is>
      </c>
      <c r="I479" t="inlineStr">
        <is>
          <t>RS-042757</t>
        </is>
      </c>
      <c r="J479" t="inlineStr">
        <is>
          <t>RREM-0174</t>
        </is>
      </c>
      <c r="K479" t="inlineStr">
        <is>
          <t>Spoilage -- quality complaint at receiving</t>
        </is>
      </c>
      <c r="L479" t="inlineStr">
        <is>
          <t>partial</t>
        </is>
      </c>
      <c r="M479" s="10" t="n">
        <v>22.69</v>
      </c>
      <c r="N479" t="inlineStr">
        <is>
          <t>2026-12-25</t>
        </is>
      </c>
      <c r="P479" s="18" t="n">
        <v>21</v>
      </c>
      <c r="Q479" t="inlineStr">
        <is>
          <t>2027-01-26</t>
        </is>
      </c>
      <c r="R479" s="18" t="inlineStr"/>
      <c r="S479" s="18" t="inlineStr"/>
      <c r="T479" s="18" t="inlineStr"/>
    </row>
    <row r="480">
      <c r="A480" t="inlineStr">
        <is>
          <t>DIST-015389</t>
        </is>
      </c>
      <c r="B480" t="inlineStr">
        <is>
          <t>2026-12-12</t>
        </is>
      </c>
      <c r="C480" t="inlineStr">
        <is>
          <t>RET-SPROUTS</t>
        </is>
      </c>
      <c r="D480" t="inlineStr">
        <is>
          <t>UTS-PRO-057</t>
        </is>
      </c>
      <c r="E480" t="inlineStr">
        <is>
          <t>Promo Billback</t>
        </is>
      </c>
      <c r="F480" t="inlineStr">
        <is>
          <t>promo_billback</t>
        </is>
      </c>
      <c r="G480" s="10" t="n">
        <v>59.97</v>
      </c>
      <c r="H480" t="inlineStr">
        <is>
          <t>RO-042929</t>
        </is>
      </c>
      <c r="I480" t="inlineStr">
        <is>
          <t>RS-042929</t>
        </is>
      </c>
      <c r="J480" t="inlineStr">
        <is>
          <t>RREM-0115</t>
        </is>
      </c>
      <c r="K480" t="inlineStr">
        <is>
          <t>Promo Billback</t>
        </is>
      </c>
      <c r="M480" s="10" t="n"/>
      <c r="P480" s="18" t="n"/>
      <c r="Q480" t="inlineStr">
        <is>
          <t>2027-02-10</t>
        </is>
      </c>
      <c r="R480" s="18" t="inlineStr"/>
      <c r="S480" s="18" t="inlineStr"/>
      <c r="T480" s="18" t="inlineStr"/>
    </row>
    <row r="481">
      <c r="A481" t="inlineStr">
        <is>
          <t>DIST-015564</t>
        </is>
      </c>
      <c r="B481" t="inlineStr">
        <is>
          <t>2026-12-12</t>
        </is>
      </c>
      <c r="C481" t="inlineStr">
        <is>
          <t>RET-WALMART</t>
        </is>
      </c>
      <c r="D481" t="inlineStr">
        <is>
          <t>ART-PRI-019</t>
        </is>
      </c>
      <c r="E481" t="inlineStr">
        <is>
          <t>Invoice Mismatch</t>
        </is>
      </c>
      <c r="F481" t="inlineStr">
        <is>
          <t>pricing_error</t>
        </is>
      </c>
      <c r="G481" s="10" t="n">
        <v>55.43</v>
      </c>
      <c r="H481" t="inlineStr">
        <is>
          <t>RO-043093</t>
        </is>
      </c>
      <c r="I481" t="inlineStr">
        <is>
          <t>RS-043093</t>
        </is>
      </c>
      <c r="J481" t="inlineStr">
        <is>
          <t>RREM-0159</t>
        </is>
      </c>
      <c r="K481" t="inlineStr">
        <is>
          <t>Pricing Error</t>
        </is>
      </c>
      <c r="M481" s="10" t="n"/>
      <c r="P481" s="18" t="n"/>
      <c r="Q481" t="inlineStr">
        <is>
          <t>2027-01-26</t>
        </is>
      </c>
      <c r="R481" s="18" t="inlineStr"/>
      <c r="S481" s="18" t="inlineStr"/>
      <c r="T481" s="18" t="inlineStr"/>
    </row>
    <row r="482">
      <c r="A482" t="inlineStr">
        <is>
          <t>DIST-015464</t>
        </is>
      </c>
      <c r="B482" t="inlineStr">
        <is>
          <t>2026-12-12</t>
        </is>
      </c>
      <c r="C482" t="inlineStr">
        <is>
          <t>RET-WHOLEFOODS</t>
        </is>
      </c>
      <c r="D482" t="inlineStr">
        <is>
          <t>ODS-LAT-044</t>
        </is>
      </c>
      <c r="E482" t="inlineStr">
        <is>
          <t>Appointment Miss</t>
        </is>
      </c>
      <c r="F482" t="inlineStr">
        <is>
          <t>late_delivery</t>
        </is>
      </c>
      <c r="G482" s="10" t="n">
        <v>51.7</v>
      </c>
      <c r="H482" t="inlineStr">
        <is>
          <t>RO-042900</t>
        </is>
      </c>
      <c r="I482" t="inlineStr">
        <is>
          <t>RS-042900</t>
        </is>
      </c>
      <c r="J482" t="inlineStr">
        <is>
          <t>RREM-0196</t>
        </is>
      </c>
      <c r="K482" t="inlineStr">
        <is>
          <t>Late Delivery</t>
        </is>
      </c>
      <c r="M482" s="10" t="n"/>
      <c r="P482" s="18" t="n"/>
      <c r="Q482" t="inlineStr">
        <is>
          <t>2027-01-26</t>
        </is>
      </c>
      <c r="R482" s="18" t="inlineStr"/>
      <c r="S482" s="18" t="inlineStr"/>
      <c r="T482" s="18" t="inlineStr"/>
    </row>
    <row r="483">
      <c r="A483" t="inlineStr">
        <is>
          <t>DIST-015388</t>
        </is>
      </c>
      <c r="B483" t="inlineStr">
        <is>
          <t>2026-12-12</t>
        </is>
      </c>
      <c r="C483" t="inlineStr">
        <is>
          <t>RET-WHOLEFOODS</t>
        </is>
      </c>
      <c r="D483" t="inlineStr">
        <is>
          <t>ODS-SHO-038</t>
        </is>
      </c>
      <c r="E483" t="inlineStr">
        <is>
          <t>Short Ship</t>
        </is>
      </c>
      <c r="F483" t="inlineStr">
        <is>
          <t>short_ship</t>
        </is>
      </c>
      <c r="G483" s="10" t="n">
        <v>23.37</v>
      </c>
      <c r="H483" t="inlineStr">
        <is>
          <t>RO-042895</t>
        </is>
      </c>
      <c r="I483" t="inlineStr">
        <is>
          <t>RS-042895</t>
        </is>
      </c>
      <c r="J483" t="inlineStr">
        <is>
          <t>RREM-0192</t>
        </is>
      </c>
      <c r="K483" t="inlineStr">
        <is>
          <t>Short Ship</t>
        </is>
      </c>
      <c r="M483" s="10" t="n"/>
      <c r="P483" s="18" t="n"/>
      <c r="Q483" t="inlineStr">
        <is>
          <t>2027-02-10</t>
        </is>
      </c>
      <c r="R483" s="18" t="inlineStr"/>
      <c r="S483" s="18" t="inlineStr"/>
      <c r="T483" s="18" t="inlineStr"/>
    </row>
    <row r="484">
      <c r="A484" t="inlineStr">
        <is>
          <t>DIST-015405</t>
        </is>
      </c>
      <c r="B484" t="inlineStr">
        <is>
          <t>2026-12-11</t>
        </is>
      </c>
      <c r="C484" t="inlineStr">
        <is>
          <t>RET-KROGER</t>
        </is>
      </c>
      <c r="D484" t="inlineStr">
        <is>
          <t>GER-SPO-085</t>
        </is>
      </c>
      <c r="E484" t="inlineStr">
        <is>
          <t>Short Date</t>
        </is>
      </c>
      <c r="F484" t="inlineStr">
        <is>
          <t>spoilage</t>
        </is>
      </c>
      <c r="G484" s="10" t="n">
        <v>721.88</v>
      </c>
      <c r="H484" t="inlineStr">
        <is>
          <t>RO-042976</t>
        </is>
      </c>
      <c r="I484" t="inlineStr">
        <is>
          <t>RS-042976</t>
        </is>
      </c>
      <c r="J484" t="inlineStr">
        <is>
          <t>RREM-0067</t>
        </is>
      </c>
      <c r="K484" t="inlineStr">
        <is>
          <t>Spoilage -- temperature exposure in transit</t>
        </is>
      </c>
      <c r="L484" t="inlineStr">
        <is>
          <t>lost</t>
        </is>
      </c>
      <c r="M484" s="10" t="n">
        <v>0</v>
      </c>
      <c r="N484" t="inlineStr">
        <is>
          <t>2026-12-16</t>
        </is>
      </c>
      <c r="P484" s="18" t="n">
        <v>22</v>
      </c>
      <c r="Q484" t="inlineStr">
        <is>
          <t>2027-03-11</t>
        </is>
      </c>
      <c r="R484" s="18" t="inlineStr"/>
      <c r="S484" s="18" t="inlineStr"/>
      <c r="T484" s="18" t="inlineStr"/>
    </row>
    <row r="485">
      <c r="A485" t="inlineStr">
        <is>
          <t>DIST-015391</t>
        </is>
      </c>
      <c r="B485" t="inlineStr">
        <is>
          <t>2026-12-11</t>
        </is>
      </c>
      <c r="C485" t="inlineStr">
        <is>
          <t>RET-WALMART</t>
        </is>
      </c>
      <c r="D485" t="inlineStr">
        <is>
          <t>ART-SHO-003</t>
        </is>
      </c>
      <c r="E485" t="inlineStr">
        <is>
          <t>Short Ship</t>
        </is>
      </c>
      <c r="F485" t="inlineStr">
        <is>
          <t>short_ship</t>
        </is>
      </c>
      <c r="G485" s="10" t="n">
        <v>323.89</v>
      </c>
      <c r="H485" t="inlineStr">
        <is>
          <t>RO-042718</t>
        </is>
      </c>
      <c r="I485" t="inlineStr">
        <is>
          <t>RS-042718</t>
        </is>
      </c>
      <c r="J485" t="inlineStr">
        <is>
          <t>RREM-0180</t>
        </is>
      </c>
      <c r="K485" t="inlineStr">
        <is>
          <t>Short Ship</t>
        </is>
      </c>
      <c r="M485" s="10" t="n"/>
      <c r="P485" s="18" t="n"/>
      <c r="Q485" t="inlineStr">
        <is>
          <t>2027-02-09</t>
        </is>
      </c>
      <c r="R485" s="18" t="inlineStr"/>
      <c r="S485" s="18" t="inlineStr"/>
      <c r="T485" s="18" t="inlineStr"/>
    </row>
    <row r="486">
      <c r="A486" t="inlineStr">
        <is>
          <t>DIST-015306</t>
        </is>
      </c>
      <c r="B486" t="inlineStr">
        <is>
          <t>2026-12-11</t>
        </is>
      </c>
      <c r="C486" t="inlineStr">
        <is>
          <t>RET-SPROUTS</t>
        </is>
      </c>
      <c r="D486" t="inlineStr"/>
      <c r="E486" t="inlineStr">
        <is>
          <t>Unmapped</t>
        </is>
      </c>
      <c r="F486" t="inlineStr">
        <is>
          <t>vague</t>
        </is>
      </c>
      <c r="G486" s="10" t="n">
        <v>323.65</v>
      </c>
      <c r="H486" t="inlineStr">
        <is>
          <t>RO-042582</t>
        </is>
      </c>
      <c r="I486" t="inlineStr">
        <is>
          <t>RS-042582</t>
        </is>
      </c>
      <c r="J486" t="inlineStr">
        <is>
          <t>RREM-0122</t>
        </is>
      </c>
      <c r="K486" t="inlineStr">
        <is>
          <t>Allowance reconciliation</t>
        </is>
      </c>
      <c r="L486" t="inlineStr">
        <is>
          <t>won</t>
        </is>
      </c>
      <c r="M486" s="10" t="n">
        <v>323.65</v>
      </c>
      <c r="N486" t="inlineStr">
        <is>
          <t>2026-12-20</t>
        </is>
      </c>
      <c r="P486" s="18" t="n">
        <v>22</v>
      </c>
      <c r="Q486" t="inlineStr">
        <is>
          <t>2027-01-10</t>
        </is>
      </c>
      <c r="R486" s="18" t="inlineStr">
        <is>
          <t>Yes</t>
        </is>
      </c>
      <c r="S486" s="18" t="inlineStr"/>
      <c r="T486" s="18" t="inlineStr"/>
    </row>
    <row r="487">
      <c r="A487" t="inlineStr">
        <is>
          <t>DIST-015436</t>
        </is>
      </c>
      <c r="B487" t="inlineStr">
        <is>
          <t>2026-12-11</t>
        </is>
      </c>
      <c r="C487" t="inlineStr">
        <is>
          <t>RET-WHOLEFOODS</t>
        </is>
      </c>
      <c r="D487" t="inlineStr">
        <is>
          <t>ODS-SPO-050</t>
        </is>
      </c>
      <c r="E487" t="inlineStr">
        <is>
          <t>Spoilage</t>
        </is>
      </c>
      <c r="F487" t="inlineStr">
        <is>
          <t>spoilage</t>
        </is>
      </c>
      <c r="G487" s="10" t="n">
        <v>253.15</v>
      </c>
      <c r="H487" t="inlineStr">
        <is>
          <t>RO-042869</t>
        </is>
      </c>
      <c r="I487" t="inlineStr">
        <is>
          <t>RS-042869</t>
        </is>
      </c>
      <c r="J487" t="inlineStr">
        <is>
          <t>RREM-0203</t>
        </is>
      </c>
      <c r="K487" t="inlineStr">
        <is>
          <t>Spoilage -- damage in transit affecting condition</t>
        </is>
      </c>
      <c r="M487" s="10" t="n"/>
      <c r="P487" s="18" t="n"/>
      <c r="Q487" t="inlineStr">
        <is>
          <t>2027-01-10</t>
        </is>
      </c>
      <c r="R487" s="18" t="inlineStr"/>
      <c r="S487" s="18" t="inlineStr"/>
      <c r="T487" s="18" t="inlineStr"/>
    </row>
    <row r="488">
      <c r="A488" t="inlineStr">
        <is>
          <t>DIST-015537</t>
        </is>
      </c>
      <c r="B488" t="inlineStr">
        <is>
          <t>2026-12-11</t>
        </is>
      </c>
      <c r="C488" t="inlineStr">
        <is>
          <t>RET-REGIONAL</t>
        </is>
      </c>
      <c r="D488" t="inlineStr">
        <is>
          <t>NAL-PRO-093</t>
        </is>
      </c>
      <c r="E488" t="inlineStr">
        <is>
          <t>Promo Billback</t>
        </is>
      </c>
      <c r="F488" t="inlineStr">
        <is>
          <t>promo_billback</t>
        </is>
      </c>
      <c r="G488" s="10" t="n">
        <v>230.09</v>
      </c>
      <c r="H488" t="inlineStr">
        <is>
          <t>RO-043509</t>
        </is>
      </c>
      <c r="I488" t="inlineStr">
        <is>
          <t>RS-043509</t>
        </is>
      </c>
      <c r="J488" t="inlineStr">
        <is>
          <t>RREM-0092</t>
        </is>
      </c>
      <c r="K488" t="inlineStr">
        <is>
          <t>Promo Billback</t>
        </is>
      </c>
      <c r="L488" t="inlineStr">
        <is>
          <t>pending</t>
        </is>
      </c>
      <c r="M488" s="10" t="n"/>
      <c r="N488" t="inlineStr">
        <is>
          <t>2026-12-14</t>
        </is>
      </c>
      <c r="P488" s="18" t="n">
        <v>22</v>
      </c>
      <c r="Q488" t="inlineStr">
        <is>
          <t>2027-03-11</t>
        </is>
      </c>
      <c r="R488" s="18" t="inlineStr"/>
      <c r="S488" s="18" t="inlineStr"/>
      <c r="T488" s="18" t="inlineStr"/>
    </row>
    <row r="489">
      <c r="A489" t="inlineStr">
        <is>
          <t>DIST-015258</t>
        </is>
      </c>
      <c r="B489" t="inlineStr">
        <is>
          <t>2026-12-11</t>
        </is>
      </c>
      <c r="C489" t="inlineStr">
        <is>
          <t>RET-COSTCO</t>
        </is>
      </c>
      <c r="D489" t="inlineStr">
        <is>
          <t>TCO-SPO-033</t>
        </is>
      </c>
      <c r="E489" t="inlineStr">
        <is>
          <t>Expired Product</t>
        </is>
      </c>
      <c r="F489" t="inlineStr">
        <is>
          <t>spoilage</t>
        </is>
      </c>
      <c r="G489" s="10" t="n">
        <v>222.78</v>
      </c>
      <c r="H489" t="inlineStr">
        <is>
          <t>RO-042474</t>
        </is>
      </c>
      <c r="I489" t="inlineStr">
        <is>
          <t>RS-042474</t>
        </is>
      </c>
      <c r="J489" t="inlineStr">
        <is>
          <t>RREM-0032</t>
        </is>
      </c>
      <c r="K489" t="inlineStr">
        <is>
          <t>Spoilage -- temperature exposure in transit</t>
        </is>
      </c>
      <c r="M489" s="10" t="n"/>
      <c r="P489" s="18" t="n"/>
      <c r="Q489" t="inlineStr">
        <is>
          <t>2027-01-25</t>
        </is>
      </c>
      <c r="R489" s="18" t="inlineStr"/>
      <c r="S489" s="18" t="inlineStr"/>
      <c r="T489" s="18" t="inlineStr"/>
    </row>
    <row r="490">
      <c r="A490" t="inlineStr">
        <is>
          <t>DIST-015365</t>
        </is>
      </c>
      <c r="B490" t="inlineStr">
        <is>
          <t>2026-12-11</t>
        </is>
      </c>
      <c r="C490" t="inlineStr">
        <is>
          <t>RET-WHOLEFOODS</t>
        </is>
      </c>
      <c r="D490" t="inlineStr">
        <is>
          <t>ODS-SPO-050</t>
        </is>
      </c>
      <c r="E490" t="inlineStr">
        <is>
          <t>Spoilage</t>
        </is>
      </c>
      <c r="F490" t="inlineStr">
        <is>
          <t>spoilage</t>
        </is>
      </c>
      <c r="G490" s="10" t="n">
        <v>185.76</v>
      </c>
      <c r="H490" t="inlineStr">
        <is>
          <t>RO-042839</t>
        </is>
      </c>
      <c r="I490" t="inlineStr">
        <is>
          <t>RS-042839</t>
        </is>
      </c>
      <c r="J490" t="inlineStr">
        <is>
          <t>RREM-0193</t>
        </is>
      </c>
      <c r="K490" t="inlineStr">
        <is>
          <t>Spoilage -- expired or short-dated at receiving</t>
        </is>
      </c>
      <c r="M490" s="10" t="n"/>
      <c r="P490" s="18" t="n"/>
      <c r="Q490" t="inlineStr">
        <is>
          <t>2027-01-25</t>
        </is>
      </c>
      <c r="R490" s="18" t="inlineStr"/>
      <c r="S490" s="18" t="inlineStr"/>
      <c r="T490" s="18" t="inlineStr"/>
    </row>
    <row r="491">
      <c r="A491" t="inlineStr">
        <is>
          <t>DIST-015366</t>
        </is>
      </c>
      <c r="B491" t="inlineStr">
        <is>
          <t>2026-12-11</t>
        </is>
      </c>
      <c r="C491" t="inlineStr">
        <is>
          <t>RET-WHOLEFOODS</t>
        </is>
      </c>
      <c r="D491" t="inlineStr">
        <is>
          <t>ODS-DAM-052</t>
        </is>
      </c>
      <c r="E491" t="inlineStr">
        <is>
          <t>Transit Damage</t>
        </is>
      </c>
      <c r="F491" t="inlineStr">
        <is>
          <t>damaged</t>
        </is>
      </c>
      <c r="G491" s="10" t="n">
        <v>174.98</v>
      </c>
      <c r="H491" t="inlineStr">
        <is>
          <t>RO-042840</t>
        </is>
      </c>
      <c r="I491" t="inlineStr">
        <is>
          <t>RS-042840</t>
        </is>
      </c>
      <c r="J491" t="inlineStr">
        <is>
          <t>RREM-0201</t>
        </is>
      </c>
      <c r="K491" t="inlineStr">
        <is>
          <t>Damaged</t>
        </is>
      </c>
      <c r="M491" s="10" t="n"/>
      <c r="P491" s="18" t="n"/>
      <c r="Q491" t="inlineStr">
        <is>
          <t>2027-02-09</t>
        </is>
      </c>
      <c r="R491" s="18" t="inlineStr"/>
      <c r="S491" s="18" t="inlineStr"/>
      <c r="T491" s="18" t="inlineStr"/>
    </row>
    <row r="492">
      <c r="A492" t="inlineStr">
        <is>
          <t>DIST-015143</t>
        </is>
      </c>
      <c r="B492" t="inlineStr">
        <is>
          <t>2026-12-11</t>
        </is>
      </c>
      <c r="C492" t="inlineStr">
        <is>
          <t>RET-WALMART</t>
        </is>
      </c>
      <c r="D492" t="inlineStr">
        <is>
          <t>ART-SHO-003</t>
        </is>
      </c>
      <c r="E492" t="inlineStr">
        <is>
          <t>Short Ship</t>
        </is>
      </c>
      <c r="F492" t="inlineStr">
        <is>
          <t>short_ship</t>
        </is>
      </c>
      <c r="G492" s="10" t="n">
        <v>152.3</v>
      </c>
      <c r="H492" t="inlineStr">
        <is>
          <t>RO-042082</t>
        </is>
      </c>
      <c r="I492" t="inlineStr">
        <is>
          <t>RS-042082</t>
        </is>
      </c>
      <c r="J492" t="inlineStr">
        <is>
          <t>RREM-0166</t>
        </is>
      </c>
      <c r="K492" t="inlineStr">
        <is>
          <t>Short Ship</t>
        </is>
      </c>
      <c r="M492" s="10" t="n"/>
      <c r="P492" s="18" t="n"/>
      <c r="Q492" t="inlineStr">
        <is>
          <t>2027-02-09</t>
        </is>
      </c>
      <c r="R492" s="18" t="inlineStr"/>
      <c r="S492" s="18" t="inlineStr"/>
      <c r="T492" s="18" t="inlineStr"/>
    </row>
    <row r="493">
      <c r="A493" t="inlineStr">
        <is>
          <t>DIST-015558</t>
        </is>
      </c>
      <c r="B493" t="inlineStr">
        <is>
          <t>2026-12-11</t>
        </is>
      </c>
      <c r="C493" t="inlineStr">
        <is>
          <t>RET-KROGER</t>
        </is>
      </c>
      <c r="D493" t="inlineStr">
        <is>
          <t>GER-SHO-073</t>
        </is>
      </c>
      <c r="E493" t="inlineStr">
        <is>
          <t>Short Ship</t>
        </is>
      </c>
      <c r="F493" t="inlineStr">
        <is>
          <t>short_ship</t>
        </is>
      </c>
      <c r="G493" s="10" t="n">
        <v>126.03</v>
      </c>
      <c r="H493" t="inlineStr">
        <is>
          <t>RO-043401</t>
        </is>
      </c>
      <c r="I493" t="inlineStr">
        <is>
          <t>RS-043401</t>
        </is>
      </c>
      <c r="J493" t="inlineStr">
        <is>
          <t>RREM-0063</t>
        </is>
      </c>
      <c r="K493" t="inlineStr">
        <is>
          <t>Short Ship</t>
        </is>
      </c>
      <c r="L493" t="inlineStr">
        <is>
          <t>lost</t>
        </is>
      </c>
      <c r="M493" s="10" t="n">
        <v>0</v>
      </c>
      <c r="N493" t="inlineStr">
        <is>
          <t>2026-12-24</t>
        </is>
      </c>
      <c r="P493" s="18" t="n">
        <v>22</v>
      </c>
      <c r="Q493" t="inlineStr">
        <is>
          <t>2027-01-10</t>
        </is>
      </c>
      <c r="R493" s="18" t="inlineStr"/>
      <c r="S493" s="18" t="inlineStr"/>
      <c r="T493" s="18" t="inlineStr"/>
    </row>
    <row r="494">
      <c r="A494" t="inlineStr">
        <is>
          <t>DIST-015163</t>
        </is>
      </c>
      <c r="B494" t="inlineStr">
        <is>
          <t>2026-12-11</t>
        </is>
      </c>
      <c r="C494" t="inlineStr">
        <is>
          <t>RET-WALMART</t>
        </is>
      </c>
      <c r="D494" t="inlineStr">
        <is>
          <t>ART-DAM-018</t>
        </is>
      </c>
      <c r="E494" t="inlineStr">
        <is>
          <t>Warehouse Damage</t>
        </is>
      </c>
      <c r="F494" t="inlineStr">
        <is>
          <t>damaged</t>
        </is>
      </c>
      <c r="G494" s="10" t="n">
        <v>121.88</v>
      </c>
      <c r="H494" t="inlineStr">
        <is>
          <t>RO-042101</t>
        </is>
      </c>
      <c r="I494" t="inlineStr">
        <is>
          <t>RS-042101</t>
        </is>
      </c>
      <c r="J494" t="inlineStr">
        <is>
          <t>RREM-0175</t>
        </is>
      </c>
      <c r="K494" t="inlineStr">
        <is>
          <t>Damaged</t>
        </is>
      </c>
      <c r="M494" s="10" t="n"/>
      <c r="P494" s="18" t="n"/>
      <c r="Q494" t="inlineStr">
        <is>
          <t>2027-03-11</t>
        </is>
      </c>
      <c r="R494" s="18" t="inlineStr"/>
      <c r="S494" s="18" t="inlineStr"/>
      <c r="T494" s="18" t="inlineStr"/>
    </row>
    <row r="495">
      <c r="A495" t="inlineStr">
        <is>
          <t>DIST-015310</t>
        </is>
      </c>
      <c r="B495" t="inlineStr">
        <is>
          <t>2026-12-11</t>
        </is>
      </c>
      <c r="C495" t="inlineStr">
        <is>
          <t>RET-WALMART</t>
        </is>
      </c>
      <c r="D495" t="inlineStr">
        <is>
          <t>ART-PRO-004</t>
        </is>
      </c>
      <c r="E495" t="inlineStr">
        <is>
          <t>Scan Rebate</t>
        </is>
      </c>
      <c r="F495" t="inlineStr">
        <is>
          <t>promo_billback</t>
        </is>
      </c>
      <c r="G495" s="10" t="n">
        <v>120.79</v>
      </c>
      <c r="H495" t="inlineStr">
        <is>
          <t>RO-042393</t>
        </is>
      </c>
      <c r="I495" t="inlineStr">
        <is>
          <t>RS-042393</t>
        </is>
      </c>
      <c r="J495" t="inlineStr">
        <is>
          <t>RREM-0159</t>
        </is>
      </c>
      <c r="K495" t="inlineStr">
        <is>
          <t>Promo Billback</t>
        </is>
      </c>
      <c r="L495" t="inlineStr">
        <is>
          <t>lost</t>
        </is>
      </c>
      <c r="M495" s="10" t="n">
        <v>0</v>
      </c>
      <c r="N495" t="inlineStr">
        <is>
          <t>2026-12-21</t>
        </is>
      </c>
      <c r="P495" s="18" t="n">
        <v>22</v>
      </c>
      <c r="Q495" t="inlineStr">
        <is>
          <t>2027-01-25</t>
        </is>
      </c>
      <c r="R495" s="18" t="inlineStr"/>
      <c r="S495" s="18" t="inlineStr"/>
      <c r="T495" s="18" t="inlineStr"/>
    </row>
    <row r="496">
      <c r="A496" t="inlineStr">
        <is>
          <t>DIST-015171</t>
        </is>
      </c>
      <c r="B496" t="inlineStr">
        <is>
          <t>2026-12-11</t>
        </is>
      </c>
      <c r="C496" t="inlineStr">
        <is>
          <t>RET-WALMART</t>
        </is>
      </c>
      <c r="D496" t="inlineStr">
        <is>
          <t>ART-DAM-018</t>
        </is>
      </c>
      <c r="E496" t="inlineStr">
        <is>
          <t>Warehouse Damage</t>
        </is>
      </c>
      <c r="F496" t="inlineStr">
        <is>
          <t>damaged</t>
        </is>
      </c>
      <c r="G496" s="10" t="n">
        <v>102.57</v>
      </c>
      <c r="H496" t="inlineStr">
        <is>
          <t>RO-042100</t>
        </is>
      </c>
      <c r="I496" t="inlineStr">
        <is>
          <t>RS-042100</t>
        </is>
      </c>
      <c r="J496" t="inlineStr">
        <is>
          <t>RREM-0168</t>
        </is>
      </c>
      <c r="K496" t="inlineStr">
        <is>
          <t>Damaged</t>
        </is>
      </c>
      <c r="M496" s="10" t="n"/>
      <c r="P496" s="18" t="n"/>
      <c r="Q496" t="inlineStr">
        <is>
          <t>2027-01-25</t>
        </is>
      </c>
      <c r="R496" s="18" t="inlineStr"/>
      <c r="S496" s="18" t="inlineStr"/>
      <c r="T496" s="18" t="inlineStr"/>
    </row>
    <row r="497">
      <c r="A497" t="inlineStr">
        <is>
          <t>DIST-015309</t>
        </is>
      </c>
      <c r="B497" t="inlineStr">
        <is>
          <t>2026-12-11</t>
        </is>
      </c>
      <c r="C497" t="inlineStr">
        <is>
          <t>RET-WALMART</t>
        </is>
      </c>
      <c r="D497" t="inlineStr">
        <is>
          <t>ART-PRO-004</t>
        </is>
      </c>
      <c r="E497" t="inlineStr">
        <is>
          <t>Scan Rebate</t>
        </is>
      </c>
      <c r="F497" t="inlineStr">
        <is>
          <t>promo_billback</t>
        </is>
      </c>
      <c r="G497" s="10" t="n">
        <v>88.88</v>
      </c>
      <c r="H497" t="inlineStr">
        <is>
          <t>RO-042378</t>
        </is>
      </c>
      <c r="I497" t="inlineStr">
        <is>
          <t>RS-042378</t>
        </is>
      </c>
      <c r="J497" t="inlineStr">
        <is>
          <t>RREM-0167</t>
        </is>
      </c>
      <c r="K497" t="inlineStr">
        <is>
          <t>Promo Billback</t>
        </is>
      </c>
      <c r="L497" t="inlineStr">
        <is>
          <t>won</t>
        </is>
      </c>
      <c r="M497" s="10" t="n">
        <v>88.88</v>
      </c>
      <c r="N497" t="inlineStr">
        <is>
          <t>2026-12-25</t>
        </is>
      </c>
      <c r="P497" s="18" t="n">
        <v>22</v>
      </c>
      <c r="Q497" t="inlineStr">
        <is>
          <t>2027-02-09</t>
        </is>
      </c>
      <c r="R497" s="18" t="inlineStr"/>
      <c r="S497" s="18" t="inlineStr"/>
      <c r="T497" s="18" t="inlineStr"/>
    </row>
    <row r="498">
      <c r="A498" t="inlineStr">
        <is>
          <t>DIST-015458</t>
        </is>
      </c>
      <c r="B498" t="inlineStr">
        <is>
          <t>2026-12-11</t>
        </is>
      </c>
      <c r="C498" t="inlineStr">
        <is>
          <t>RET-WHOLEFOODS</t>
        </is>
      </c>
      <c r="D498" t="inlineStr">
        <is>
          <t>ODS-DAM-052</t>
        </is>
      </c>
      <c r="E498" t="inlineStr">
        <is>
          <t>Transit Damage</t>
        </is>
      </c>
      <c r="F498" t="inlineStr">
        <is>
          <t>damaged</t>
        </is>
      </c>
      <c r="G498" s="10" t="n">
        <v>53.91</v>
      </c>
      <c r="H498" t="inlineStr">
        <is>
          <t>RO-042844</t>
        </is>
      </c>
      <c r="I498" t="inlineStr">
        <is>
          <t>RS-042844</t>
        </is>
      </c>
      <c r="J498" t="inlineStr">
        <is>
          <t>RREM-0202</t>
        </is>
      </c>
      <c r="K498" t="inlineStr">
        <is>
          <t>Damaged</t>
        </is>
      </c>
      <c r="M498" s="10" t="n"/>
      <c r="P498" s="18" t="n"/>
      <c r="Q498" t="inlineStr">
        <is>
          <t>2027-03-11</t>
        </is>
      </c>
      <c r="R498" s="18" t="inlineStr"/>
      <c r="S498" s="18" t="inlineStr"/>
      <c r="T498" s="18" t="inlineStr"/>
    </row>
    <row r="499">
      <c r="A499" t="inlineStr">
        <is>
          <t>DIST-015432</t>
        </is>
      </c>
      <c r="B499" t="inlineStr">
        <is>
          <t>2026-12-11</t>
        </is>
      </c>
      <c r="C499" t="inlineStr">
        <is>
          <t>RET-WHOLEFOODS</t>
        </is>
      </c>
      <c r="D499" t="inlineStr">
        <is>
          <t>ODS-SHO-038</t>
        </is>
      </c>
      <c r="E499" t="inlineStr">
        <is>
          <t>Short Ship</t>
        </is>
      </c>
      <c r="F499" t="inlineStr">
        <is>
          <t>short_ship</t>
        </is>
      </c>
      <c r="G499" s="10" t="n">
        <v>53.87</v>
      </c>
      <c r="H499" t="inlineStr">
        <is>
          <t>RO-042846</t>
        </is>
      </c>
      <c r="I499" t="inlineStr">
        <is>
          <t>RS-042846</t>
        </is>
      </c>
      <c r="J499" t="inlineStr">
        <is>
          <t>RREM-0210</t>
        </is>
      </c>
      <c r="K499" t="inlineStr">
        <is>
          <t>Short Ship</t>
        </is>
      </c>
      <c r="M499" s="10" t="n"/>
      <c r="P499" s="18" t="n"/>
      <c r="Q499" t="inlineStr">
        <is>
          <t>2027-03-11</t>
        </is>
      </c>
      <c r="R499" s="18" t="inlineStr"/>
      <c r="S499" s="18" t="inlineStr"/>
      <c r="T499" s="18" t="inlineStr"/>
    </row>
    <row r="500">
      <c r="A500" t="inlineStr">
        <is>
          <t>DIST-015712</t>
        </is>
      </c>
      <c r="B500" t="inlineStr">
        <is>
          <t>2026-12-11</t>
        </is>
      </c>
      <c r="C500" t="inlineStr">
        <is>
          <t>RET-REGIONAL</t>
        </is>
      </c>
      <c r="D500" t="inlineStr">
        <is>
          <t>NAL-DAM-100</t>
        </is>
      </c>
      <c r="E500" t="inlineStr">
        <is>
          <t>Warehouse Damage</t>
        </is>
      </c>
      <c r="F500" t="inlineStr">
        <is>
          <t>damaged</t>
        </is>
      </c>
      <c r="G500" s="10" t="n">
        <v>48.12</v>
      </c>
      <c r="H500" t="inlineStr">
        <is>
          <t>RO-043901</t>
        </is>
      </c>
      <c r="I500" t="inlineStr">
        <is>
          <t>RS-043901</t>
        </is>
      </c>
      <c r="J500" t="inlineStr">
        <is>
          <t>RREM-0107</t>
        </is>
      </c>
      <c r="K500" t="inlineStr">
        <is>
          <t>Damaged</t>
        </is>
      </c>
      <c r="M500" s="10" t="n"/>
      <c r="P500" s="18" t="n"/>
      <c r="Q500" t="inlineStr">
        <is>
          <t>2027-03-11</t>
        </is>
      </c>
      <c r="R500" s="18" t="inlineStr"/>
      <c r="S500" s="18" t="inlineStr"/>
      <c r="T500" s="18" t="inlineStr"/>
    </row>
    <row r="501">
      <c r="A501" t="inlineStr">
        <is>
          <t>DIST-015199</t>
        </is>
      </c>
      <c r="B501" t="inlineStr">
        <is>
          <t>2026-12-11</t>
        </is>
      </c>
      <c r="C501" t="inlineStr">
        <is>
          <t>RET-COSTCO</t>
        </is>
      </c>
      <c r="D501" t="inlineStr">
        <is>
          <t>TCO-LAT-029</t>
        </is>
      </c>
      <c r="E501" t="inlineStr">
        <is>
          <t>Late Delivery</t>
        </is>
      </c>
      <c r="F501" t="inlineStr">
        <is>
          <t>late_delivery</t>
        </is>
      </c>
      <c r="G501" s="10" t="n">
        <v>25.61</v>
      </c>
      <c r="H501" t="inlineStr">
        <is>
          <t>RO-042134</t>
        </is>
      </c>
      <c r="I501" t="inlineStr">
        <is>
          <t>RS-042134</t>
        </is>
      </c>
      <c r="J501" t="inlineStr">
        <is>
          <t>RREM-0037</t>
        </is>
      </c>
      <c r="K501" t="inlineStr">
        <is>
          <t>Late Delivery</t>
        </is>
      </c>
      <c r="L501" t="inlineStr">
        <is>
          <t>partial</t>
        </is>
      </c>
      <c r="M501" s="10" t="n">
        <v>4.72</v>
      </c>
      <c r="N501" t="inlineStr">
        <is>
          <t>2026-12-17</t>
        </is>
      </c>
      <c r="P501" s="18" t="n">
        <v>22</v>
      </c>
      <c r="Q501" t="inlineStr">
        <is>
          <t>2027-01-25</t>
        </is>
      </c>
      <c r="R501" s="18" t="inlineStr"/>
      <c r="S501" s="18" t="inlineStr"/>
      <c r="T501" s="18" t="inlineStr"/>
    </row>
    <row r="502">
      <c r="A502" t="inlineStr">
        <is>
          <t>DIST-015205</t>
        </is>
      </c>
      <c r="B502" t="inlineStr">
        <is>
          <t>2026-12-11</t>
        </is>
      </c>
      <c r="C502" t="inlineStr">
        <is>
          <t>RET-SPROUTS</t>
        </is>
      </c>
      <c r="D502" t="inlineStr">
        <is>
          <t>UTS-LAT-059</t>
        </is>
      </c>
      <c r="E502" t="inlineStr">
        <is>
          <t>Appointment Miss</t>
        </is>
      </c>
      <c r="F502" t="inlineStr">
        <is>
          <t>late_delivery</t>
        </is>
      </c>
      <c r="G502" s="10" t="n">
        <v>16.27</v>
      </c>
      <c r="H502" t="inlineStr">
        <is>
          <t>RO-042260</t>
        </is>
      </c>
      <c r="I502" t="inlineStr">
        <is>
          <t>RS-042260</t>
        </is>
      </c>
      <c r="J502" t="inlineStr">
        <is>
          <t>RREM-0125</t>
        </is>
      </c>
      <c r="K502" t="inlineStr">
        <is>
          <t>Late Delivery</t>
        </is>
      </c>
      <c r="M502" s="10" t="n"/>
      <c r="P502" s="18" t="n"/>
      <c r="Q502" t="inlineStr">
        <is>
          <t>2027-01-25</t>
        </is>
      </c>
      <c r="R502" s="18" t="inlineStr"/>
      <c r="S502" s="18" t="inlineStr"/>
      <c r="T502" s="18" t="inlineStr"/>
    </row>
    <row r="503">
      <c r="A503" t="inlineStr">
        <is>
          <t>DIST-015167</t>
        </is>
      </c>
      <c r="B503" t="inlineStr">
        <is>
          <t>2026-12-11</t>
        </is>
      </c>
      <c r="C503" t="inlineStr">
        <is>
          <t>RET-COSTCO</t>
        </is>
      </c>
      <c r="D503" t="inlineStr">
        <is>
          <t>TCO-LAT-029</t>
        </is>
      </c>
      <c r="E503" t="inlineStr">
        <is>
          <t>Late Delivery</t>
        </is>
      </c>
      <c r="F503" t="inlineStr">
        <is>
          <t>late_delivery</t>
        </is>
      </c>
      <c r="G503" s="10" t="n">
        <v>12.81</v>
      </c>
      <c r="H503" t="inlineStr">
        <is>
          <t>RO-042152</t>
        </is>
      </c>
      <c r="I503" t="inlineStr">
        <is>
          <t>RS-042152</t>
        </is>
      </c>
      <c r="J503" t="inlineStr">
        <is>
          <t>RREM-0035</t>
        </is>
      </c>
      <c r="K503" t="inlineStr">
        <is>
          <t>Late Delivery</t>
        </is>
      </c>
      <c r="M503" s="10" t="n"/>
      <c r="P503" s="18" t="n"/>
      <c r="Q503" t="inlineStr">
        <is>
          <t>2027-02-09</t>
        </is>
      </c>
      <c r="R503" s="18" t="inlineStr"/>
      <c r="S503" s="18" t="inlineStr"/>
      <c r="T503" s="18" t="inlineStr"/>
    </row>
    <row r="504">
      <c r="A504" t="inlineStr">
        <is>
          <t>DIST-015165</t>
        </is>
      </c>
      <c r="B504" t="inlineStr">
        <is>
          <t>2026-12-10</t>
        </is>
      </c>
      <c r="C504" t="inlineStr">
        <is>
          <t>RET-WALMART</t>
        </is>
      </c>
      <c r="D504" t="inlineStr"/>
      <c r="E504" t="inlineStr">
        <is>
          <t>Unmapped</t>
        </is>
      </c>
      <c r="F504" t="inlineStr">
        <is>
          <t>vague</t>
        </is>
      </c>
      <c r="G504" s="10" t="n">
        <v>385.1</v>
      </c>
      <c r="H504" t="inlineStr">
        <is>
          <t>RO-042131</t>
        </is>
      </c>
      <c r="I504" t="inlineStr">
        <is>
          <t>RS-042131</t>
        </is>
      </c>
      <c r="J504" t="inlineStr">
        <is>
          <t>RREM-0170</t>
        </is>
      </c>
      <c r="K504" t="inlineStr">
        <is>
          <t>Audit adjustment</t>
        </is>
      </c>
      <c r="M504" s="10" t="n"/>
      <c r="P504" s="18" t="n"/>
      <c r="Q504" t="inlineStr">
        <is>
          <t>2027-01-09</t>
        </is>
      </c>
      <c r="R504" s="18" t="inlineStr">
        <is>
          <t>Yes</t>
        </is>
      </c>
      <c r="S504" s="18" t="inlineStr"/>
      <c r="T504" s="18" t="inlineStr"/>
    </row>
    <row r="505">
      <c r="A505" t="inlineStr">
        <is>
          <t>DIST-015338</t>
        </is>
      </c>
      <c r="B505" t="inlineStr">
        <is>
          <t>2026-12-10</t>
        </is>
      </c>
      <c r="C505" t="inlineStr">
        <is>
          <t>RET-WALMART</t>
        </is>
      </c>
      <c r="D505" t="inlineStr">
        <is>
          <t>ART-SPO-017</t>
        </is>
      </c>
      <c r="E505" t="inlineStr">
        <is>
          <t>Spoilage</t>
        </is>
      </c>
      <c r="F505" t="inlineStr">
        <is>
          <t>spoilage</t>
        </is>
      </c>
      <c r="G505" s="10" t="n">
        <v>337.37</v>
      </c>
      <c r="H505" t="inlineStr">
        <is>
          <t>RO-042429</t>
        </is>
      </c>
      <c r="I505" t="inlineStr">
        <is>
          <t>RS-042429</t>
        </is>
      </c>
      <c r="J505" t="inlineStr">
        <is>
          <t>RREM-0180</t>
        </is>
      </c>
      <c r="K505" t="inlineStr">
        <is>
          <t>Spoilage -- expired or short-dated at receiving</t>
        </is>
      </c>
      <c r="L505" t="inlineStr">
        <is>
          <t>partial</t>
        </is>
      </c>
      <c r="M505" s="10" t="n">
        <v>46.15</v>
      </c>
      <c r="N505" t="inlineStr">
        <is>
          <t>2026-12-18</t>
        </is>
      </c>
      <c r="P505" s="18" t="n">
        <v>23</v>
      </c>
      <c r="Q505" t="inlineStr">
        <is>
          <t>2027-01-09</t>
        </is>
      </c>
      <c r="R505" s="18" t="inlineStr"/>
      <c r="S505" s="18" t="inlineStr"/>
      <c r="T505" s="18" t="inlineStr"/>
    </row>
    <row r="506">
      <c r="A506" t="inlineStr">
        <is>
          <t>DIST-015225</t>
        </is>
      </c>
      <c r="B506" t="inlineStr">
        <is>
          <t>2026-12-10</t>
        </is>
      </c>
      <c r="C506" t="inlineStr">
        <is>
          <t>RET-WALMART</t>
        </is>
      </c>
      <c r="D506" t="inlineStr">
        <is>
          <t>ART-DAM-018</t>
        </is>
      </c>
      <c r="E506" t="inlineStr">
        <is>
          <t>Warehouse Damage</t>
        </is>
      </c>
      <c r="F506" t="inlineStr">
        <is>
          <t>damaged</t>
        </is>
      </c>
      <c r="G506" s="10" t="n">
        <v>322.34</v>
      </c>
      <c r="H506" t="inlineStr">
        <is>
          <t>RO-042394</t>
        </is>
      </c>
      <c r="I506" t="inlineStr">
        <is>
          <t>RS-042394</t>
        </is>
      </c>
      <c r="J506" t="inlineStr">
        <is>
          <t>RREM-0183</t>
        </is>
      </c>
      <c r="K506" t="inlineStr">
        <is>
          <t>Damaged</t>
        </is>
      </c>
      <c r="M506" s="10" t="n"/>
      <c r="P506" s="18" t="n"/>
      <c r="Q506" t="inlineStr">
        <is>
          <t>2027-02-08</t>
        </is>
      </c>
      <c r="R506" s="18" t="inlineStr"/>
      <c r="S506" s="18" t="inlineStr"/>
      <c r="T506" s="18" t="inlineStr"/>
    </row>
    <row r="507">
      <c r="A507" t="inlineStr">
        <is>
          <t>DIST-015244</t>
        </is>
      </c>
      <c r="B507" t="inlineStr">
        <is>
          <t>2026-12-10</t>
        </is>
      </c>
      <c r="C507" t="inlineStr">
        <is>
          <t>RET-KROGER</t>
        </is>
      </c>
      <c r="D507" t="inlineStr">
        <is>
          <t>GER-PRO-075</t>
        </is>
      </c>
      <c r="E507" t="inlineStr">
        <is>
          <t>Promo Billback</t>
        </is>
      </c>
      <c r="F507" t="inlineStr">
        <is>
          <t>promo_billback</t>
        </is>
      </c>
      <c r="G507" s="10" t="n">
        <v>195.27</v>
      </c>
      <c r="H507" t="inlineStr">
        <is>
          <t>RO-042666</t>
        </is>
      </c>
      <c r="I507" t="inlineStr">
        <is>
          <t>RS-042666</t>
        </is>
      </c>
      <c r="J507" t="inlineStr">
        <is>
          <t>RREM-0052</t>
        </is>
      </c>
      <c r="K507" t="inlineStr">
        <is>
          <t>Promo Billback</t>
        </is>
      </c>
      <c r="M507" s="10" t="n"/>
      <c r="P507" s="18" t="n"/>
      <c r="Q507" t="inlineStr">
        <is>
          <t>2027-01-09</t>
        </is>
      </c>
      <c r="R507" s="18" t="inlineStr"/>
      <c r="S507" s="18" t="inlineStr"/>
      <c r="T507" s="18" t="inlineStr"/>
    </row>
    <row r="508">
      <c r="A508" t="inlineStr">
        <is>
          <t>DIST-015411</t>
        </is>
      </c>
      <c r="B508" t="inlineStr">
        <is>
          <t>2026-12-10</t>
        </is>
      </c>
      <c r="C508" t="inlineStr">
        <is>
          <t>RET-REGIONAL</t>
        </is>
      </c>
      <c r="D508" t="inlineStr">
        <is>
          <t>NAL-PRO-093</t>
        </is>
      </c>
      <c r="E508" t="inlineStr">
        <is>
          <t>Promo Billback</t>
        </is>
      </c>
      <c r="F508" t="inlineStr">
        <is>
          <t>promo_billback</t>
        </is>
      </c>
      <c r="G508" s="10" t="n">
        <v>152.82</v>
      </c>
      <c r="H508" t="inlineStr">
        <is>
          <t>RO-043047</t>
        </is>
      </c>
      <c r="I508" t="inlineStr">
        <is>
          <t>RS-043047</t>
        </is>
      </c>
      <c r="J508" t="inlineStr">
        <is>
          <t>RREM-0106</t>
        </is>
      </c>
      <c r="K508" t="inlineStr">
        <is>
          <t>Promo Billback</t>
        </is>
      </c>
      <c r="M508" s="10" t="n"/>
      <c r="P508" s="18" t="n"/>
      <c r="Q508" t="inlineStr">
        <is>
          <t>2027-01-24</t>
        </is>
      </c>
      <c r="R508" s="18" t="inlineStr"/>
      <c r="S508" s="18" t="inlineStr"/>
      <c r="T508" s="18" t="inlineStr"/>
    </row>
    <row r="509">
      <c r="A509" t="inlineStr">
        <is>
          <t>DIST-015300</t>
        </is>
      </c>
      <c r="B509" t="inlineStr">
        <is>
          <t>2026-12-10</t>
        </is>
      </c>
      <c r="C509" t="inlineStr">
        <is>
          <t>RET-COSTCO</t>
        </is>
      </c>
      <c r="D509" t="inlineStr">
        <is>
          <t>TCO-DAM-035</t>
        </is>
      </c>
      <c r="E509" t="inlineStr">
        <is>
          <t>Transit Damage</t>
        </is>
      </c>
      <c r="F509" t="inlineStr">
        <is>
          <t>damaged</t>
        </is>
      </c>
      <c r="G509" s="10" t="n">
        <v>146.16</v>
      </c>
      <c r="H509" t="inlineStr">
        <is>
          <t>RO-042491</t>
        </is>
      </c>
      <c r="I509" t="inlineStr">
        <is>
          <t>RS-042491</t>
        </is>
      </c>
      <c r="J509" t="inlineStr">
        <is>
          <t>RREM-0026</t>
        </is>
      </c>
      <c r="K509" t="inlineStr">
        <is>
          <t>Damaged</t>
        </is>
      </c>
      <c r="M509" s="10" t="n"/>
      <c r="P509" s="18" t="n"/>
      <c r="Q509" t="inlineStr">
        <is>
          <t>2027-01-24</t>
        </is>
      </c>
      <c r="R509" s="18" t="inlineStr"/>
      <c r="S509" s="18" t="inlineStr"/>
      <c r="T509" s="18" t="inlineStr"/>
    </row>
    <row r="510">
      <c r="A510" t="inlineStr">
        <is>
          <t>DIST-015228</t>
        </is>
      </c>
      <c r="B510" t="inlineStr">
        <is>
          <t>2026-12-10</t>
        </is>
      </c>
      <c r="C510" t="inlineStr">
        <is>
          <t>RET-WALMART</t>
        </is>
      </c>
      <c r="D510" t="inlineStr">
        <is>
          <t>ART-PRO-004</t>
        </is>
      </c>
      <c r="E510" t="inlineStr">
        <is>
          <t>Scan Rebate</t>
        </is>
      </c>
      <c r="F510" t="inlineStr">
        <is>
          <t>promo_billback</t>
        </is>
      </c>
      <c r="G510" s="10" t="n">
        <v>134.05</v>
      </c>
      <c r="H510" t="inlineStr">
        <is>
          <t>RO-042422</t>
        </is>
      </c>
      <c r="I510" t="inlineStr">
        <is>
          <t>RS-042422</t>
        </is>
      </c>
      <c r="J510" t="inlineStr">
        <is>
          <t>RREM-0162</t>
        </is>
      </c>
      <c r="K510" t="inlineStr">
        <is>
          <t>Promo Billback</t>
        </is>
      </c>
      <c r="M510" s="10" t="n"/>
      <c r="P510" s="18" t="n"/>
      <c r="Q510" t="inlineStr">
        <is>
          <t>2027-03-10</t>
        </is>
      </c>
      <c r="R510" s="18" t="inlineStr"/>
      <c r="S510" s="18" t="inlineStr"/>
      <c r="T510" s="18" t="inlineStr"/>
    </row>
    <row r="511">
      <c r="A511" t="inlineStr">
        <is>
          <t>DIST-015288</t>
        </is>
      </c>
      <c r="B511" t="inlineStr">
        <is>
          <t>2026-12-10</t>
        </is>
      </c>
      <c r="C511" t="inlineStr">
        <is>
          <t>RET-KROGER</t>
        </is>
      </c>
      <c r="D511" t="inlineStr">
        <is>
          <t>GER-SPO-085</t>
        </is>
      </c>
      <c r="E511" t="inlineStr">
        <is>
          <t>Short Date</t>
        </is>
      </c>
      <c r="F511" t="inlineStr">
        <is>
          <t>spoilage</t>
        </is>
      </c>
      <c r="G511" s="10" t="n">
        <v>127.6</v>
      </c>
      <c r="H511" t="inlineStr">
        <is>
          <t>RO-042664</t>
        </is>
      </c>
      <c r="I511" t="inlineStr">
        <is>
          <t>RS-042664</t>
        </is>
      </c>
      <c r="J511" t="inlineStr">
        <is>
          <t>RREM-0038</t>
        </is>
      </c>
      <c r="K511" t="inlineStr">
        <is>
          <t>Spoilage -- damage in transit affecting condition</t>
        </is>
      </c>
      <c r="M511" s="10" t="n"/>
      <c r="P511" s="18" t="n"/>
      <c r="Q511" t="inlineStr">
        <is>
          <t>2027-01-09</t>
        </is>
      </c>
      <c r="R511" s="18" t="inlineStr"/>
      <c r="S511" s="18" t="inlineStr"/>
      <c r="T511" s="18" t="inlineStr"/>
    </row>
    <row r="512">
      <c r="A512" t="inlineStr">
        <is>
          <t>DIST-015423</t>
        </is>
      </c>
      <c r="B512" t="inlineStr">
        <is>
          <t>2026-12-10</t>
        </is>
      </c>
      <c r="C512" t="inlineStr">
        <is>
          <t>RET-SPROUTS</t>
        </is>
      </c>
      <c r="D512" t="inlineStr">
        <is>
          <t>UTS-SHO-056</t>
        </is>
      </c>
      <c r="E512" t="inlineStr">
        <is>
          <t>Under-delivery</t>
        </is>
      </c>
      <c r="F512" t="inlineStr">
        <is>
          <t>short_ship</t>
        </is>
      </c>
      <c r="G512" s="10" t="n">
        <v>121.62</v>
      </c>
      <c r="H512" t="inlineStr">
        <is>
          <t>RO-042945</t>
        </is>
      </c>
      <c r="I512" t="inlineStr">
        <is>
          <t>RS-042945</t>
        </is>
      </c>
      <c r="J512" t="inlineStr">
        <is>
          <t>RREM-0116</t>
        </is>
      </c>
      <c r="K512" t="inlineStr">
        <is>
          <t>Short Ship</t>
        </is>
      </c>
      <c r="M512" s="10" t="n"/>
      <c r="P512" s="18" t="n"/>
      <c r="Q512" t="inlineStr">
        <is>
          <t>2027-02-08</t>
        </is>
      </c>
      <c r="R512" s="18" t="inlineStr"/>
      <c r="S512" s="18" t="inlineStr"/>
      <c r="T512" s="18" t="inlineStr"/>
    </row>
    <row r="513">
      <c r="A513" t="inlineStr">
        <is>
          <t>DIST-015406</t>
        </is>
      </c>
      <c r="B513" t="inlineStr">
        <is>
          <t>2026-12-10</t>
        </is>
      </c>
      <c r="C513" t="inlineStr">
        <is>
          <t>RET-KROGER</t>
        </is>
      </c>
      <c r="D513" t="inlineStr">
        <is>
          <t>GER-PRO-075</t>
        </is>
      </c>
      <c r="E513" t="inlineStr">
        <is>
          <t>Promo Billback</t>
        </is>
      </c>
      <c r="F513" t="inlineStr">
        <is>
          <t>promo_billback</t>
        </is>
      </c>
      <c r="G513" s="10" t="n">
        <v>92.56999999999999</v>
      </c>
      <c r="H513" t="inlineStr">
        <is>
          <t>RO-042986</t>
        </is>
      </c>
      <c r="I513" t="inlineStr">
        <is>
          <t>RS-042986</t>
        </is>
      </c>
      <c r="J513" t="inlineStr">
        <is>
          <t>RREM-0044</t>
        </is>
      </c>
      <c r="K513" t="inlineStr">
        <is>
          <t>Promo Billback</t>
        </is>
      </c>
      <c r="M513" s="10" t="n"/>
      <c r="P513" s="18" t="n"/>
      <c r="Q513" t="inlineStr">
        <is>
          <t>2027-03-10</t>
        </is>
      </c>
      <c r="R513" s="18" t="inlineStr"/>
      <c r="S513" s="18" t="inlineStr"/>
      <c r="T513" s="18" t="inlineStr"/>
    </row>
    <row r="514">
      <c r="A514" t="inlineStr">
        <is>
          <t>DIST-015315</t>
        </is>
      </c>
      <c r="B514" t="inlineStr">
        <is>
          <t>2026-12-10</t>
        </is>
      </c>
      <c r="C514" t="inlineStr">
        <is>
          <t>RET-WALMART</t>
        </is>
      </c>
      <c r="D514" t="inlineStr">
        <is>
          <t>ART-SHO-003</t>
        </is>
      </c>
      <c r="E514" t="inlineStr">
        <is>
          <t>Short Ship</t>
        </is>
      </c>
      <c r="F514" t="inlineStr">
        <is>
          <t>short_ship</t>
        </is>
      </c>
      <c r="G514" s="10" t="n">
        <v>88.05</v>
      </c>
      <c r="H514" t="inlineStr">
        <is>
          <t>RO-042413</t>
        </is>
      </c>
      <c r="I514" t="inlineStr">
        <is>
          <t>RS-042413</t>
        </is>
      </c>
      <c r="J514" t="inlineStr">
        <is>
          <t>RREM-0180</t>
        </is>
      </c>
      <c r="K514" t="inlineStr">
        <is>
          <t>Short Ship</t>
        </is>
      </c>
      <c r="M514" s="10" t="n"/>
      <c r="P514" s="18" t="n"/>
      <c r="Q514" t="inlineStr">
        <is>
          <t>2027-01-09</t>
        </is>
      </c>
      <c r="R514" s="18" t="inlineStr"/>
      <c r="S514" s="18" t="inlineStr"/>
      <c r="T514" s="18" t="inlineStr"/>
    </row>
    <row r="515">
      <c r="A515" t="inlineStr">
        <is>
          <t>DIST-015217</t>
        </is>
      </c>
      <c r="B515" t="inlineStr">
        <is>
          <t>2026-12-10</t>
        </is>
      </c>
      <c r="C515" t="inlineStr">
        <is>
          <t>RET-COSTCO</t>
        </is>
      </c>
      <c r="D515" t="inlineStr">
        <is>
          <t>TCO-SHO-022</t>
        </is>
      </c>
      <c r="E515" t="inlineStr">
        <is>
          <t>Quantity Variance</t>
        </is>
      </c>
      <c r="F515" t="inlineStr">
        <is>
          <t>short_ship</t>
        </is>
      </c>
      <c r="G515" s="10" t="n">
        <v>80.17</v>
      </c>
      <c r="H515" t="inlineStr">
        <is>
          <t>RO-042484</t>
        </is>
      </c>
      <c r="I515" t="inlineStr">
        <is>
          <t>RS-042484</t>
        </is>
      </c>
      <c r="J515" t="inlineStr">
        <is>
          <t>RREM-0014</t>
        </is>
      </c>
      <c r="K515" t="inlineStr">
        <is>
          <t>Short Ship</t>
        </is>
      </c>
      <c r="L515" t="inlineStr">
        <is>
          <t>pending</t>
        </is>
      </c>
      <c r="M515" s="10" t="n"/>
      <c r="N515" t="inlineStr">
        <is>
          <t>2026-12-30</t>
        </is>
      </c>
      <c r="P515" s="18" t="n">
        <v>23</v>
      </c>
      <c r="Q515" t="inlineStr">
        <is>
          <t>2027-01-24</t>
        </is>
      </c>
      <c r="R515" s="18" t="inlineStr"/>
      <c r="S515" s="18" t="inlineStr"/>
      <c r="T515" s="18" t="inlineStr"/>
    </row>
    <row r="516">
      <c r="A516" t="inlineStr">
        <is>
          <t>DIST-015347</t>
        </is>
      </c>
      <c r="B516" t="inlineStr">
        <is>
          <t>2026-12-10</t>
        </is>
      </c>
      <c r="C516" t="inlineStr">
        <is>
          <t>RET-WHOLEFOODS</t>
        </is>
      </c>
      <c r="D516" t="inlineStr">
        <is>
          <t>ODS-LAT-044</t>
        </is>
      </c>
      <c r="E516" t="inlineStr">
        <is>
          <t>Appointment Miss</t>
        </is>
      </c>
      <c r="F516" t="inlineStr">
        <is>
          <t>late_delivery</t>
        </is>
      </c>
      <c r="G516" s="10" t="n">
        <v>77.04000000000001</v>
      </c>
      <c r="H516" t="inlineStr">
        <is>
          <t>RO-042512</t>
        </is>
      </c>
      <c r="I516" t="inlineStr">
        <is>
          <t>RS-042512</t>
        </is>
      </c>
      <c r="J516" t="inlineStr">
        <is>
          <t>RREM-0202</t>
        </is>
      </c>
      <c r="K516" t="inlineStr">
        <is>
          <t>Late Delivery</t>
        </is>
      </c>
      <c r="M516" s="10" t="n"/>
      <c r="P516" s="18" t="n"/>
      <c r="Q516" t="inlineStr">
        <is>
          <t>2027-02-08</t>
        </is>
      </c>
      <c r="R516" s="18" t="inlineStr"/>
      <c r="S516" s="18" t="inlineStr"/>
      <c r="T516" s="18" t="inlineStr"/>
    </row>
    <row r="517">
      <c r="A517" t="inlineStr">
        <is>
          <t>DIST-015170</t>
        </is>
      </c>
      <c r="B517" t="inlineStr">
        <is>
          <t>2026-12-10</t>
        </is>
      </c>
      <c r="C517" t="inlineStr">
        <is>
          <t>RET-WALMART</t>
        </is>
      </c>
      <c r="D517" t="inlineStr">
        <is>
          <t>ART-PRO-004</t>
        </is>
      </c>
      <c r="E517" t="inlineStr">
        <is>
          <t>Scan Rebate</t>
        </is>
      </c>
      <c r="F517" t="inlineStr">
        <is>
          <t>promo_billback</t>
        </is>
      </c>
      <c r="G517" s="10" t="n">
        <v>73.06</v>
      </c>
      <c r="H517" t="inlineStr">
        <is>
          <t>RO-042080</t>
        </is>
      </c>
      <c r="I517" t="inlineStr">
        <is>
          <t>RS-042080</t>
        </is>
      </c>
      <c r="J517" t="inlineStr">
        <is>
          <t>RREM-0150</t>
        </is>
      </c>
      <c r="K517" t="inlineStr">
        <is>
          <t>Promo Billback</t>
        </is>
      </c>
      <c r="L517" t="inlineStr">
        <is>
          <t>partial</t>
        </is>
      </c>
      <c r="M517" s="10" t="n">
        <v>33.15</v>
      </c>
      <c r="N517" t="inlineStr">
        <is>
          <t>2026-12-16</t>
        </is>
      </c>
      <c r="P517" s="18" t="n">
        <v>23</v>
      </c>
      <c r="Q517" t="inlineStr">
        <is>
          <t>2027-01-09</t>
        </is>
      </c>
      <c r="R517" s="18" t="inlineStr"/>
      <c r="S517" s="18" t="inlineStr"/>
      <c r="T517" s="18" t="inlineStr"/>
    </row>
    <row r="518">
      <c r="A518" t="inlineStr">
        <is>
          <t>DIST-015551</t>
        </is>
      </c>
      <c r="B518" t="inlineStr">
        <is>
          <t>2026-12-10</t>
        </is>
      </c>
      <c r="C518" t="inlineStr">
        <is>
          <t>RET-SPROUTS</t>
        </is>
      </c>
      <c r="D518" t="inlineStr">
        <is>
          <t>UTS-PRO-057</t>
        </is>
      </c>
      <c r="E518" t="inlineStr">
        <is>
          <t>Promo Billback</t>
        </is>
      </c>
      <c r="F518" t="inlineStr">
        <is>
          <t>promo_billback</t>
        </is>
      </c>
      <c r="G518" s="10" t="n">
        <v>69.18000000000001</v>
      </c>
      <c r="H518" t="inlineStr">
        <is>
          <t>RO-043322</t>
        </is>
      </c>
      <c r="I518" t="inlineStr">
        <is>
          <t>RS-043322</t>
        </is>
      </c>
      <c r="J518" t="inlineStr">
        <is>
          <t>RREM-0128</t>
        </is>
      </c>
      <c r="K518" t="inlineStr">
        <is>
          <t>Promo Billback</t>
        </is>
      </c>
      <c r="M518" s="10" t="n"/>
      <c r="P518" s="18" t="n"/>
      <c r="Q518" t="inlineStr">
        <is>
          <t>2027-03-10</t>
        </is>
      </c>
      <c r="R518" s="18" t="inlineStr"/>
      <c r="S518" s="18" t="inlineStr"/>
      <c r="T518" s="18" t="inlineStr"/>
    </row>
    <row r="519">
      <c r="A519" t="inlineStr">
        <is>
          <t>DIST-015314</t>
        </is>
      </c>
      <c r="B519" t="inlineStr">
        <is>
          <t>2026-12-10</t>
        </is>
      </c>
      <c r="C519" t="inlineStr">
        <is>
          <t>RET-WALMART</t>
        </is>
      </c>
      <c r="D519" t="inlineStr">
        <is>
          <t>ART-DAM-018</t>
        </is>
      </c>
      <c r="E519" t="inlineStr">
        <is>
          <t>Warehouse Damage</t>
        </is>
      </c>
      <c r="F519" t="inlineStr">
        <is>
          <t>damaged</t>
        </is>
      </c>
      <c r="G519" s="10" t="n">
        <v>56.81</v>
      </c>
      <c r="H519" t="inlineStr">
        <is>
          <t>RO-042410</t>
        </is>
      </c>
      <c r="I519" t="inlineStr">
        <is>
          <t>RS-042410</t>
        </is>
      </c>
      <c r="J519" t="inlineStr">
        <is>
          <t>RREM-0151</t>
        </is>
      </c>
      <c r="K519" t="inlineStr">
        <is>
          <t>Damaged</t>
        </is>
      </c>
      <c r="M519" s="10" t="n"/>
      <c r="P519" s="18" t="n"/>
      <c r="Q519" t="inlineStr">
        <is>
          <t>2027-01-24</t>
        </is>
      </c>
      <c r="R519" s="18" t="inlineStr"/>
      <c r="S519" s="18" t="inlineStr"/>
      <c r="T519" s="18" t="inlineStr"/>
    </row>
    <row r="520">
      <c r="A520" t="inlineStr">
        <is>
          <t>DIST-015290</t>
        </is>
      </c>
      <c r="B520" t="inlineStr">
        <is>
          <t>2026-12-10</t>
        </is>
      </c>
      <c r="C520" t="inlineStr">
        <is>
          <t>RET-WALMART</t>
        </is>
      </c>
      <c r="D520" t="inlineStr">
        <is>
          <t>ART-PRO-004</t>
        </is>
      </c>
      <c r="E520" t="inlineStr">
        <is>
          <t>Scan Rebate</t>
        </is>
      </c>
      <c r="F520" t="inlineStr">
        <is>
          <t>promo_billback</t>
        </is>
      </c>
      <c r="G520" s="10" t="n">
        <v>50.9</v>
      </c>
      <c r="H520" t="inlineStr">
        <is>
          <t>RO-042372</t>
        </is>
      </c>
      <c r="I520" t="inlineStr">
        <is>
          <t>RS-042372</t>
        </is>
      </c>
      <c r="J520" t="inlineStr">
        <is>
          <t>RREM-0151</t>
        </is>
      </c>
      <c r="K520" t="inlineStr">
        <is>
          <t>Promo Billback</t>
        </is>
      </c>
      <c r="M520" s="10" t="n"/>
      <c r="P520" s="18" t="n"/>
      <c r="Q520" t="inlineStr">
        <is>
          <t>2027-02-08</t>
        </is>
      </c>
      <c r="R520" s="18" t="inlineStr"/>
      <c r="S520" s="18" t="inlineStr"/>
      <c r="T520" s="18" t="inlineStr"/>
    </row>
    <row r="521">
      <c r="A521" t="inlineStr">
        <is>
          <t>DIST-015280</t>
        </is>
      </c>
      <c r="B521" t="inlineStr">
        <is>
          <t>2026-12-10</t>
        </is>
      </c>
      <c r="C521" t="inlineStr">
        <is>
          <t>RET-WALMART</t>
        </is>
      </c>
      <c r="D521" t="inlineStr">
        <is>
          <t>ART-LAT-009</t>
        </is>
      </c>
      <c r="E521" t="inlineStr">
        <is>
          <t>MABD Violation</t>
        </is>
      </c>
      <c r="F521" t="inlineStr">
        <is>
          <t>late_delivery</t>
        </is>
      </c>
      <c r="G521" s="10" t="n">
        <v>47.7</v>
      </c>
      <c r="H521" t="inlineStr">
        <is>
          <t>RO-042449</t>
        </is>
      </c>
      <c r="I521" t="inlineStr">
        <is>
          <t>RS-042449</t>
        </is>
      </c>
      <c r="J521" t="inlineStr">
        <is>
          <t>RREM-0185</t>
        </is>
      </c>
      <c r="K521" t="inlineStr">
        <is>
          <t>Late Delivery</t>
        </is>
      </c>
      <c r="M521" s="10" t="n"/>
      <c r="P521" s="18" t="n"/>
      <c r="Q521" t="inlineStr">
        <is>
          <t>2027-02-08</t>
        </is>
      </c>
      <c r="R521" s="18" t="inlineStr"/>
      <c r="S521" s="18" t="inlineStr"/>
      <c r="T521" s="18" t="inlineStr"/>
    </row>
    <row r="522">
      <c r="A522" t="inlineStr">
        <is>
          <t>DIST-015182</t>
        </is>
      </c>
      <c r="B522" t="inlineStr">
        <is>
          <t>2026-12-09</t>
        </is>
      </c>
      <c r="C522" t="inlineStr">
        <is>
          <t>RET-WHOLEFOODS</t>
        </is>
      </c>
      <c r="D522" t="inlineStr"/>
      <c r="E522" t="inlineStr">
        <is>
          <t>Unmapped</t>
        </is>
      </c>
      <c r="F522" t="inlineStr">
        <is>
          <t>vague</t>
        </is>
      </c>
      <c r="G522" s="10" t="n">
        <v>2907.63</v>
      </c>
      <c r="H522" t="inlineStr">
        <is>
          <t>RO-042209</t>
        </is>
      </c>
      <c r="I522" t="inlineStr">
        <is>
          <t>RS-042209</t>
        </is>
      </c>
      <c r="J522" t="inlineStr">
        <is>
          <t>RREM-0215</t>
        </is>
      </c>
      <c r="K522" t="inlineStr">
        <is>
          <t>Audit adjustment</t>
        </is>
      </c>
      <c r="L522" t="inlineStr">
        <is>
          <t>partial</t>
        </is>
      </c>
      <c r="M522" s="10" t="n">
        <v>398.59</v>
      </c>
      <c r="N522" t="inlineStr">
        <is>
          <t>2027-01-01</t>
        </is>
      </c>
      <c r="P522" s="18" t="n">
        <v>24</v>
      </c>
      <c r="Q522" t="inlineStr">
        <is>
          <t>2027-01-08</t>
        </is>
      </c>
      <c r="R522" s="18" t="inlineStr">
        <is>
          <t>Yes</t>
        </is>
      </c>
      <c r="S522" s="18" t="inlineStr"/>
      <c r="T522" s="18" t="inlineStr"/>
    </row>
    <row r="523">
      <c r="A523" t="inlineStr">
        <is>
          <t>DIST-015293</t>
        </is>
      </c>
      <c r="B523" t="inlineStr">
        <is>
          <t>2026-12-09</t>
        </is>
      </c>
      <c r="C523" t="inlineStr">
        <is>
          <t>RET-WALMART</t>
        </is>
      </c>
      <c r="D523" t="inlineStr">
        <is>
          <t>ART-LAB-012</t>
        </is>
      </c>
      <c r="E523" t="inlineStr">
        <is>
          <t>Label Defect</t>
        </is>
      </c>
      <c r="F523" t="inlineStr">
        <is>
          <t>label_fine</t>
        </is>
      </c>
      <c r="G523" s="10" t="n">
        <v>483.48</v>
      </c>
      <c r="H523" t="inlineStr">
        <is>
          <t>RO-042412</t>
        </is>
      </c>
      <c r="I523" t="inlineStr">
        <is>
          <t>RS-042412</t>
        </is>
      </c>
      <c r="J523" t="inlineStr">
        <is>
          <t>RREM-0183</t>
        </is>
      </c>
      <c r="K523" t="inlineStr">
        <is>
          <t>Label Fine</t>
        </is>
      </c>
      <c r="M523" s="10" t="n"/>
      <c r="P523" s="18" t="n"/>
      <c r="Q523" t="inlineStr">
        <is>
          <t>2027-02-07</t>
        </is>
      </c>
      <c r="R523" s="18" t="inlineStr"/>
      <c r="S523" s="18" t="inlineStr"/>
      <c r="T523" s="18" t="inlineStr"/>
    </row>
    <row r="524">
      <c r="A524" t="inlineStr">
        <is>
          <t>DIST-015279</t>
        </is>
      </c>
      <c r="B524" t="inlineStr">
        <is>
          <t>2026-12-09</t>
        </is>
      </c>
      <c r="C524" t="inlineStr">
        <is>
          <t>RET-WALMART</t>
        </is>
      </c>
      <c r="D524" t="inlineStr"/>
      <c r="E524" t="inlineStr">
        <is>
          <t>Unmapped</t>
        </is>
      </c>
      <c r="F524" t="inlineStr">
        <is>
          <t>vague</t>
        </is>
      </c>
      <c r="G524" s="10" t="n">
        <v>315.95</v>
      </c>
      <c r="H524" t="inlineStr">
        <is>
          <t>RO-042440</t>
        </is>
      </c>
      <c r="I524" t="inlineStr">
        <is>
          <t>RS-042440</t>
        </is>
      </c>
      <c r="J524" t="inlineStr">
        <is>
          <t>RREM-0177</t>
        </is>
      </c>
      <c r="K524" t="inlineStr">
        <is>
          <t>Marketing chargeback</t>
        </is>
      </c>
      <c r="M524" s="10" t="n"/>
      <c r="P524" s="18" t="n"/>
      <c r="Q524" t="inlineStr">
        <is>
          <t>2027-01-08</t>
        </is>
      </c>
      <c r="R524" s="18" t="inlineStr">
        <is>
          <t>Yes</t>
        </is>
      </c>
      <c r="S524" s="18" t="inlineStr"/>
      <c r="T524" s="18" t="inlineStr"/>
    </row>
    <row r="525">
      <c r="A525" t="inlineStr">
        <is>
          <t>DIST-015448</t>
        </is>
      </c>
      <c r="B525" t="inlineStr">
        <is>
          <t>2026-12-09</t>
        </is>
      </c>
      <c r="C525" t="inlineStr">
        <is>
          <t>RET-WALMART</t>
        </is>
      </c>
      <c r="D525" t="inlineStr">
        <is>
          <t>ART-LAB-012</t>
        </is>
      </c>
      <c r="E525" t="inlineStr">
        <is>
          <t>Label Defect</t>
        </is>
      </c>
      <c r="F525" t="inlineStr">
        <is>
          <t>label_fine</t>
        </is>
      </c>
      <c r="G525" s="10" t="n">
        <v>302.97</v>
      </c>
      <c r="H525" t="inlineStr">
        <is>
          <t>RO-042735</t>
        </is>
      </c>
      <c r="I525" t="inlineStr">
        <is>
          <t>RS-042735</t>
        </is>
      </c>
      <c r="J525" t="inlineStr">
        <is>
          <t>RREM-0166</t>
        </is>
      </c>
      <c r="K525" t="inlineStr">
        <is>
          <t>Label Fine</t>
        </is>
      </c>
      <c r="M525" s="10" t="n"/>
      <c r="P525" s="18" t="n"/>
      <c r="Q525" t="inlineStr">
        <is>
          <t>2027-01-08</t>
        </is>
      </c>
      <c r="R525" s="18" t="inlineStr"/>
      <c r="S525" s="18" t="inlineStr"/>
      <c r="T525" s="18" t="inlineStr"/>
    </row>
    <row r="526">
      <c r="A526" t="inlineStr">
        <is>
          <t>DIST-015266</t>
        </is>
      </c>
      <c r="B526" t="inlineStr">
        <is>
          <t>2026-12-09</t>
        </is>
      </c>
      <c r="C526" t="inlineStr">
        <is>
          <t>RET-KROGER</t>
        </is>
      </c>
      <c r="D526" t="inlineStr">
        <is>
          <t>GER-SPO-085</t>
        </is>
      </c>
      <c r="E526" t="inlineStr">
        <is>
          <t>Short Date</t>
        </is>
      </c>
      <c r="F526" t="inlineStr">
        <is>
          <t>spoilage</t>
        </is>
      </c>
      <c r="G526" s="10" t="n">
        <v>214.76</v>
      </c>
      <c r="H526" t="inlineStr">
        <is>
          <t>RO-042654</t>
        </is>
      </c>
      <c r="I526" t="inlineStr">
        <is>
          <t>RS-042654</t>
        </is>
      </c>
      <c r="J526" t="inlineStr">
        <is>
          <t>RREM-0054</t>
        </is>
      </c>
      <c r="K526" t="inlineStr">
        <is>
          <t>Spoilage -- damage in transit affecting condition</t>
        </is>
      </c>
      <c r="L526" t="inlineStr">
        <is>
          <t>partial</t>
        </is>
      </c>
      <c r="M526" s="10" t="n">
        <v>90.58</v>
      </c>
      <c r="N526" t="inlineStr">
        <is>
          <t>2027-01-01</t>
        </is>
      </c>
      <c r="P526" s="18" t="n">
        <v>24</v>
      </c>
      <c r="Q526" t="inlineStr">
        <is>
          <t>2027-01-08</t>
        </is>
      </c>
      <c r="R526" s="18" t="inlineStr"/>
      <c r="S526" s="18" t="inlineStr"/>
      <c r="T526" s="18" t="inlineStr"/>
    </row>
    <row r="527">
      <c r="A527" t="inlineStr">
        <is>
          <t>DIST-015460</t>
        </is>
      </c>
      <c r="B527" t="inlineStr">
        <is>
          <t>2026-12-09</t>
        </is>
      </c>
      <c r="C527" t="inlineStr">
        <is>
          <t>RET-WHOLEFOODS</t>
        </is>
      </c>
      <c r="D527" t="inlineStr">
        <is>
          <t>ODS-SPO-050</t>
        </is>
      </c>
      <c r="E527" t="inlineStr">
        <is>
          <t>Spoilage</t>
        </is>
      </c>
      <c r="F527" t="inlineStr">
        <is>
          <t>spoilage</t>
        </is>
      </c>
      <c r="G527" s="10" t="n">
        <v>187.64</v>
      </c>
      <c r="H527" t="inlineStr">
        <is>
          <t>RO-042872</t>
        </is>
      </c>
      <c r="I527" t="inlineStr">
        <is>
          <t>RS-042872</t>
        </is>
      </c>
      <c r="J527" t="inlineStr">
        <is>
          <t>RREM-0202</t>
        </is>
      </c>
      <c r="K527" t="inlineStr">
        <is>
          <t>Spoilage -- damage in transit affecting condition</t>
        </is>
      </c>
      <c r="M527" s="10" t="n"/>
      <c r="P527" s="18" t="n"/>
      <c r="Q527" t="inlineStr">
        <is>
          <t>2027-02-07</t>
        </is>
      </c>
      <c r="R527" s="18" t="inlineStr"/>
      <c r="S527" s="18" t="inlineStr"/>
      <c r="T527" s="18" t="inlineStr"/>
    </row>
    <row r="528">
      <c r="A528" t="inlineStr">
        <is>
          <t>DIST-015265</t>
        </is>
      </c>
      <c r="B528" t="inlineStr">
        <is>
          <t>2026-12-09</t>
        </is>
      </c>
      <c r="C528" t="inlineStr">
        <is>
          <t>RET-KROGER</t>
        </is>
      </c>
      <c r="D528" t="inlineStr">
        <is>
          <t>GER-DAM-087</t>
        </is>
      </c>
      <c r="E528" t="inlineStr">
        <is>
          <t>Damaged Goods</t>
        </is>
      </c>
      <c r="F528" t="inlineStr">
        <is>
          <t>damaged</t>
        </is>
      </c>
      <c r="G528" s="10" t="n">
        <v>161.96</v>
      </c>
      <c r="H528" t="inlineStr">
        <is>
          <t>RO-042647</t>
        </is>
      </c>
      <c r="I528" t="inlineStr">
        <is>
          <t>RS-042647</t>
        </is>
      </c>
      <c r="J528" t="inlineStr">
        <is>
          <t>RREM-0072</t>
        </is>
      </c>
      <c r="K528" t="inlineStr">
        <is>
          <t>Damaged</t>
        </is>
      </c>
      <c r="M528" s="10" t="n"/>
      <c r="P528" s="18" t="n"/>
      <c r="Q528" t="inlineStr">
        <is>
          <t>2027-02-07</t>
        </is>
      </c>
      <c r="R528" s="18" t="inlineStr"/>
      <c r="S528" s="18" t="inlineStr"/>
      <c r="T528" s="18" t="inlineStr"/>
    </row>
    <row r="529">
      <c r="A529" t="inlineStr">
        <is>
          <t>DIST-015224</t>
        </is>
      </c>
      <c r="B529" t="inlineStr">
        <is>
          <t>2026-12-09</t>
        </is>
      </c>
      <c r="C529" t="inlineStr">
        <is>
          <t>RET-WALMART</t>
        </is>
      </c>
      <c r="D529" t="inlineStr">
        <is>
          <t>ART-SPO-017</t>
        </is>
      </c>
      <c r="E529" t="inlineStr">
        <is>
          <t>Spoilage</t>
        </is>
      </c>
      <c r="F529" t="inlineStr">
        <is>
          <t>spoilage</t>
        </is>
      </c>
      <c r="G529" s="10" t="n">
        <v>154.14</v>
      </c>
      <c r="H529" t="inlineStr">
        <is>
          <t>RO-042373</t>
        </is>
      </c>
      <c r="I529" t="inlineStr">
        <is>
          <t>RS-042373</t>
        </is>
      </c>
      <c r="J529" t="inlineStr">
        <is>
          <t>RREM-0161</t>
        </is>
      </c>
      <c r="K529" t="inlineStr">
        <is>
          <t>Spoilage -- temperature exposure in transit</t>
        </is>
      </c>
      <c r="M529" s="10" t="n"/>
      <c r="P529" s="18" t="n"/>
      <c r="Q529" t="inlineStr">
        <is>
          <t>2027-01-08</t>
        </is>
      </c>
      <c r="R529" s="18" t="inlineStr"/>
      <c r="S529" s="18" t="inlineStr"/>
      <c r="T529" s="18" t="inlineStr"/>
    </row>
    <row r="530">
      <c r="A530" t="inlineStr">
        <is>
          <t>DIST-015418</t>
        </is>
      </c>
      <c r="B530" t="inlineStr">
        <is>
          <t>2026-12-09</t>
        </is>
      </c>
      <c r="C530" t="inlineStr">
        <is>
          <t>RET-WHOLEFOODS</t>
        </is>
      </c>
      <c r="D530" t="inlineStr">
        <is>
          <t>ODS-SPO-050</t>
        </is>
      </c>
      <c r="E530" t="inlineStr">
        <is>
          <t>Spoilage</t>
        </is>
      </c>
      <c r="F530" t="inlineStr">
        <is>
          <t>spoilage</t>
        </is>
      </c>
      <c r="G530" s="10" t="n">
        <v>148.58</v>
      </c>
      <c r="H530" t="inlineStr">
        <is>
          <t>RO-042867</t>
        </is>
      </c>
      <c r="I530" t="inlineStr">
        <is>
          <t>RS-042867</t>
        </is>
      </c>
      <c r="J530" t="inlineStr">
        <is>
          <t>RREM-0210</t>
        </is>
      </c>
      <c r="K530" t="inlineStr">
        <is>
          <t>Spoilage -- expired or short-dated at receiving</t>
        </is>
      </c>
      <c r="M530" s="10" t="n"/>
      <c r="P530" s="18" t="n"/>
      <c r="Q530" t="inlineStr">
        <is>
          <t>2027-01-08</t>
        </is>
      </c>
      <c r="R530" s="18" t="inlineStr"/>
      <c r="S530" s="18" t="inlineStr"/>
      <c r="T530" s="18" t="inlineStr"/>
    </row>
    <row r="531">
      <c r="A531" t="inlineStr">
        <is>
          <t>DIST-015586</t>
        </is>
      </c>
      <c r="B531" t="inlineStr">
        <is>
          <t>2026-12-09</t>
        </is>
      </c>
      <c r="C531" t="inlineStr">
        <is>
          <t>RET-WHOLEFOODS</t>
        </is>
      </c>
      <c r="D531" t="inlineStr">
        <is>
          <t>ODS-PRO-039</t>
        </is>
      </c>
      <c r="E531" t="inlineStr">
        <is>
          <t>Ad Allowance</t>
        </is>
      </c>
      <c r="F531" t="inlineStr">
        <is>
          <t>promo_billback</t>
        </is>
      </c>
      <c r="G531" s="10" t="n">
        <v>140.6</v>
      </c>
      <c r="H531" t="inlineStr">
        <is>
          <t>RO-043260</t>
        </is>
      </c>
      <c r="I531" t="inlineStr">
        <is>
          <t>RS-043260</t>
        </is>
      </c>
      <c r="J531" t="inlineStr">
        <is>
          <t>RREM-0195</t>
        </is>
      </c>
      <c r="K531" t="inlineStr">
        <is>
          <t>Promo Billback</t>
        </is>
      </c>
      <c r="M531" s="10" t="n"/>
      <c r="P531" s="18" t="n"/>
      <c r="Q531" t="inlineStr">
        <is>
          <t>2027-03-09</t>
        </is>
      </c>
      <c r="R531" s="18" t="inlineStr"/>
      <c r="S531" s="18" t="inlineStr"/>
      <c r="T531" s="18" t="inlineStr"/>
    </row>
    <row r="532">
      <c r="A532" t="inlineStr">
        <is>
          <t>DIST-015376</t>
        </is>
      </c>
      <c r="B532" t="inlineStr">
        <is>
          <t>2026-12-09</t>
        </is>
      </c>
      <c r="C532" t="inlineStr">
        <is>
          <t>RET-WALMART</t>
        </is>
      </c>
      <c r="D532" t="inlineStr">
        <is>
          <t>ART-SHO-003</t>
        </is>
      </c>
      <c r="E532" t="inlineStr">
        <is>
          <t>Short Ship</t>
        </is>
      </c>
      <c r="F532" t="inlineStr">
        <is>
          <t>short_ship</t>
        </is>
      </c>
      <c r="G532" s="10" t="n">
        <v>138.48</v>
      </c>
      <c r="H532" t="inlineStr">
        <is>
          <t>RO-042710</t>
        </is>
      </c>
      <c r="I532" t="inlineStr">
        <is>
          <t>RS-042710</t>
        </is>
      </c>
      <c r="J532" t="inlineStr">
        <is>
          <t>RREM-0169</t>
        </is>
      </c>
      <c r="K532" t="inlineStr">
        <is>
          <t>Short Ship</t>
        </is>
      </c>
      <c r="L532" t="inlineStr">
        <is>
          <t>partial</t>
        </is>
      </c>
      <c r="M532" s="10" t="n">
        <v>66.87</v>
      </c>
      <c r="N532" t="inlineStr">
        <is>
          <t>2026-12-19</t>
        </is>
      </c>
      <c r="P532" s="18" t="n">
        <v>24</v>
      </c>
      <c r="Q532" t="inlineStr">
        <is>
          <t>2027-01-23</t>
        </is>
      </c>
      <c r="R532" s="18" t="inlineStr"/>
      <c r="S532" s="18" t="inlineStr"/>
      <c r="T532" s="18" t="inlineStr"/>
    </row>
    <row r="533">
      <c r="A533" t="inlineStr">
        <is>
          <t>DIST-015267</t>
        </is>
      </c>
      <c r="B533" t="inlineStr">
        <is>
          <t>2026-12-09</t>
        </is>
      </c>
      <c r="C533" t="inlineStr">
        <is>
          <t>RET-WALMART</t>
        </is>
      </c>
      <c r="D533" t="inlineStr">
        <is>
          <t>ART-PRO-004</t>
        </is>
      </c>
      <c r="E533" t="inlineStr">
        <is>
          <t>Scan Rebate</t>
        </is>
      </c>
      <c r="F533" t="inlineStr">
        <is>
          <t>promo_billback</t>
        </is>
      </c>
      <c r="G533" s="10" t="n">
        <v>138.01</v>
      </c>
      <c r="H533" t="inlineStr">
        <is>
          <t>RO-042370</t>
        </is>
      </c>
      <c r="I533" t="inlineStr">
        <is>
          <t>RS-042370</t>
        </is>
      </c>
      <c r="J533" t="inlineStr">
        <is>
          <t>RREM-0166</t>
        </is>
      </c>
      <c r="K533" t="inlineStr">
        <is>
          <t>Promo Billback</t>
        </is>
      </c>
      <c r="L533" t="inlineStr">
        <is>
          <t>partial</t>
        </is>
      </c>
      <c r="M533" s="10" t="n">
        <v>55.54</v>
      </c>
      <c r="N533" t="inlineStr">
        <is>
          <t>2026-12-23</t>
        </is>
      </c>
      <c r="P533" s="18" t="n">
        <v>24</v>
      </c>
      <c r="Q533" t="inlineStr">
        <is>
          <t>2027-01-23</t>
        </is>
      </c>
      <c r="R533" s="18" t="inlineStr"/>
      <c r="S533" s="18" t="inlineStr"/>
      <c r="T533" s="18" t="inlineStr"/>
    </row>
    <row r="534">
      <c r="A534" t="inlineStr">
        <is>
          <t>DIST-015173</t>
        </is>
      </c>
      <c r="B534" t="inlineStr">
        <is>
          <t>2026-12-09</t>
        </is>
      </c>
      <c r="C534" t="inlineStr">
        <is>
          <t>RET-WALMART</t>
        </is>
      </c>
      <c r="D534" t="inlineStr">
        <is>
          <t>ART-PRO-004</t>
        </is>
      </c>
      <c r="E534" t="inlineStr">
        <is>
          <t>Scan Rebate</t>
        </is>
      </c>
      <c r="F534" t="inlineStr">
        <is>
          <t>promo_billback</t>
        </is>
      </c>
      <c r="G534" s="10" t="n">
        <v>136.18</v>
      </c>
      <c r="H534" t="inlineStr">
        <is>
          <t>RO-042109</t>
        </is>
      </c>
      <c r="I534" t="inlineStr">
        <is>
          <t>RS-042109</t>
        </is>
      </c>
      <c r="J534" t="inlineStr">
        <is>
          <t>RREM-0157</t>
        </is>
      </c>
      <c r="K534" t="inlineStr">
        <is>
          <t>Promo Billback</t>
        </is>
      </c>
      <c r="L534" t="inlineStr">
        <is>
          <t>partial</t>
        </is>
      </c>
      <c r="M534" s="10" t="n">
        <v>20.41</v>
      </c>
      <c r="N534" t="inlineStr">
        <is>
          <t>2026-12-25</t>
        </is>
      </c>
      <c r="P534" s="18" t="n">
        <v>24</v>
      </c>
      <c r="Q534" t="inlineStr">
        <is>
          <t>2027-03-09</t>
        </is>
      </c>
      <c r="R534" s="18" t="inlineStr"/>
      <c r="S534" s="18" t="inlineStr"/>
      <c r="T534" s="18" t="inlineStr"/>
    </row>
    <row r="535">
      <c r="A535" t="inlineStr">
        <is>
          <t>DIST-015240</t>
        </is>
      </c>
      <c r="B535" t="inlineStr">
        <is>
          <t>2026-12-09</t>
        </is>
      </c>
      <c r="C535" t="inlineStr">
        <is>
          <t>RET-SPROUTS</t>
        </is>
      </c>
      <c r="D535" t="inlineStr">
        <is>
          <t>UTS-PRO-057</t>
        </is>
      </c>
      <c r="E535" t="inlineStr">
        <is>
          <t>Promo Billback</t>
        </is>
      </c>
      <c r="F535" t="inlineStr">
        <is>
          <t>promo_billback</t>
        </is>
      </c>
      <c r="G535" s="10" t="n">
        <v>133.04</v>
      </c>
      <c r="H535" t="inlineStr">
        <is>
          <t>RO-042596</t>
        </is>
      </c>
      <c r="I535" t="inlineStr">
        <is>
          <t>RS-042596</t>
        </is>
      </c>
      <c r="J535" t="inlineStr">
        <is>
          <t>RREM-0118</t>
        </is>
      </c>
      <c r="K535" t="inlineStr">
        <is>
          <t>Promo Billback</t>
        </is>
      </c>
      <c r="M535" s="10" t="n"/>
      <c r="P535" s="18" t="n"/>
      <c r="Q535" t="inlineStr">
        <is>
          <t>2027-02-07</t>
        </is>
      </c>
      <c r="R535" s="18" t="inlineStr"/>
      <c r="S535" s="18" t="inlineStr"/>
      <c r="T535" s="18" t="inlineStr"/>
    </row>
    <row r="536">
      <c r="A536" t="inlineStr">
        <is>
          <t>DIST-015335</t>
        </is>
      </c>
      <c r="B536" t="inlineStr">
        <is>
          <t>2026-12-09</t>
        </is>
      </c>
      <c r="C536" t="inlineStr">
        <is>
          <t>RET-WALMART</t>
        </is>
      </c>
      <c r="D536" t="inlineStr">
        <is>
          <t>ART-PRO-004</t>
        </is>
      </c>
      <c r="E536" t="inlineStr">
        <is>
          <t>Scan Rebate</t>
        </is>
      </c>
      <c r="F536" t="inlineStr">
        <is>
          <t>promo_billback</t>
        </is>
      </c>
      <c r="G536" s="10" t="n">
        <v>120.93</v>
      </c>
      <c r="H536" t="inlineStr">
        <is>
          <t>RO-042383</t>
        </is>
      </c>
      <c r="I536" t="inlineStr">
        <is>
          <t>RS-042383</t>
        </is>
      </c>
      <c r="J536" t="inlineStr">
        <is>
          <t>RREM-0153</t>
        </is>
      </c>
      <c r="K536" t="inlineStr">
        <is>
          <t>Promo Billback</t>
        </is>
      </c>
      <c r="M536" s="10" t="n"/>
      <c r="P536" s="18" t="n"/>
      <c r="Q536" t="inlineStr">
        <is>
          <t>2027-01-08</t>
        </is>
      </c>
      <c r="R536" s="18" t="inlineStr"/>
      <c r="S536" s="18" t="inlineStr"/>
      <c r="T536" s="18" t="inlineStr"/>
    </row>
    <row r="537">
      <c r="A537" t="inlineStr">
        <is>
          <t>DIST-015208</t>
        </is>
      </c>
      <c r="B537" t="inlineStr">
        <is>
          <t>2026-12-09</t>
        </is>
      </c>
      <c r="C537" t="inlineStr">
        <is>
          <t>RET-KROGER</t>
        </is>
      </c>
      <c r="D537" t="inlineStr">
        <is>
          <t>GER-PRO-075</t>
        </is>
      </c>
      <c r="E537" t="inlineStr">
        <is>
          <t>Promo Billback</t>
        </is>
      </c>
      <c r="F537" t="inlineStr">
        <is>
          <t>promo_billback</t>
        </is>
      </c>
      <c r="G537" s="10" t="n">
        <v>118.44</v>
      </c>
      <c r="H537" t="inlineStr">
        <is>
          <t>RO-042295</t>
        </is>
      </c>
      <c r="I537" t="inlineStr">
        <is>
          <t>RS-042295</t>
        </is>
      </c>
      <c r="J537" t="inlineStr">
        <is>
          <t>RREM-0072</t>
        </is>
      </c>
      <c r="K537" t="inlineStr">
        <is>
          <t>Promo Billback</t>
        </is>
      </c>
      <c r="L537" t="inlineStr">
        <is>
          <t>partial</t>
        </is>
      </c>
      <c r="M537" s="10" t="n">
        <v>12.71</v>
      </c>
      <c r="N537" t="inlineStr">
        <is>
          <t>2026-12-24</t>
        </is>
      </c>
      <c r="P537" s="18" t="n">
        <v>24</v>
      </c>
      <c r="Q537" t="inlineStr">
        <is>
          <t>2027-01-08</t>
        </is>
      </c>
      <c r="R537" s="18" t="inlineStr"/>
      <c r="S537" s="18" t="inlineStr"/>
      <c r="T537" s="18" t="inlineStr"/>
    </row>
    <row r="538">
      <c r="A538" t="inlineStr">
        <is>
          <t>DIST-015348</t>
        </is>
      </c>
      <c r="B538" t="inlineStr">
        <is>
          <t>2026-12-09</t>
        </is>
      </c>
      <c r="C538" t="inlineStr">
        <is>
          <t>RET-WHOLEFOODS</t>
        </is>
      </c>
      <c r="D538" t="inlineStr">
        <is>
          <t>ODS-LAT-044</t>
        </is>
      </c>
      <c r="E538" t="inlineStr">
        <is>
          <t>Appointment Miss</t>
        </is>
      </c>
      <c r="F538" t="inlineStr">
        <is>
          <t>late_delivery</t>
        </is>
      </c>
      <c r="G538" s="10" t="n">
        <v>112.28</v>
      </c>
      <c r="H538" t="inlineStr">
        <is>
          <t>RO-042524</t>
        </is>
      </c>
      <c r="I538" t="inlineStr">
        <is>
          <t>RS-042524</t>
        </is>
      </c>
      <c r="J538" t="inlineStr">
        <is>
          <t>RREM-0217</t>
        </is>
      </c>
      <c r="K538" t="inlineStr">
        <is>
          <t>Late Delivery</t>
        </is>
      </c>
      <c r="L538" t="inlineStr">
        <is>
          <t>lost</t>
        </is>
      </c>
      <c r="M538" s="10" t="n">
        <v>0</v>
      </c>
      <c r="N538" t="inlineStr">
        <is>
          <t>2026-12-28</t>
        </is>
      </c>
      <c r="P538" s="18" t="n">
        <v>24</v>
      </c>
      <c r="Q538" t="inlineStr">
        <is>
          <t>2027-03-09</t>
        </is>
      </c>
      <c r="R538" s="18" t="inlineStr"/>
      <c r="S538" s="18" t="inlineStr"/>
      <c r="T538" s="18" t="inlineStr"/>
    </row>
    <row r="539">
      <c r="A539" t="inlineStr">
        <is>
          <t>DIST-015281</t>
        </is>
      </c>
      <c r="B539" t="inlineStr">
        <is>
          <t>2026-12-09</t>
        </is>
      </c>
      <c r="C539" t="inlineStr">
        <is>
          <t>RET-COSTCO</t>
        </is>
      </c>
      <c r="D539" t="inlineStr">
        <is>
          <t>TCO-LAT-029</t>
        </is>
      </c>
      <c r="E539" t="inlineStr">
        <is>
          <t>Late Delivery</t>
        </is>
      </c>
      <c r="F539" t="inlineStr">
        <is>
          <t>late_delivery</t>
        </is>
      </c>
      <c r="G539" s="10" t="n">
        <v>74.42</v>
      </c>
      <c r="H539" t="inlineStr">
        <is>
          <t>RO-042454</t>
        </is>
      </c>
      <c r="I539" t="inlineStr">
        <is>
          <t>RS-042454</t>
        </is>
      </c>
      <c r="J539" t="inlineStr">
        <is>
          <t>RREM-0008</t>
        </is>
      </c>
      <c r="K539" t="inlineStr">
        <is>
          <t>Late Delivery</t>
        </is>
      </c>
      <c r="M539" s="10" t="n"/>
      <c r="P539" s="18" t="n"/>
      <c r="Q539" t="inlineStr">
        <is>
          <t>2027-01-08</t>
        </is>
      </c>
      <c r="R539" s="18" t="inlineStr"/>
      <c r="S539" s="18" t="inlineStr"/>
      <c r="T539" s="18" t="inlineStr"/>
    </row>
    <row r="540">
      <c r="A540" t="inlineStr">
        <is>
          <t>DIST-015307</t>
        </is>
      </c>
      <c r="B540" t="inlineStr">
        <is>
          <t>2026-12-09</t>
        </is>
      </c>
      <c r="C540" t="inlineStr">
        <is>
          <t>RET-KROGER</t>
        </is>
      </c>
      <c r="D540" t="inlineStr">
        <is>
          <t>GER-PRO-075</t>
        </is>
      </c>
      <c r="E540" t="inlineStr">
        <is>
          <t>Promo Billback</t>
        </is>
      </c>
      <c r="F540" t="inlineStr">
        <is>
          <t>promo_billback</t>
        </is>
      </c>
      <c r="G540" s="10" t="n">
        <v>54.32</v>
      </c>
      <c r="H540" t="inlineStr">
        <is>
          <t>RO-042656</t>
        </is>
      </c>
      <c r="I540" t="inlineStr">
        <is>
          <t>RS-042656</t>
        </is>
      </c>
      <c r="J540" t="inlineStr">
        <is>
          <t>RREM-0043</t>
        </is>
      </c>
      <c r="K540" t="inlineStr">
        <is>
          <t>Promo Billback</t>
        </is>
      </c>
      <c r="L540" t="inlineStr">
        <is>
          <t>won</t>
        </is>
      </c>
      <c r="M540" s="10" t="n">
        <v>54.32</v>
      </c>
      <c r="N540" t="inlineStr">
        <is>
          <t>2026-12-13</t>
        </is>
      </c>
      <c r="P540" s="18" t="n">
        <v>24</v>
      </c>
      <c r="Q540" t="inlineStr">
        <is>
          <t>2027-03-09</t>
        </is>
      </c>
      <c r="R540" s="18" t="inlineStr"/>
      <c r="S540" s="18" t="inlineStr"/>
      <c r="T540" s="18" t="inlineStr"/>
    </row>
    <row r="541">
      <c r="A541" t="inlineStr">
        <is>
          <t>DIST-015472</t>
        </is>
      </c>
      <c r="B541" t="inlineStr">
        <is>
          <t>2026-12-09</t>
        </is>
      </c>
      <c r="C541" t="inlineStr">
        <is>
          <t>RET-KROGER</t>
        </is>
      </c>
      <c r="D541" t="inlineStr">
        <is>
          <t>GER-SPO-085</t>
        </is>
      </c>
      <c r="E541" t="inlineStr">
        <is>
          <t>Short Date</t>
        </is>
      </c>
      <c r="F541" t="inlineStr">
        <is>
          <t>spoilage</t>
        </is>
      </c>
      <c r="G541" s="10" t="n">
        <v>51.2</v>
      </c>
      <c r="H541" t="inlineStr">
        <is>
          <t>RO-043021</t>
        </is>
      </c>
      <c r="I541" t="inlineStr">
        <is>
          <t>RS-043021</t>
        </is>
      </c>
      <c r="J541" t="inlineStr">
        <is>
          <t>RREM-0041</t>
        </is>
      </c>
      <c r="K541" t="inlineStr">
        <is>
          <t>Spoilage -- quality complaint at receiving</t>
        </is>
      </c>
      <c r="M541" s="10" t="n"/>
      <c r="P541" s="18" t="n"/>
      <c r="Q541" t="inlineStr">
        <is>
          <t>2027-02-07</t>
        </is>
      </c>
      <c r="R541" s="18" t="inlineStr"/>
      <c r="S541" s="18" t="inlineStr"/>
      <c r="T541" s="18" t="inlineStr"/>
    </row>
    <row r="542">
      <c r="A542" t="inlineStr">
        <is>
          <t>DIST-015234</t>
        </is>
      </c>
      <c r="B542" t="inlineStr">
        <is>
          <t>2026-12-09</t>
        </is>
      </c>
      <c r="C542" t="inlineStr">
        <is>
          <t>RET-WHOLEFOODS</t>
        </is>
      </c>
      <c r="D542" t="inlineStr">
        <is>
          <t>ODS-LAT-044</t>
        </is>
      </c>
      <c r="E542" t="inlineStr">
        <is>
          <t>Appointment Miss</t>
        </is>
      </c>
      <c r="F542" t="inlineStr">
        <is>
          <t>late_delivery</t>
        </is>
      </c>
      <c r="G542" s="10" t="n">
        <v>45.3</v>
      </c>
      <c r="H542" t="inlineStr">
        <is>
          <t>RO-042530</t>
        </is>
      </c>
      <c r="I542" t="inlineStr">
        <is>
          <t>RS-042530</t>
        </is>
      </c>
      <c r="J542" t="inlineStr">
        <is>
          <t>RREM-0214</t>
        </is>
      </c>
      <c r="K542" t="inlineStr">
        <is>
          <t>Late Delivery</t>
        </is>
      </c>
      <c r="M542" s="10" t="n"/>
      <c r="P542" s="18" t="n"/>
      <c r="Q542" t="inlineStr">
        <is>
          <t>2027-01-08</t>
        </is>
      </c>
      <c r="R542" s="18" t="inlineStr"/>
      <c r="S542" s="18" t="inlineStr"/>
      <c r="T542" s="18" t="inlineStr"/>
    </row>
    <row r="543">
      <c r="A543" t="inlineStr">
        <is>
          <t>DIST-015517</t>
        </is>
      </c>
      <c r="B543" t="inlineStr">
        <is>
          <t>2026-12-09</t>
        </is>
      </c>
      <c r="C543" t="inlineStr">
        <is>
          <t>RET-KROGER</t>
        </is>
      </c>
      <c r="D543" t="inlineStr">
        <is>
          <t>GER-PRO-075</t>
        </is>
      </c>
      <c r="E543" t="inlineStr">
        <is>
          <t>Promo Billback</t>
        </is>
      </c>
      <c r="F543" t="inlineStr">
        <is>
          <t>promo_billback</t>
        </is>
      </c>
      <c r="G543" s="10" t="n">
        <v>42.47</v>
      </c>
      <c r="H543" t="inlineStr">
        <is>
          <t>RO-043416</t>
        </is>
      </c>
      <c r="I543" t="inlineStr">
        <is>
          <t>RS-043416</t>
        </is>
      </c>
      <c r="J543" t="inlineStr">
        <is>
          <t>RREM-0050</t>
        </is>
      </c>
      <c r="K543" t="inlineStr">
        <is>
          <t>Promo Billback</t>
        </is>
      </c>
      <c r="M543" s="10" t="n"/>
      <c r="P543" s="18" t="n"/>
      <c r="Q543" t="inlineStr">
        <is>
          <t>2027-01-23</t>
        </is>
      </c>
      <c r="R543" s="18" t="inlineStr"/>
      <c r="S543" s="18" t="inlineStr"/>
      <c r="T543" s="18" t="inlineStr"/>
    </row>
    <row r="544">
      <c r="A544" t="inlineStr">
        <is>
          <t>DIST-015198</t>
        </is>
      </c>
      <c r="B544" t="inlineStr">
        <is>
          <t>2026-12-09</t>
        </is>
      </c>
      <c r="C544" t="inlineStr">
        <is>
          <t>RET-WALMART</t>
        </is>
      </c>
      <c r="D544" t="inlineStr">
        <is>
          <t>ART-PRO-004</t>
        </is>
      </c>
      <c r="E544" t="inlineStr">
        <is>
          <t>Scan Rebate</t>
        </is>
      </c>
      <c r="F544" t="inlineStr">
        <is>
          <t>promo_billback</t>
        </is>
      </c>
      <c r="G544" s="10" t="n">
        <v>32.25</v>
      </c>
      <c r="H544" t="inlineStr">
        <is>
          <t>RO-042122</t>
        </is>
      </c>
      <c r="I544" t="inlineStr">
        <is>
          <t>RS-042122</t>
        </is>
      </c>
      <c r="J544" t="inlineStr">
        <is>
          <t>RREM-0151</t>
        </is>
      </c>
      <c r="K544" t="inlineStr">
        <is>
          <t>Promo Billback</t>
        </is>
      </c>
      <c r="M544" s="10" t="n"/>
      <c r="P544" s="18" t="n"/>
      <c r="Q544" t="inlineStr">
        <is>
          <t>2027-02-07</t>
        </is>
      </c>
      <c r="R544" s="18" t="inlineStr"/>
      <c r="S544" s="18" t="inlineStr"/>
      <c r="T544" s="18" t="inlineStr"/>
    </row>
    <row r="545">
      <c r="A545" t="inlineStr">
        <is>
          <t>DIST-015229</t>
        </is>
      </c>
      <c r="B545" t="inlineStr">
        <is>
          <t>2026-12-09</t>
        </is>
      </c>
      <c r="C545" t="inlineStr">
        <is>
          <t>RET-WALMART</t>
        </is>
      </c>
      <c r="D545" t="inlineStr">
        <is>
          <t>ART-PRI-019</t>
        </is>
      </c>
      <c r="E545" t="inlineStr">
        <is>
          <t>Invoice Mismatch</t>
        </is>
      </c>
      <c r="F545" t="inlineStr">
        <is>
          <t>pricing_error</t>
        </is>
      </c>
      <c r="G545" s="10" t="n">
        <v>17.19</v>
      </c>
      <c r="H545" t="inlineStr">
        <is>
          <t>RO-042439</t>
        </is>
      </c>
      <c r="I545" t="inlineStr">
        <is>
          <t>RS-042439</t>
        </is>
      </c>
      <c r="J545" t="inlineStr">
        <is>
          <t>RREM-0156</t>
        </is>
      </c>
      <c r="K545" t="inlineStr">
        <is>
          <t>Pricing Error</t>
        </is>
      </c>
      <c r="M545" s="10" t="n"/>
      <c r="P545" s="18" t="n"/>
      <c r="Q545" t="inlineStr">
        <is>
          <t>2027-03-09</t>
        </is>
      </c>
      <c r="R545" s="18" t="inlineStr"/>
      <c r="S545" s="18" t="inlineStr"/>
      <c r="T545" s="18" t="inlineStr"/>
    </row>
    <row r="546">
      <c r="A546" t="inlineStr">
        <is>
          <t>DIST-015257</t>
        </is>
      </c>
      <c r="B546" t="inlineStr">
        <is>
          <t>2026-12-08</t>
        </is>
      </c>
      <c r="C546" t="inlineStr">
        <is>
          <t>RET-COSTCO</t>
        </is>
      </c>
      <c r="D546" t="inlineStr"/>
      <c r="E546" t="inlineStr">
        <is>
          <t>Unmapped</t>
        </is>
      </c>
      <c r="F546" t="inlineStr">
        <is>
          <t>vague</t>
        </is>
      </c>
      <c r="G546" s="10" t="n">
        <v>993.26</v>
      </c>
      <c r="H546" t="inlineStr">
        <is>
          <t>RO-042456</t>
        </is>
      </c>
      <c r="I546" t="inlineStr">
        <is>
          <t>RS-042456</t>
        </is>
      </c>
      <c r="J546" t="inlineStr">
        <is>
          <t>RREM-0003</t>
        </is>
      </c>
      <c r="K546" t="inlineStr">
        <is>
          <t>Allowance reconciliation</t>
        </is>
      </c>
      <c r="M546" s="10" t="n"/>
      <c r="P546" s="18" t="n"/>
      <c r="Q546" t="inlineStr">
        <is>
          <t>2027-02-06</t>
        </is>
      </c>
      <c r="R546" s="18" t="inlineStr">
        <is>
          <t>Yes</t>
        </is>
      </c>
      <c r="S546" s="18" t="inlineStr"/>
      <c r="T546" s="18" t="inlineStr"/>
    </row>
    <row r="547">
      <c r="A547" t="inlineStr">
        <is>
          <t>DIST-015124</t>
        </is>
      </c>
      <c r="B547" t="inlineStr">
        <is>
          <t>2026-12-08</t>
        </is>
      </c>
      <c r="C547" t="inlineStr">
        <is>
          <t>RET-KROGER</t>
        </is>
      </c>
      <c r="D547" t="inlineStr"/>
      <c r="E547" t="inlineStr">
        <is>
          <t>Unmapped</t>
        </is>
      </c>
      <c r="F547" t="inlineStr">
        <is>
          <t>vague</t>
        </is>
      </c>
      <c r="G547" s="10" t="n">
        <v>596.9</v>
      </c>
      <c r="H547" t="inlineStr">
        <is>
          <t>RO-042296</t>
        </is>
      </c>
      <c r="I547" t="inlineStr">
        <is>
          <t>RS-042296</t>
        </is>
      </c>
      <c r="J547" t="inlineStr">
        <is>
          <t>RREM-0057</t>
        </is>
      </c>
      <c r="K547" t="inlineStr">
        <is>
          <t>Allowance reconciliation</t>
        </is>
      </c>
      <c r="M547" s="10" t="n"/>
      <c r="P547" s="18" t="n"/>
      <c r="Q547" t="inlineStr">
        <is>
          <t>2027-03-08</t>
        </is>
      </c>
      <c r="R547" s="18" t="inlineStr">
        <is>
          <t>Yes</t>
        </is>
      </c>
      <c r="S547" s="18" t="inlineStr"/>
      <c r="T547" s="18" t="inlineStr"/>
    </row>
    <row r="548">
      <c r="A548" t="inlineStr">
        <is>
          <t>DIST-015587</t>
        </is>
      </c>
      <c r="B548" t="inlineStr">
        <is>
          <t>2026-12-08</t>
        </is>
      </c>
      <c r="C548" t="inlineStr">
        <is>
          <t>RET-SPROUTS</t>
        </is>
      </c>
      <c r="D548" t="inlineStr">
        <is>
          <t>UTS-SPO-066</t>
        </is>
      </c>
      <c r="E548" t="inlineStr">
        <is>
          <t>Expired Product</t>
        </is>
      </c>
      <c r="F548" t="inlineStr">
        <is>
          <t>spoilage</t>
        </is>
      </c>
      <c r="G548" s="10" t="n">
        <v>261.74</v>
      </c>
      <c r="H548" t="inlineStr">
        <is>
          <t>RO-043295</t>
        </is>
      </c>
      <c r="I548" t="inlineStr">
        <is>
          <t>RS-043295</t>
        </is>
      </c>
      <c r="J548" t="inlineStr">
        <is>
          <t>RREM-0130</t>
        </is>
      </c>
      <c r="K548" t="inlineStr">
        <is>
          <t>Spoilage -- damage in transit affecting condition</t>
        </is>
      </c>
      <c r="M548" s="10" t="n"/>
      <c r="P548" s="18" t="n"/>
      <c r="Q548" t="inlineStr">
        <is>
          <t>2027-01-22</t>
        </is>
      </c>
      <c r="R548" s="18" t="inlineStr"/>
      <c r="S548" s="18" t="inlineStr"/>
      <c r="T548" s="18" t="inlineStr"/>
    </row>
    <row r="549">
      <c r="A549" t="inlineStr">
        <is>
          <t>DIST-015313</t>
        </is>
      </c>
      <c r="B549" t="inlineStr">
        <is>
          <t>2026-12-08</t>
        </is>
      </c>
      <c r="C549" t="inlineStr">
        <is>
          <t>RET-WALMART</t>
        </is>
      </c>
      <c r="D549" t="inlineStr">
        <is>
          <t>ART-PRO-004</t>
        </is>
      </c>
      <c r="E549" t="inlineStr">
        <is>
          <t>Scan Rebate</t>
        </is>
      </c>
      <c r="F549" t="inlineStr">
        <is>
          <t>promo_billback</t>
        </is>
      </c>
      <c r="G549" s="10" t="n">
        <v>246.82</v>
      </c>
      <c r="H549" t="inlineStr">
        <is>
          <t>RO-042402</t>
        </is>
      </c>
      <c r="I549" t="inlineStr">
        <is>
          <t>RS-042402</t>
        </is>
      </c>
      <c r="J549" t="inlineStr">
        <is>
          <t>RREM-0181</t>
        </is>
      </c>
      <c r="K549" t="inlineStr">
        <is>
          <t>Promo Billback</t>
        </is>
      </c>
      <c r="M549" s="10" t="n"/>
      <c r="P549" s="18" t="n"/>
      <c r="Q549" t="inlineStr">
        <is>
          <t>2027-01-07</t>
        </is>
      </c>
      <c r="R549" s="18" t="inlineStr"/>
      <c r="S549" s="18" t="inlineStr"/>
      <c r="T549" s="18" t="inlineStr"/>
    </row>
    <row r="550">
      <c r="A550" t="inlineStr">
        <is>
          <t>DIST-015349</t>
        </is>
      </c>
      <c r="B550" t="inlineStr">
        <is>
          <t>2026-12-08</t>
        </is>
      </c>
      <c r="C550" t="inlineStr">
        <is>
          <t>RET-WHOLEFOODS</t>
        </is>
      </c>
      <c r="D550" t="inlineStr">
        <is>
          <t>ODS-PRO-039</t>
        </is>
      </c>
      <c r="E550" t="inlineStr">
        <is>
          <t>Ad Allowance</t>
        </is>
      </c>
      <c r="F550" t="inlineStr">
        <is>
          <t>promo_billback</t>
        </is>
      </c>
      <c r="G550" s="10" t="n">
        <v>240.35</v>
      </c>
      <c r="H550" t="inlineStr">
        <is>
          <t>RO-042524</t>
        </is>
      </c>
      <c r="I550" t="inlineStr">
        <is>
          <t>RS-042524</t>
        </is>
      </c>
      <c r="J550" t="inlineStr">
        <is>
          <t>RREM-0201</t>
        </is>
      </c>
      <c r="K550" t="inlineStr">
        <is>
          <t>Promo Billback</t>
        </is>
      </c>
      <c r="M550" s="10" t="n"/>
      <c r="P550" s="18" t="n"/>
      <c r="Q550" t="inlineStr">
        <is>
          <t>2027-01-22</t>
        </is>
      </c>
      <c r="R550" s="18" t="inlineStr"/>
      <c r="S550" s="18" t="inlineStr"/>
      <c r="T550" s="18" t="inlineStr"/>
    </row>
    <row r="551">
      <c r="A551" t="inlineStr">
        <is>
          <t>DIST-015299</t>
        </is>
      </c>
      <c r="B551" t="inlineStr">
        <is>
          <t>2026-12-08</t>
        </is>
      </c>
      <c r="C551" t="inlineStr">
        <is>
          <t>RET-COSTCO</t>
        </is>
      </c>
      <c r="D551" t="inlineStr">
        <is>
          <t>TCO-SHO-022</t>
        </is>
      </c>
      <c r="E551" t="inlineStr">
        <is>
          <t>Quantity Variance</t>
        </is>
      </c>
      <c r="F551" t="inlineStr">
        <is>
          <t>short_ship</t>
        </is>
      </c>
      <c r="G551" s="10" t="n">
        <v>233.21</v>
      </c>
      <c r="H551" t="inlineStr">
        <is>
          <t>RO-042465</t>
        </is>
      </c>
      <c r="I551" t="inlineStr">
        <is>
          <t>RS-042465</t>
        </is>
      </c>
      <c r="J551" t="inlineStr">
        <is>
          <t>RREM-0035</t>
        </is>
      </c>
      <c r="K551" t="inlineStr">
        <is>
          <t>Short Ship</t>
        </is>
      </c>
      <c r="M551" s="10" t="n"/>
      <c r="P551" s="18" t="n"/>
      <c r="Q551" t="inlineStr">
        <is>
          <t>2027-01-07</t>
        </is>
      </c>
      <c r="R551" s="18" t="inlineStr"/>
      <c r="S551" s="18" t="inlineStr"/>
      <c r="T551" s="18" t="inlineStr"/>
    </row>
    <row r="552">
      <c r="A552" t="inlineStr">
        <is>
          <t>DIST-015233</t>
        </is>
      </c>
      <c r="B552" t="inlineStr">
        <is>
          <t>2026-12-08</t>
        </is>
      </c>
      <c r="C552" t="inlineStr">
        <is>
          <t>RET-WHOLEFOODS</t>
        </is>
      </c>
      <c r="D552" t="inlineStr">
        <is>
          <t>ODS-DAM-052</t>
        </is>
      </c>
      <c r="E552" t="inlineStr">
        <is>
          <t>Transit Damage</t>
        </is>
      </c>
      <c r="F552" t="inlineStr">
        <is>
          <t>damaged</t>
        </is>
      </c>
      <c r="G552" s="10" t="n">
        <v>205.49</v>
      </c>
      <c r="H552" t="inlineStr">
        <is>
          <t>RO-042530</t>
        </is>
      </c>
      <c r="I552" t="inlineStr">
        <is>
          <t>RS-042530</t>
        </is>
      </c>
      <c r="J552" t="inlineStr">
        <is>
          <t>RREM-0188</t>
        </is>
      </c>
      <c r="K552" t="inlineStr">
        <is>
          <t>Damaged</t>
        </is>
      </c>
      <c r="L552" t="inlineStr">
        <is>
          <t>partial</t>
        </is>
      </c>
      <c r="M552" s="10" t="n">
        <v>25.58</v>
      </c>
      <c r="N552" t="inlineStr">
        <is>
          <t>2026-12-26</t>
        </is>
      </c>
      <c r="P552" s="18" t="n">
        <v>25</v>
      </c>
      <c r="Q552" t="inlineStr">
        <is>
          <t>2027-03-08</t>
        </is>
      </c>
      <c r="R552" s="18" t="inlineStr"/>
      <c r="S552" s="18" t="inlineStr"/>
      <c r="T552" s="18" t="inlineStr"/>
    </row>
    <row r="553">
      <c r="A553" t="inlineStr">
        <is>
          <t>DIST-015369</t>
        </is>
      </c>
      <c r="B553" t="inlineStr">
        <is>
          <t>2026-12-08</t>
        </is>
      </c>
      <c r="C553" t="inlineStr">
        <is>
          <t>RET-WHOLEFOODS</t>
        </is>
      </c>
      <c r="D553" t="inlineStr">
        <is>
          <t>ODS-PRO-039</t>
        </is>
      </c>
      <c r="E553" t="inlineStr">
        <is>
          <t>Ad Allowance</t>
        </is>
      </c>
      <c r="F553" t="inlineStr">
        <is>
          <t>promo_billback</t>
        </is>
      </c>
      <c r="G553" s="10" t="n">
        <v>199.71</v>
      </c>
      <c r="H553" t="inlineStr">
        <is>
          <t>RO-042882</t>
        </is>
      </c>
      <c r="I553" t="inlineStr">
        <is>
          <t>RS-042882</t>
        </is>
      </c>
      <c r="J553" t="inlineStr">
        <is>
          <t>RREM-0196</t>
        </is>
      </c>
      <c r="K553" t="inlineStr">
        <is>
          <t>Promo Billback</t>
        </is>
      </c>
      <c r="L553" t="inlineStr">
        <is>
          <t>lost</t>
        </is>
      </c>
      <c r="M553" s="10" t="n">
        <v>0</v>
      </c>
      <c r="N553" t="inlineStr">
        <is>
          <t>2027-01-01</t>
        </is>
      </c>
      <c r="P553" s="18" t="n">
        <v>25</v>
      </c>
      <c r="Q553" t="inlineStr">
        <is>
          <t>2027-03-08</t>
        </is>
      </c>
      <c r="R553" s="18" t="inlineStr"/>
      <c r="S553" s="18" t="inlineStr"/>
      <c r="T553" s="18" t="inlineStr"/>
    </row>
    <row r="554">
      <c r="A554" t="inlineStr">
        <is>
          <t>DIST-015189</t>
        </is>
      </c>
      <c r="B554" t="inlineStr">
        <is>
          <t>2026-12-08</t>
        </is>
      </c>
      <c r="C554" t="inlineStr">
        <is>
          <t>RET-WALMART</t>
        </is>
      </c>
      <c r="D554" t="inlineStr">
        <is>
          <t>ART-SPO-017</t>
        </is>
      </c>
      <c r="E554" t="inlineStr">
        <is>
          <t>Spoilage</t>
        </is>
      </c>
      <c r="F554" t="inlineStr">
        <is>
          <t>spoilage</t>
        </is>
      </c>
      <c r="G554" s="10" t="n">
        <v>187.53</v>
      </c>
      <c r="H554" t="inlineStr">
        <is>
          <t>RO-042058</t>
        </is>
      </c>
      <c r="I554" t="inlineStr">
        <is>
          <t>RS-042058</t>
        </is>
      </c>
      <c r="J554" t="inlineStr">
        <is>
          <t>RREM-0175</t>
        </is>
      </c>
      <c r="K554" t="inlineStr">
        <is>
          <t>Spoilage -- expired or short-dated at receiving</t>
        </is>
      </c>
      <c r="L554" t="inlineStr">
        <is>
          <t>lost</t>
        </is>
      </c>
      <c r="M554" s="10" t="n">
        <v>0</v>
      </c>
      <c r="N554" t="inlineStr">
        <is>
          <t>2026-12-19</t>
        </is>
      </c>
      <c r="P554" s="18" t="n">
        <v>25</v>
      </c>
      <c r="Q554" t="inlineStr">
        <is>
          <t>2027-02-06</t>
        </is>
      </c>
      <c r="R554" s="18" t="inlineStr"/>
      <c r="S554" s="18" t="inlineStr"/>
      <c r="T554" s="18" t="inlineStr"/>
    </row>
    <row r="555">
      <c r="A555" t="inlineStr">
        <is>
          <t>DIST-015410</t>
        </is>
      </c>
      <c r="B555" t="inlineStr">
        <is>
          <t>2026-12-08</t>
        </is>
      </c>
      <c r="C555" t="inlineStr">
        <is>
          <t>RET-REGIONAL</t>
        </is>
      </c>
      <c r="D555" t="inlineStr">
        <is>
          <t>NAL-DAM-100</t>
        </is>
      </c>
      <c r="E555" t="inlineStr">
        <is>
          <t>Warehouse Damage</t>
        </is>
      </c>
      <c r="F555" t="inlineStr">
        <is>
          <t>damaged</t>
        </is>
      </c>
      <c r="G555" s="10" t="n">
        <v>108.93</v>
      </c>
      <c r="H555" t="inlineStr">
        <is>
          <t>RO-043047</t>
        </is>
      </c>
      <c r="I555" t="inlineStr">
        <is>
          <t>RS-043047</t>
        </is>
      </c>
      <c r="J555" t="inlineStr">
        <is>
          <t>RREM-0077</t>
        </is>
      </c>
      <c r="K555" t="inlineStr">
        <is>
          <t>Damaged</t>
        </is>
      </c>
      <c r="L555" t="inlineStr">
        <is>
          <t>lost</t>
        </is>
      </c>
      <c r="M555" s="10" t="n">
        <v>0</v>
      </c>
      <c r="N555" t="inlineStr">
        <is>
          <t>2026-12-28</t>
        </is>
      </c>
      <c r="P555" s="18" t="n">
        <v>25</v>
      </c>
      <c r="Q555" t="inlineStr">
        <is>
          <t>2027-02-06</t>
        </is>
      </c>
      <c r="R555" s="18" t="inlineStr"/>
      <c r="S555" s="18" t="inlineStr"/>
      <c r="T555" s="18" t="inlineStr"/>
    </row>
    <row r="556">
      <c r="A556" t="inlineStr">
        <is>
          <t>DIST-015327</t>
        </is>
      </c>
      <c r="B556" t="inlineStr">
        <is>
          <t>2026-12-08</t>
        </is>
      </c>
      <c r="C556" t="inlineStr">
        <is>
          <t>RET-KROGER</t>
        </is>
      </c>
      <c r="D556" t="inlineStr">
        <is>
          <t>GER-SHO-073</t>
        </is>
      </c>
      <c r="E556" t="inlineStr">
        <is>
          <t>Short Ship</t>
        </is>
      </c>
      <c r="F556" t="inlineStr">
        <is>
          <t>short_ship</t>
        </is>
      </c>
      <c r="G556" s="10" t="n">
        <v>102.82</v>
      </c>
      <c r="H556" t="inlineStr">
        <is>
          <t>RO-042615</t>
        </is>
      </c>
      <c r="I556" t="inlineStr">
        <is>
          <t>RS-042615</t>
        </is>
      </c>
      <c r="J556" t="inlineStr">
        <is>
          <t>RREM-0048</t>
        </is>
      </c>
      <c r="K556" t="inlineStr">
        <is>
          <t>Short Ship</t>
        </is>
      </c>
      <c r="M556" s="10" t="n"/>
      <c r="P556" s="18" t="n"/>
      <c r="Q556" t="inlineStr">
        <is>
          <t>2027-01-07</t>
        </is>
      </c>
      <c r="R556" s="18" t="inlineStr"/>
      <c r="S556" s="18" t="inlineStr"/>
      <c r="T556" s="18" t="inlineStr"/>
    </row>
    <row r="557">
      <c r="A557" t="inlineStr">
        <is>
          <t>DIST-015263</t>
        </is>
      </c>
      <c r="B557" t="inlineStr">
        <is>
          <t>2026-12-08</t>
        </is>
      </c>
      <c r="C557" t="inlineStr">
        <is>
          <t>RET-SPROUTS</t>
        </is>
      </c>
      <c r="D557" t="inlineStr">
        <is>
          <t>UTS-PRO-057</t>
        </is>
      </c>
      <c r="E557" t="inlineStr">
        <is>
          <t>Promo Billback</t>
        </is>
      </c>
      <c r="F557" t="inlineStr">
        <is>
          <t>promo_billback</t>
        </is>
      </c>
      <c r="G557" s="10" t="n">
        <v>82.02</v>
      </c>
      <c r="H557" t="inlineStr">
        <is>
          <t>RO-042583</t>
        </is>
      </c>
      <c r="I557" t="inlineStr">
        <is>
          <t>RS-042583</t>
        </is>
      </c>
      <c r="J557" t="inlineStr">
        <is>
          <t>RREM-0127</t>
        </is>
      </c>
      <c r="K557" t="inlineStr">
        <is>
          <t>Promo Billback</t>
        </is>
      </c>
      <c r="M557" s="10" t="n"/>
      <c r="P557" s="18" t="n"/>
      <c r="Q557" t="inlineStr">
        <is>
          <t>2027-01-07</t>
        </is>
      </c>
      <c r="R557" s="18" t="inlineStr"/>
      <c r="S557" s="18" t="inlineStr"/>
      <c r="T557" s="18" t="inlineStr"/>
    </row>
    <row r="558">
      <c r="A558" t="inlineStr">
        <is>
          <t>DIST-015469</t>
        </is>
      </c>
      <c r="B558" t="inlineStr">
        <is>
          <t>2026-12-08</t>
        </is>
      </c>
      <c r="C558" t="inlineStr">
        <is>
          <t>RET-SPROUTS</t>
        </is>
      </c>
      <c r="D558" t="inlineStr">
        <is>
          <t>UTS-PRO-057</t>
        </is>
      </c>
      <c r="E558" t="inlineStr">
        <is>
          <t>Promo Billback</t>
        </is>
      </c>
      <c r="F558" t="inlineStr">
        <is>
          <t>promo_billback</t>
        </is>
      </c>
      <c r="G558" s="10" t="n">
        <v>76.61</v>
      </c>
      <c r="H558" t="inlineStr">
        <is>
          <t>RO-042949</t>
        </is>
      </c>
      <c r="I558" t="inlineStr">
        <is>
          <t>RS-042949</t>
        </is>
      </c>
      <c r="J558" t="inlineStr">
        <is>
          <t>RREM-0114</t>
        </is>
      </c>
      <c r="K558" t="inlineStr">
        <is>
          <t>Promo Billback</t>
        </is>
      </c>
      <c r="M558" s="10" t="n"/>
      <c r="P558" s="18" t="n"/>
      <c r="Q558" t="inlineStr">
        <is>
          <t>2027-02-06</t>
        </is>
      </c>
      <c r="R558" s="18" t="inlineStr"/>
      <c r="S558" s="18" t="inlineStr"/>
      <c r="T558" s="18" t="inlineStr"/>
    </row>
    <row r="559">
      <c r="A559" t="inlineStr">
        <is>
          <t>DIST-015330</t>
        </is>
      </c>
      <c r="B559" t="inlineStr">
        <is>
          <t>2026-12-08</t>
        </is>
      </c>
      <c r="C559" t="inlineStr">
        <is>
          <t>RET-KROGER</t>
        </is>
      </c>
      <c r="D559" t="inlineStr">
        <is>
          <t>GER-PRO-075</t>
        </is>
      </c>
      <c r="E559" t="inlineStr">
        <is>
          <t>Promo Billback</t>
        </is>
      </c>
      <c r="F559" t="inlineStr">
        <is>
          <t>promo_billback</t>
        </is>
      </c>
      <c r="G559" s="10" t="n">
        <v>74.63</v>
      </c>
      <c r="H559" t="inlineStr">
        <is>
          <t>RO-042643</t>
        </is>
      </c>
      <c r="I559" t="inlineStr">
        <is>
          <t>RS-042643</t>
        </is>
      </c>
      <c r="J559" t="inlineStr">
        <is>
          <t>RREM-0062</t>
        </is>
      </c>
      <c r="K559" t="inlineStr">
        <is>
          <t>Promo Billback</t>
        </is>
      </c>
      <c r="L559" t="inlineStr">
        <is>
          <t>lost</t>
        </is>
      </c>
      <c r="M559" s="10" t="n">
        <v>0</v>
      </c>
      <c r="N559" t="inlineStr">
        <is>
          <t>2026-12-27</t>
        </is>
      </c>
      <c r="P559" s="18" t="n">
        <v>25</v>
      </c>
      <c r="Q559" t="inlineStr">
        <is>
          <t>2027-01-07</t>
        </is>
      </c>
      <c r="R559" s="18" t="inlineStr"/>
      <c r="S559" s="18" t="inlineStr"/>
      <c r="T559" s="18" t="inlineStr"/>
    </row>
    <row r="560">
      <c r="A560" t="inlineStr">
        <is>
          <t>DIST-015112</t>
        </is>
      </c>
      <c r="B560" t="inlineStr">
        <is>
          <t>2026-12-08</t>
        </is>
      </c>
      <c r="C560" t="inlineStr">
        <is>
          <t>RET-COSTCO</t>
        </is>
      </c>
      <c r="D560" t="inlineStr">
        <is>
          <t>TCO-PRO-024</t>
        </is>
      </c>
      <c r="E560" t="inlineStr">
        <is>
          <t>Promo Billback</t>
        </is>
      </c>
      <c r="F560" t="inlineStr">
        <is>
          <t>promo_billback</t>
        </is>
      </c>
      <c r="G560" s="10" t="n">
        <v>67.05</v>
      </c>
      <c r="H560" t="inlineStr">
        <is>
          <t>RO-042158</t>
        </is>
      </c>
      <c r="I560" t="inlineStr">
        <is>
          <t>RS-042158</t>
        </is>
      </c>
      <c r="J560" t="inlineStr">
        <is>
          <t>RREM-0020</t>
        </is>
      </c>
      <c r="K560" t="inlineStr">
        <is>
          <t>Promo Billback</t>
        </is>
      </c>
      <c r="M560" s="10" t="n"/>
      <c r="P560" s="18" t="n"/>
      <c r="Q560" t="inlineStr">
        <is>
          <t>2027-03-08</t>
        </is>
      </c>
      <c r="R560" s="18" t="inlineStr"/>
      <c r="S560" s="18" t="inlineStr"/>
      <c r="T560" s="18" t="inlineStr"/>
    </row>
    <row r="561">
      <c r="A561" t="inlineStr">
        <is>
          <t>DIST-015329</t>
        </is>
      </c>
      <c r="B561" t="inlineStr">
        <is>
          <t>2026-12-08</t>
        </is>
      </c>
      <c r="C561" t="inlineStr">
        <is>
          <t>RET-KROGER</t>
        </is>
      </c>
      <c r="D561" t="inlineStr">
        <is>
          <t>GER-SHO-073</t>
        </is>
      </c>
      <c r="E561" t="inlineStr">
        <is>
          <t>Short Ship</t>
        </is>
      </c>
      <c r="F561" t="inlineStr">
        <is>
          <t>short_ship</t>
        </is>
      </c>
      <c r="G561" s="10" t="n">
        <v>62.36</v>
      </c>
      <c r="H561" t="inlineStr">
        <is>
          <t>RO-042643</t>
        </is>
      </c>
      <c r="I561" t="inlineStr">
        <is>
          <t>RS-042643</t>
        </is>
      </c>
      <c r="J561" t="inlineStr">
        <is>
          <t>RREM-0040</t>
        </is>
      </c>
      <c r="K561" t="inlineStr">
        <is>
          <t>Short Ship</t>
        </is>
      </c>
      <c r="M561" s="10" t="n"/>
      <c r="P561" s="18" t="n"/>
      <c r="Q561" t="inlineStr">
        <is>
          <t>2027-01-07</t>
        </is>
      </c>
      <c r="R561" s="18" t="inlineStr"/>
      <c r="S561" s="18" t="inlineStr"/>
      <c r="T561" s="18" t="inlineStr"/>
    </row>
    <row r="562">
      <c r="A562" t="inlineStr">
        <is>
          <t>DIST-015355</t>
        </is>
      </c>
      <c r="B562" t="inlineStr">
        <is>
          <t>2026-12-08</t>
        </is>
      </c>
      <c r="C562" t="inlineStr">
        <is>
          <t>RET-REGIONAL</t>
        </is>
      </c>
      <c r="D562" t="inlineStr">
        <is>
          <t>NAL-SHO-091</t>
        </is>
      </c>
      <c r="E562" t="inlineStr">
        <is>
          <t>Under-delivery</t>
        </is>
      </c>
      <c r="F562" t="inlineStr">
        <is>
          <t>short_ship</t>
        </is>
      </c>
      <c r="G562" s="10" t="n">
        <v>60.14</v>
      </c>
      <c r="H562" t="inlineStr">
        <is>
          <t>RO-042690</t>
        </is>
      </c>
      <c r="I562" t="inlineStr">
        <is>
          <t>RS-042690</t>
        </is>
      </c>
      <c r="J562" t="inlineStr">
        <is>
          <t>RREM-0111</t>
        </is>
      </c>
      <c r="K562" t="inlineStr">
        <is>
          <t>Short Ship</t>
        </is>
      </c>
      <c r="M562" s="10" t="n"/>
      <c r="P562" s="18" t="n"/>
      <c r="Q562" t="inlineStr">
        <is>
          <t>2027-01-22</t>
        </is>
      </c>
      <c r="R562" s="18" t="inlineStr"/>
      <c r="S562" s="18" t="inlineStr"/>
      <c r="T562" s="18" t="inlineStr"/>
    </row>
    <row r="563">
      <c r="A563" t="inlineStr">
        <is>
          <t>DIST-015270</t>
        </is>
      </c>
      <c r="B563" t="inlineStr">
        <is>
          <t>2026-12-07</t>
        </is>
      </c>
      <c r="C563" t="inlineStr">
        <is>
          <t>RET-WALMART</t>
        </is>
      </c>
      <c r="D563" t="inlineStr">
        <is>
          <t>ART-LAB-012</t>
        </is>
      </c>
      <c r="E563" t="inlineStr">
        <is>
          <t>Label Defect</t>
        </is>
      </c>
      <c r="F563" t="inlineStr">
        <is>
          <t>label_fine</t>
        </is>
      </c>
      <c r="G563" s="10" t="n">
        <v>414.87</v>
      </c>
      <c r="H563" t="inlineStr">
        <is>
          <t>RO-042386</t>
        </is>
      </c>
      <c r="I563" t="inlineStr">
        <is>
          <t>RS-042386</t>
        </is>
      </c>
      <c r="J563" t="inlineStr">
        <is>
          <t>RREM-0149</t>
        </is>
      </c>
      <c r="K563" t="inlineStr">
        <is>
          <t>Label Fine</t>
        </is>
      </c>
      <c r="M563" s="10" t="n"/>
      <c r="P563" s="18" t="n"/>
      <c r="Q563" t="inlineStr">
        <is>
          <t>2027-03-07</t>
        </is>
      </c>
      <c r="R563" s="18" t="inlineStr"/>
      <c r="S563" s="18" t="inlineStr"/>
      <c r="T563" s="18" t="inlineStr"/>
    </row>
    <row r="564">
      <c r="A564" t="inlineStr">
        <is>
          <t>DIST-015312</t>
        </is>
      </c>
      <c r="B564" t="inlineStr">
        <is>
          <t>2026-12-07</t>
        </is>
      </c>
      <c r="C564" t="inlineStr">
        <is>
          <t>RET-WALMART</t>
        </is>
      </c>
      <c r="D564" t="inlineStr">
        <is>
          <t>ART-DAM-018</t>
        </is>
      </c>
      <c r="E564" t="inlineStr">
        <is>
          <t>Warehouse Damage</t>
        </is>
      </c>
      <c r="F564" t="inlineStr">
        <is>
          <t>damaged</t>
        </is>
      </c>
      <c r="G564" s="10" t="n">
        <v>316.6</v>
      </c>
      <c r="H564" t="inlineStr">
        <is>
          <t>RO-042402</t>
        </is>
      </c>
      <c r="I564" t="inlineStr">
        <is>
          <t>RS-042402</t>
        </is>
      </c>
      <c r="J564" t="inlineStr">
        <is>
          <t>RREM-0162</t>
        </is>
      </c>
      <c r="K564" t="inlineStr">
        <is>
          <t>Damaged</t>
        </is>
      </c>
      <c r="M564" s="10" t="n"/>
      <c r="P564" s="18" t="n"/>
      <c r="Q564" t="inlineStr">
        <is>
          <t>2027-01-21</t>
        </is>
      </c>
      <c r="R564" s="18" t="inlineStr"/>
      <c r="S564" s="18" t="inlineStr"/>
      <c r="T564" s="18" t="inlineStr"/>
    </row>
    <row r="565">
      <c r="A565" t="inlineStr">
        <is>
          <t>DIST-015583</t>
        </is>
      </c>
      <c r="B565" t="inlineStr">
        <is>
          <t>2026-12-07</t>
        </is>
      </c>
      <c r="C565" t="inlineStr">
        <is>
          <t>RET-WHOLEFOODS</t>
        </is>
      </c>
      <c r="D565" t="inlineStr">
        <is>
          <t>ODS-SPO-050</t>
        </is>
      </c>
      <c r="E565" t="inlineStr">
        <is>
          <t>Spoilage</t>
        </is>
      </c>
      <c r="F565" t="inlineStr">
        <is>
          <t>spoilage</t>
        </is>
      </c>
      <c r="G565" s="10" t="n">
        <v>200.02</v>
      </c>
      <c r="H565" t="inlineStr">
        <is>
          <t>RO-043231</t>
        </is>
      </c>
      <c r="I565" t="inlineStr">
        <is>
          <t>RS-043231</t>
        </is>
      </c>
      <c r="J565" t="inlineStr">
        <is>
          <t>RREM-0210</t>
        </is>
      </c>
      <c r="K565" t="inlineStr">
        <is>
          <t>Spoilage -- expired or short-dated at receiving</t>
        </is>
      </c>
      <c r="M565" s="10" t="n"/>
      <c r="P565" s="18" t="n"/>
      <c r="Q565" t="inlineStr">
        <is>
          <t>2027-02-05</t>
        </is>
      </c>
      <c r="R565" s="18" t="inlineStr"/>
      <c r="S565" s="18" t="inlineStr"/>
      <c r="T565" s="18" t="inlineStr"/>
    </row>
    <row r="566">
      <c r="A566" t="inlineStr">
        <is>
          <t>DIST-015370</t>
        </is>
      </c>
      <c r="B566" t="inlineStr">
        <is>
          <t>2026-12-07</t>
        </is>
      </c>
      <c r="C566" t="inlineStr">
        <is>
          <t>RET-WHOLEFOODS</t>
        </is>
      </c>
      <c r="D566" t="inlineStr">
        <is>
          <t>ODS-SPO-050</t>
        </is>
      </c>
      <c r="E566" t="inlineStr">
        <is>
          <t>Spoilage</t>
        </is>
      </c>
      <c r="F566" t="inlineStr">
        <is>
          <t>spoilage</t>
        </is>
      </c>
      <c r="G566" s="10" t="n">
        <v>194.8</v>
      </c>
      <c r="H566" t="inlineStr">
        <is>
          <t>RO-042882</t>
        </is>
      </c>
      <c r="I566" t="inlineStr">
        <is>
          <t>RS-042882</t>
        </is>
      </c>
      <c r="J566" t="inlineStr">
        <is>
          <t>RREM-0200</t>
        </is>
      </c>
      <c r="K566" t="inlineStr">
        <is>
          <t>Spoilage -- quality complaint at receiving</t>
        </is>
      </c>
      <c r="M566" s="10" t="n"/>
      <c r="P566" s="18" t="n"/>
      <c r="Q566" t="inlineStr">
        <is>
          <t>2027-03-07</t>
        </is>
      </c>
      <c r="R566" s="18" t="inlineStr"/>
      <c r="S566" s="18" t="inlineStr"/>
      <c r="T566" s="18" t="inlineStr"/>
    </row>
    <row r="567">
      <c r="A567" t="inlineStr">
        <is>
          <t>DIST-015230</t>
        </is>
      </c>
      <c r="B567" t="inlineStr">
        <is>
          <t>2026-12-07</t>
        </is>
      </c>
      <c r="C567" t="inlineStr">
        <is>
          <t>RET-COSTCO</t>
        </is>
      </c>
      <c r="D567" t="inlineStr">
        <is>
          <t>TCO-LAB-031</t>
        </is>
      </c>
      <c r="E567" t="inlineStr">
        <is>
          <t>Label Defect</t>
        </is>
      </c>
      <c r="F567" t="inlineStr">
        <is>
          <t>label_fine</t>
        </is>
      </c>
      <c r="G567" s="10" t="n">
        <v>140.28</v>
      </c>
      <c r="H567" t="inlineStr">
        <is>
          <t>RO-042470</t>
        </is>
      </c>
      <c r="I567" t="inlineStr">
        <is>
          <t>RS-042470</t>
        </is>
      </c>
      <c r="J567" t="inlineStr">
        <is>
          <t>RREM-0008</t>
        </is>
      </c>
      <c r="K567" t="inlineStr">
        <is>
          <t>Label Fine</t>
        </is>
      </c>
      <c r="M567" s="10" t="n"/>
      <c r="P567" s="18" t="n"/>
      <c r="Q567" t="inlineStr">
        <is>
          <t>2027-01-21</t>
        </is>
      </c>
      <c r="R567" s="18" t="inlineStr"/>
      <c r="S567" s="18" t="inlineStr"/>
      <c r="T567" s="18" t="inlineStr"/>
    </row>
    <row r="568">
      <c r="A568" t="inlineStr">
        <is>
          <t>DIST-015357</t>
        </is>
      </c>
      <c r="B568" t="inlineStr">
        <is>
          <t>2026-12-07</t>
        </is>
      </c>
      <c r="C568" t="inlineStr">
        <is>
          <t>RET-WALMART</t>
        </is>
      </c>
      <c r="D568" t="inlineStr">
        <is>
          <t>ART-PRO-004</t>
        </is>
      </c>
      <c r="E568" t="inlineStr">
        <is>
          <t>Scan Rebate</t>
        </is>
      </c>
      <c r="F568" t="inlineStr">
        <is>
          <t>promo_billback</t>
        </is>
      </c>
      <c r="G568" s="10" t="n">
        <v>102.21</v>
      </c>
      <c r="H568" t="inlineStr">
        <is>
          <t>RO-042721</t>
        </is>
      </c>
      <c r="I568" t="inlineStr">
        <is>
          <t>RS-042721</t>
        </is>
      </c>
      <c r="J568" t="inlineStr">
        <is>
          <t>RREM-0172</t>
        </is>
      </c>
      <c r="K568" t="inlineStr">
        <is>
          <t>Promo Billback</t>
        </is>
      </c>
      <c r="M568" s="10" t="n"/>
      <c r="P568" s="18" t="n"/>
      <c r="Q568" t="inlineStr">
        <is>
          <t>2027-02-05</t>
        </is>
      </c>
      <c r="R568" s="18" t="inlineStr"/>
      <c r="S568" s="18" t="inlineStr"/>
      <c r="T568" s="18" t="inlineStr"/>
    </row>
    <row r="569">
      <c r="A569" t="inlineStr">
        <is>
          <t>DIST-015187</t>
        </is>
      </c>
      <c r="B569" t="inlineStr">
        <is>
          <t>2026-12-07</t>
        </is>
      </c>
      <c r="C569" t="inlineStr">
        <is>
          <t>RET-KROGER</t>
        </is>
      </c>
      <c r="D569" t="inlineStr">
        <is>
          <t>GER-PRO-075</t>
        </is>
      </c>
      <c r="E569" t="inlineStr">
        <is>
          <t>Promo Billback</t>
        </is>
      </c>
      <c r="F569" t="inlineStr">
        <is>
          <t>promo_billback</t>
        </is>
      </c>
      <c r="G569" s="10" t="n">
        <v>102.17</v>
      </c>
      <c r="H569" t="inlineStr">
        <is>
          <t>RO-042313</t>
        </is>
      </c>
      <c r="I569" t="inlineStr">
        <is>
          <t>RS-042313</t>
        </is>
      </c>
      <c r="J569" t="inlineStr">
        <is>
          <t>RREM-0066</t>
        </is>
      </c>
      <c r="K569" t="inlineStr">
        <is>
          <t>Promo Billback</t>
        </is>
      </c>
      <c r="M569" s="10" t="n"/>
      <c r="P569" s="18" t="n"/>
      <c r="Q569" t="inlineStr">
        <is>
          <t>2027-03-07</t>
        </is>
      </c>
      <c r="R569" s="18" t="inlineStr"/>
      <c r="S569" s="18" t="inlineStr"/>
      <c r="T569" s="18" t="inlineStr"/>
    </row>
    <row r="570">
      <c r="A570" t="inlineStr">
        <is>
          <t>DIST-015419</t>
        </is>
      </c>
      <c r="B570" t="inlineStr">
        <is>
          <t>2026-12-07</t>
        </is>
      </c>
      <c r="C570" t="inlineStr">
        <is>
          <t>RET-WHOLEFOODS</t>
        </is>
      </c>
      <c r="D570" t="inlineStr">
        <is>
          <t>ODS-PAL-048</t>
        </is>
      </c>
      <c r="E570" t="inlineStr">
        <is>
          <t>Pallet Overhang</t>
        </is>
      </c>
      <c r="F570" t="inlineStr">
        <is>
          <t>pallet_fine</t>
        </is>
      </c>
      <c r="G570" s="10" t="n">
        <v>99.22</v>
      </c>
      <c r="H570" t="inlineStr">
        <is>
          <t>RO-042901</t>
        </is>
      </c>
      <c r="I570" t="inlineStr">
        <is>
          <t>RS-042901</t>
        </is>
      </c>
      <c r="J570" t="inlineStr">
        <is>
          <t>RREM-0213</t>
        </is>
      </c>
      <c r="K570" t="inlineStr">
        <is>
          <t>Pallet Fine</t>
        </is>
      </c>
      <c r="M570" s="10" t="n"/>
      <c r="P570" s="18" t="n"/>
      <c r="Q570" t="inlineStr">
        <is>
          <t>2027-01-06</t>
        </is>
      </c>
      <c r="R570" s="18" t="inlineStr"/>
      <c r="S570" s="18" t="inlineStr"/>
      <c r="T570" s="18" t="inlineStr"/>
    </row>
    <row r="571">
      <c r="A571" t="inlineStr">
        <is>
          <t>DIST-015218</t>
        </is>
      </c>
      <c r="B571" t="inlineStr">
        <is>
          <t>2026-12-07</t>
        </is>
      </c>
      <c r="C571" t="inlineStr">
        <is>
          <t>RET-COSTCO</t>
        </is>
      </c>
      <c r="D571" t="inlineStr">
        <is>
          <t>TCO-DAM-035</t>
        </is>
      </c>
      <c r="E571" t="inlineStr">
        <is>
          <t>Transit Damage</t>
        </is>
      </c>
      <c r="F571" t="inlineStr">
        <is>
          <t>damaged</t>
        </is>
      </c>
      <c r="G571" s="10" t="n">
        <v>78.59</v>
      </c>
      <c r="H571" t="inlineStr">
        <is>
          <t>RO-042508</t>
        </is>
      </c>
      <c r="I571" t="inlineStr">
        <is>
          <t>RS-042508</t>
        </is>
      </c>
      <c r="J571" t="inlineStr">
        <is>
          <t>RREM-0011</t>
        </is>
      </c>
      <c r="K571" t="inlineStr">
        <is>
          <t>Damaged</t>
        </is>
      </c>
      <c r="M571" s="10" t="n"/>
      <c r="P571" s="18" t="n"/>
      <c r="Q571" t="inlineStr">
        <is>
          <t>2027-01-06</t>
        </is>
      </c>
      <c r="R571" s="18" t="inlineStr"/>
      <c r="S571" s="18" t="inlineStr"/>
      <c r="T571" s="18" t="inlineStr"/>
    </row>
    <row r="572">
      <c r="A572" t="inlineStr">
        <is>
          <t>DIST-015278</t>
        </is>
      </c>
      <c r="B572" t="inlineStr">
        <is>
          <t>2026-12-07</t>
        </is>
      </c>
      <c r="C572" t="inlineStr">
        <is>
          <t>RET-WALMART</t>
        </is>
      </c>
      <c r="D572" t="inlineStr">
        <is>
          <t>ART-LAT-009</t>
        </is>
      </c>
      <c r="E572" t="inlineStr">
        <is>
          <t>MABD Violation</t>
        </is>
      </c>
      <c r="F572" t="inlineStr">
        <is>
          <t>late_delivery</t>
        </is>
      </c>
      <c r="G572" s="10" t="n">
        <v>74.7</v>
      </c>
      <c r="H572" t="inlineStr">
        <is>
          <t>RO-042438</t>
        </is>
      </c>
      <c r="I572" t="inlineStr">
        <is>
          <t>RS-042438</t>
        </is>
      </c>
      <c r="J572" t="inlineStr">
        <is>
          <t>RREM-0153</t>
        </is>
      </c>
      <c r="K572" t="inlineStr">
        <is>
          <t>Late Delivery</t>
        </is>
      </c>
      <c r="M572" s="10" t="n"/>
      <c r="P572" s="18" t="n"/>
      <c r="Q572" t="inlineStr">
        <is>
          <t>2027-02-05</t>
        </is>
      </c>
      <c r="R572" s="18" t="inlineStr"/>
      <c r="S572" s="18" t="inlineStr"/>
      <c r="T572" s="18" t="inlineStr"/>
    </row>
    <row r="573">
      <c r="A573" t="inlineStr">
        <is>
          <t>DIST-015421</t>
        </is>
      </c>
      <c r="B573" t="inlineStr">
        <is>
          <t>2026-12-07</t>
        </is>
      </c>
      <c r="C573" t="inlineStr">
        <is>
          <t>RET-SPROUTS</t>
        </is>
      </c>
      <c r="D573" t="inlineStr">
        <is>
          <t>UTS-PRO-057</t>
        </is>
      </c>
      <c r="E573" t="inlineStr">
        <is>
          <t>Promo Billback</t>
        </is>
      </c>
      <c r="F573" t="inlineStr">
        <is>
          <t>promo_billback</t>
        </is>
      </c>
      <c r="G573" s="10" t="n">
        <v>63.84</v>
      </c>
      <c r="H573" t="inlineStr">
        <is>
          <t>RO-042923</t>
        </is>
      </c>
      <c r="I573" t="inlineStr">
        <is>
          <t>RS-042923</t>
        </is>
      </c>
      <c r="J573" t="inlineStr">
        <is>
          <t>RREM-0131</t>
        </is>
      </c>
      <c r="K573" t="inlineStr">
        <is>
          <t>Promo Billback</t>
        </is>
      </c>
      <c r="M573" s="10" t="n"/>
      <c r="P573" s="18" t="n"/>
      <c r="Q573" t="inlineStr">
        <is>
          <t>2027-02-05</t>
        </is>
      </c>
      <c r="R573" s="18" t="inlineStr"/>
      <c r="S573" s="18" t="inlineStr"/>
      <c r="T573" s="18" t="inlineStr"/>
    </row>
    <row r="574">
      <c r="A574" t="inlineStr">
        <is>
          <t>DIST-015175</t>
        </is>
      </c>
      <c r="B574" t="inlineStr">
        <is>
          <t>2026-12-07</t>
        </is>
      </c>
      <c r="C574" t="inlineStr">
        <is>
          <t>RET-COSTCO</t>
        </is>
      </c>
      <c r="D574" t="inlineStr">
        <is>
          <t>TCO-LAT-029</t>
        </is>
      </c>
      <c r="E574" t="inlineStr">
        <is>
          <t>Late Delivery</t>
        </is>
      </c>
      <c r="F574" t="inlineStr">
        <is>
          <t>late_delivery</t>
        </is>
      </c>
      <c r="G574" s="10" t="n">
        <v>62.92</v>
      </c>
      <c r="H574" t="inlineStr">
        <is>
          <t>RO-042138</t>
        </is>
      </c>
      <c r="I574" t="inlineStr">
        <is>
          <t>RS-042138</t>
        </is>
      </c>
      <c r="J574" t="inlineStr">
        <is>
          <t>RREM-0020</t>
        </is>
      </c>
      <c r="K574" t="inlineStr">
        <is>
          <t>Late Delivery</t>
        </is>
      </c>
      <c r="M574" s="10" t="n"/>
      <c r="P574" s="18" t="n"/>
      <c r="Q574" t="inlineStr">
        <is>
          <t>2027-01-21</t>
        </is>
      </c>
      <c r="R574" s="18" t="inlineStr"/>
      <c r="S574" s="18" t="inlineStr"/>
      <c r="T574" s="18" t="inlineStr"/>
    </row>
    <row r="575">
      <c r="A575" t="inlineStr">
        <is>
          <t>DIST-015172</t>
        </is>
      </c>
      <c r="B575" t="inlineStr">
        <is>
          <t>2026-12-07</t>
        </is>
      </c>
      <c r="C575" t="inlineStr">
        <is>
          <t>RET-WALMART</t>
        </is>
      </c>
      <c r="D575" t="inlineStr">
        <is>
          <t>ART-LAT-009</t>
        </is>
      </c>
      <c r="E575" t="inlineStr">
        <is>
          <t>MABD Violation</t>
        </is>
      </c>
      <c r="F575" t="inlineStr">
        <is>
          <t>late_delivery</t>
        </is>
      </c>
      <c r="G575" s="10" t="n">
        <v>60.3</v>
      </c>
      <c r="H575" t="inlineStr">
        <is>
          <t>RO-042109</t>
        </is>
      </c>
      <c r="I575" t="inlineStr">
        <is>
          <t>RS-042109</t>
        </is>
      </c>
      <c r="J575" t="inlineStr">
        <is>
          <t>RREM-0176</t>
        </is>
      </c>
      <c r="K575" t="inlineStr">
        <is>
          <t>Late Delivery</t>
        </is>
      </c>
      <c r="L575" t="inlineStr">
        <is>
          <t>partial</t>
        </is>
      </c>
      <c r="M575" s="10" t="n">
        <v>24.74</v>
      </c>
      <c r="N575" t="inlineStr">
        <is>
          <t>2026-12-13</t>
        </is>
      </c>
      <c r="P575" s="18" t="n">
        <v>26</v>
      </c>
      <c r="Q575" t="inlineStr">
        <is>
          <t>2027-01-21</t>
        </is>
      </c>
      <c r="R575" s="18" t="inlineStr"/>
      <c r="S575" s="18" t="inlineStr"/>
      <c r="T575" s="18" t="inlineStr"/>
    </row>
    <row r="576">
      <c r="A576" t="inlineStr">
        <is>
          <t>DIST-015192</t>
        </is>
      </c>
      <c r="B576" t="inlineStr">
        <is>
          <t>2026-12-07</t>
        </is>
      </c>
      <c r="C576" t="inlineStr">
        <is>
          <t>RET-WALMART</t>
        </is>
      </c>
      <c r="D576" t="inlineStr">
        <is>
          <t>ART-PRO-004</t>
        </is>
      </c>
      <c r="E576" t="inlineStr">
        <is>
          <t>Scan Rebate</t>
        </is>
      </c>
      <c r="F576" t="inlineStr">
        <is>
          <t>promo_billback</t>
        </is>
      </c>
      <c r="G576" s="10" t="n">
        <v>51.18</v>
      </c>
      <c r="H576" t="inlineStr">
        <is>
          <t>RO-042077</t>
        </is>
      </c>
      <c r="I576" t="inlineStr">
        <is>
          <t>RS-042077</t>
        </is>
      </c>
      <c r="J576" t="inlineStr">
        <is>
          <t>RREM-0169</t>
        </is>
      </c>
      <c r="K576" t="inlineStr">
        <is>
          <t>Promo Billback</t>
        </is>
      </c>
      <c r="L576" t="inlineStr">
        <is>
          <t>partial</t>
        </is>
      </c>
      <c r="M576" s="10" t="n">
        <v>10.25</v>
      </c>
      <c r="N576" t="inlineStr">
        <is>
          <t>2026-12-20</t>
        </is>
      </c>
      <c r="P576" s="18" t="n">
        <v>26</v>
      </c>
      <c r="Q576" t="inlineStr">
        <is>
          <t>2027-01-21</t>
        </is>
      </c>
      <c r="R576" s="18" t="inlineStr"/>
      <c r="S576" s="18" t="inlineStr"/>
      <c r="T576" s="18" t="inlineStr"/>
    </row>
    <row r="577">
      <c r="A577" t="inlineStr">
        <is>
          <t>DIST-015337</t>
        </is>
      </c>
      <c r="B577" t="inlineStr">
        <is>
          <t>2026-12-06</t>
        </is>
      </c>
      <c r="C577" t="inlineStr">
        <is>
          <t>RET-WALMART</t>
        </is>
      </c>
      <c r="D577" t="inlineStr">
        <is>
          <t>ART-SPO-017</t>
        </is>
      </c>
      <c r="E577" t="inlineStr">
        <is>
          <t>Spoilage</t>
        </is>
      </c>
      <c r="F577" t="inlineStr">
        <is>
          <t>spoilage</t>
        </is>
      </c>
      <c r="G577" s="10" t="n">
        <v>449.9</v>
      </c>
      <c r="H577" t="inlineStr">
        <is>
          <t>RO-042415</t>
        </is>
      </c>
      <c r="I577" t="inlineStr">
        <is>
          <t>RS-042415</t>
        </is>
      </c>
      <c r="J577" t="inlineStr">
        <is>
          <t>RREM-0164</t>
        </is>
      </c>
      <c r="K577" t="inlineStr">
        <is>
          <t>Spoilage -- expired or short-dated at receiving</t>
        </is>
      </c>
      <c r="M577" s="10" t="n"/>
      <c r="P577" s="18" t="n"/>
      <c r="Q577" t="inlineStr">
        <is>
          <t>2027-03-06</t>
        </is>
      </c>
      <c r="R577" s="18" t="inlineStr"/>
      <c r="S577" s="18" t="inlineStr"/>
      <c r="T577" s="18" t="inlineStr"/>
    </row>
    <row r="578">
      <c r="A578" t="inlineStr">
        <is>
          <t>DIST-015273</t>
        </is>
      </c>
      <c r="B578" t="inlineStr">
        <is>
          <t>2026-12-06</t>
        </is>
      </c>
      <c r="C578" t="inlineStr">
        <is>
          <t>RET-WALMART</t>
        </is>
      </c>
      <c r="D578" t="inlineStr"/>
      <c r="E578" t="inlineStr">
        <is>
          <t>Unmapped</t>
        </is>
      </c>
      <c r="F578" t="inlineStr">
        <is>
          <t>vague</t>
        </is>
      </c>
      <c r="G578" s="10" t="n">
        <v>385.82</v>
      </c>
      <c r="J578" t="inlineStr">
        <is>
          <t>RREM-0149</t>
        </is>
      </c>
      <c r="K578" t="inlineStr">
        <is>
          <t>Marketing chargeback</t>
        </is>
      </c>
      <c r="L578" t="inlineStr">
        <is>
          <t>lost</t>
        </is>
      </c>
      <c r="M578" s="10" t="n">
        <v>0</v>
      </c>
      <c r="N578" t="inlineStr">
        <is>
          <t>2026-12-28</t>
        </is>
      </c>
      <c r="P578" s="18" t="n">
        <v>27</v>
      </c>
      <c r="Q578" t="inlineStr">
        <is>
          <t>2027-01-05</t>
        </is>
      </c>
      <c r="R578" s="18" t="inlineStr">
        <is>
          <t>Yes</t>
        </is>
      </c>
      <c r="S578" s="18" t="inlineStr"/>
      <c r="T578" s="18" t="inlineStr"/>
    </row>
    <row r="579">
      <c r="A579" t="inlineStr">
        <is>
          <t>DIST-015284</t>
        </is>
      </c>
      <c r="B579" t="inlineStr">
        <is>
          <t>2026-12-06</t>
        </is>
      </c>
      <c r="C579" t="inlineStr">
        <is>
          <t>RET-SPROUTS</t>
        </is>
      </c>
      <c r="D579" t="inlineStr">
        <is>
          <t>UTS-SPO-066</t>
        </is>
      </c>
      <c r="E579" t="inlineStr">
        <is>
          <t>Expired Product</t>
        </is>
      </c>
      <c r="F579" t="inlineStr">
        <is>
          <t>spoilage</t>
        </is>
      </c>
      <c r="G579" s="10" t="n">
        <v>264.67</v>
      </c>
      <c r="H579" t="inlineStr">
        <is>
          <t>RO-042590</t>
        </is>
      </c>
      <c r="I579" t="inlineStr">
        <is>
          <t>RS-042590</t>
        </is>
      </c>
      <c r="J579" t="inlineStr">
        <is>
          <t>RREM-0119</t>
        </is>
      </c>
      <c r="K579" t="inlineStr">
        <is>
          <t>Spoilage -- expired or short-dated at receiving</t>
        </is>
      </c>
      <c r="M579" s="10" t="n"/>
      <c r="P579" s="18" t="n"/>
      <c r="Q579" t="inlineStr">
        <is>
          <t>2027-01-20</t>
        </is>
      </c>
      <c r="R579" s="18" t="inlineStr"/>
      <c r="S579" s="18" t="inlineStr"/>
      <c r="T579" s="18" t="inlineStr"/>
    </row>
    <row r="580">
      <c r="A580" t="inlineStr">
        <is>
          <t>DIST-015350</t>
        </is>
      </c>
      <c r="B580" t="inlineStr">
        <is>
          <t>2026-12-06</t>
        </is>
      </c>
      <c r="C580" t="inlineStr">
        <is>
          <t>RET-WHOLEFOODS</t>
        </is>
      </c>
      <c r="D580" t="inlineStr">
        <is>
          <t>ODS-SPO-050</t>
        </is>
      </c>
      <c r="E580" t="inlineStr">
        <is>
          <t>Spoilage</t>
        </is>
      </c>
      <c r="F580" t="inlineStr">
        <is>
          <t>spoilage</t>
        </is>
      </c>
      <c r="G580" s="10" t="n">
        <v>247.36</v>
      </c>
      <c r="H580" t="inlineStr">
        <is>
          <t>RO-042524</t>
        </is>
      </c>
      <c r="I580" t="inlineStr">
        <is>
          <t>RS-042524</t>
        </is>
      </c>
      <c r="J580" t="inlineStr">
        <is>
          <t>RREM-0205</t>
        </is>
      </c>
      <c r="K580" t="inlineStr">
        <is>
          <t>Spoilage -- temperature exposure in transit</t>
        </is>
      </c>
      <c r="M580" s="10" t="n"/>
      <c r="P580" s="18" t="n"/>
      <c r="Q580" t="inlineStr">
        <is>
          <t>2027-01-05</t>
        </is>
      </c>
      <c r="R580" s="18" t="inlineStr"/>
      <c r="S580" s="18" t="inlineStr"/>
      <c r="T580" s="18" t="inlineStr"/>
    </row>
    <row r="581">
      <c r="A581" t="inlineStr">
        <is>
          <t>DIST-015126</t>
        </is>
      </c>
      <c r="B581" t="inlineStr">
        <is>
          <t>2026-12-06</t>
        </is>
      </c>
      <c r="C581" t="inlineStr">
        <is>
          <t>RET-WALMART</t>
        </is>
      </c>
      <c r="D581" t="inlineStr">
        <is>
          <t>ART-DAM-018</t>
        </is>
      </c>
      <c r="E581" t="inlineStr">
        <is>
          <t>Warehouse Damage</t>
        </is>
      </c>
      <c r="F581" t="inlineStr">
        <is>
          <t>damaged</t>
        </is>
      </c>
      <c r="G581" s="10" t="n">
        <v>234.93</v>
      </c>
      <c r="H581" t="inlineStr">
        <is>
          <t>RO-042083</t>
        </is>
      </c>
      <c r="I581" t="inlineStr">
        <is>
          <t>RS-042083</t>
        </is>
      </c>
      <c r="J581" t="inlineStr">
        <is>
          <t>RREM-0151</t>
        </is>
      </c>
      <c r="K581" t="inlineStr">
        <is>
          <t>Damaged</t>
        </is>
      </c>
      <c r="L581" t="inlineStr">
        <is>
          <t>lost</t>
        </is>
      </c>
      <c r="M581" s="10" t="n">
        <v>0</v>
      </c>
      <c r="N581" t="inlineStr">
        <is>
          <t>2026-12-29</t>
        </is>
      </c>
      <c r="P581" s="18" t="n">
        <v>27</v>
      </c>
      <c r="Q581" t="inlineStr">
        <is>
          <t>2027-03-06</t>
        </is>
      </c>
      <c r="R581" s="18" t="inlineStr"/>
      <c r="S581" s="18" t="inlineStr"/>
      <c r="T581" s="18" t="inlineStr"/>
    </row>
    <row r="582">
      <c r="A582" t="inlineStr">
        <is>
          <t>DIST-015430</t>
        </is>
      </c>
      <c r="B582" t="inlineStr">
        <is>
          <t>2026-12-06</t>
        </is>
      </c>
      <c r="C582" t="inlineStr">
        <is>
          <t>RET-WHOLEFOODS</t>
        </is>
      </c>
      <c r="D582" t="inlineStr">
        <is>
          <t>ODS-SPO-050</t>
        </is>
      </c>
      <c r="E582" t="inlineStr">
        <is>
          <t>Spoilage</t>
        </is>
      </c>
      <c r="F582" t="inlineStr">
        <is>
          <t>spoilage</t>
        </is>
      </c>
      <c r="G582" s="10" t="n">
        <v>222.61</v>
      </c>
      <c r="H582" t="inlineStr">
        <is>
          <t>RO-042822</t>
        </is>
      </c>
      <c r="I582" t="inlineStr">
        <is>
          <t>RS-042822</t>
        </is>
      </c>
      <c r="J582" t="inlineStr">
        <is>
          <t>RREM-0197</t>
        </is>
      </c>
      <c r="K582" t="inlineStr">
        <is>
          <t>Spoilage -- damage in transit affecting condition</t>
        </is>
      </c>
      <c r="M582" s="10" t="n"/>
      <c r="P582" s="18" t="n"/>
      <c r="Q582" t="inlineStr">
        <is>
          <t>2027-03-06</t>
        </is>
      </c>
      <c r="R582" s="18" t="inlineStr"/>
      <c r="S582" s="18" t="inlineStr"/>
      <c r="T582" s="18" t="inlineStr"/>
    </row>
    <row r="583">
      <c r="A583" t="inlineStr">
        <is>
          <t>DIST-015459</t>
        </is>
      </c>
      <c r="B583" t="inlineStr">
        <is>
          <t>2026-12-06</t>
        </is>
      </c>
      <c r="C583" t="inlineStr">
        <is>
          <t>RET-WHOLEFOODS</t>
        </is>
      </c>
      <c r="D583" t="inlineStr">
        <is>
          <t>ODS-DAM-052</t>
        </is>
      </c>
      <c r="E583" t="inlineStr">
        <is>
          <t>Transit Damage</t>
        </is>
      </c>
      <c r="F583" t="inlineStr">
        <is>
          <t>damaged</t>
        </is>
      </c>
      <c r="G583" s="10" t="n">
        <v>177.96</v>
      </c>
      <c r="H583" t="inlineStr">
        <is>
          <t>RO-042872</t>
        </is>
      </c>
      <c r="I583" t="inlineStr">
        <is>
          <t>RS-042872</t>
        </is>
      </c>
      <c r="J583" t="inlineStr">
        <is>
          <t>RREM-0188</t>
        </is>
      </c>
      <c r="K583" t="inlineStr">
        <is>
          <t>Damaged</t>
        </is>
      </c>
      <c r="M583" s="10" t="n"/>
      <c r="P583" s="18" t="n"/>
      <c r="Q583" t="inlineStr">
        <is>
          <t>2027-02-04</t>
        </is>
      </c>
      <c r="R583" s="18" t="inlineStr"/>
      <c r="S583" s="18" t="inlineStr"/>
      <c r="T583" s="18" t="inlineStr"/>
    </row>
    <row r="584">
      <c r="A584" t="inlineStr">
        <is>
          <t>DIST-015531</t>
        </is>
      </c>
      <c r="B584" t="inlineStr">
        <is>
          <t>2026-12-06</t>
        </is>
      </c>
      <c r="C584" t="inlineStr">
        <is>
          <t>RET-KROGER</t>
        </is>
      </c>
      <c r="D584" t="inlineStr">
        <is>
          <t>GER-SHO-073</t>
        </is>
      </c>
      <c r="E584" t="inlineStr">
        <is>
          <t>Short Ship</t>
        </is>
      </c>
      <c r="F584" t="inlineStr">
        <is>
          <t>short_ship</t>
        </is>
      </c>
      <c r="G584" s="10" t="n">
        <v>152.06</v>
      </c>
      <c r="H584" t="inlineStr">
        <is>
          <t>RO-043374</t>
        </is>
      </c>
      <c r="I584" t="inlineStr">
        <is>
          <t>RS-043374</t>
        </is>
      </c>
      <c r="J584" t="inlineStr">
        <is>
          <t>RREM-0065</t>
        </is>
      </c>
      <c r="K584" t="inlineStr">
        <is>
          <t>Short Ship</t>
        </is>
      </c>
      <c r="L584" t="inlineStr">
        <is>
          <t>lost</t>
        </is>
      </c>
      <c r="M584" s="10" t="n">
        <v>0</v>
      </c>
      <c r="N584" t="inlineStr">
        <is>
          <t>2026-12-08</t>
        </is>
      </c>
      <c r="P584" s="18" t="n">
        <v>27</v>
      </c>
      <c r="Q584" t="inlineStr">
        <is>
          <t>2027-03-06</t>
        </is>
      </c>
      <c r="R584" s="18" t="inlineStr"/>
      <c r="S584" s="18" t="inlineStr"/>
      <c r="T584" s="18" t="inlineStr"/>
    </row>
    <row r="585">
      <c r="A585" t="inlineStr">
        <is>
          <t>DIST-015179</t>
        </is>
      </c>
      <c r="B585" t="inlineStr">
        <is>
          <t>2026-12-06</t>
        </is>
      </c>
      <c r="C585" t="inlineStr">
        <is>
          <t>RET-WHOLEFOODS</t>
        </is>
      </c>
      <c r="D585" t="inlineStr">
        <is>
          <t>ODS-SPO-050</t>
        </is>
      </c>
      <c r="E585" t="inlineStr">
        <is>
          <t>Spoilage</t>
        </is>
      </c>
      <c r="F585" t="inlineStr">
        <is>
          <t>spoilage</t>
        </is>
      </c>
      <c r="G585" s="10" t="n">
        <v>151.74</v>
      </c>
      <c r="H585" t="inlineStr">
        <is>
          <t>RO-042193</t>
        </is>
      </c>
      <c r="I585" t="inlineStr">
        <is>
          <t>RS-042193</t>
        </is>
      </c>
      <c r="J585" t="inlineStr">
        <is>
          <t>RREM-0188</t>
        </is>
      </c>
      <c r="K585" t="inlineStr">
        <is>
          <t>Spoilage -- damage in transit affecting condition</t>
        </is>
      </c>
      <c r="L585" t="inlineStr">
        <is>
          <t>lost</t>
        </is>
      </c>
      <c r="M585" s="10" t="n">
        <v>0</v>
      </c>
      <c r="N585" t="inlineStr">
        <is>
          <t>2026-12-10</t>
        </is>
      </c>
      <c r="P585" s="18" t="n">
        <v>27</v>
      </c>
      <c r="Q585" t="inlineStr">
        <is>
          <t>2027-02-04</t>
        </is>
      </c>
      <c r="R585" s="18" t="inlineStr"/>
      <c r="S585" s="18" t="inlineStr"/>
      <c r="T585" s="18" t="inlineStr"/>
    </row>
    <row r="586">
      <c r="A586" t="inlineStr">
        <is>
          <t>DIST-015387</t>
        </is>
      </c>
      <c r="B586" t="inlineStr">
        <is>
          <t>2026-12-06</t>
        </is>
      </c>
      <c r="C586" t="inlineStr">
        <is>
          <t>RET-WHOLEFOODS</t>
        </is>
      </c>
      <c r="D586" t="inlineStr">
        <is>
          <t>ODS-PRO-039</t>
        </is>
      </c>
      <c r="E586" t="inlineStr">
        <is>
          <t>Ad Allowance</t>
        </is>
      </c>
      <c r="F586" t="inlineStr">
        <is>
          <t>promo_billback</t>
        </is>
      </c>
      <c r="G586" s="10" t="n">
        <v>149.05</v>
      </c>
      <c r="H586" t="inlineStr">
        <is>
          <t>RO-042893</t>
        </is>
      </c>
      <c r="I586" t="inlineStr">
        <is>
          <t>RS-042893</t>
        </is>
      </c>
      <c r="J586" t="inlineStr">
        <is>
          <t>RREM-0221</t>
        </is>
      </c>
      <c r="K586" t="inlineStr">
        <is>
          <t>Promo Billback</t>
        </is>
      </c>
      <c r="L586" t="inlineStr">
        <is>
          <t>lost</t>
        </is>
      </c>
      <c r="M586" s="10" t="n">
        <v>0</v>
      </c>
      <c r="N586" t="inlineStr">
        <is>
          <t>2026-12-10</t>
        </is>
      </c>
      <c r="P586" s="18" t="n">
        <v>27</v>
      </c>
      <c r="Q586" t="inlineStr">
        <is>
          <t>2027-01-20</t>
        </is>
      </c>
      <c r="R586" s="18" t="inlineStr"/>
      <c r="S586" s="18" t="inlineStr"/>
      <c r="T586" s="18" t="inlineStr"/>
    </row>
    <row r="587">
      <c r="A587" t="inlineStr">
        <is>
          <t>DIST-015186</t>
        </is>
      </c>
      <c r="B587" t="inlineStr">
        <is>
          <t>2026-12-06</t>
        </is>
      </c>
      <c r="C587" t="inlineStr">
        <is>
          <t>RET-KROGER</t>
        </is>
      </c>
      <c r="D587" t="inlineStr">
        <is>
          <t>GER-PAL-082</t>
        </is>
      </c>
      <c r="E587" t="inlineStr">
        <is>
          <t>Ti-Hi Error</t>
        </is>
      </c>
      <c r="F587" t="inlineStr">
        <is>
          <t>pallet_fine</t>
        </is>
      </c>
      <c r="G587" s="10" t="n">
        <v>148.29</v>
      </c>
      <c r="H587" t="inlineStr">
        <is>
          <t>RO-042313</t>
        </is>
      </c>
      <c r="I587" t="inlineStr">
        <is>
          <t>RS-042313</t>
        </is>
      </c>
      <c r="J587" t="inlineStr">
        <is>
          <t>RREM-0047</t>
        </is>
      </c>
      <c r="K587" t="inlineStr">
        <is>
          <t>Pallet Fine</t>
        </is>
      </c>
      <c r="M587" s="10" t="n"/>
      <c r="P587" s="18" t="n"/>
      <c r="Q587" t="inlineStr">
        <is>
          <t>2027-02-04</t>
        </is>
      </c>
      <c r="R587" s="18" t="inlineStr"/>
      <c r="S587" s="18" t="inlineStr"/>
      <c r="T587" s="18" t="inlineStr"/>
    </row>
    <row r="588">
      <c r="A588" t="inlineStr">
        <is>
          <t>DIST-015373</t>
        </is>
      </c>
      <c r="B588" t="inlineStr">
        <is>
          <t>2026-12-06</t>
        </is>
      </c>
      <c r="C588" t="inlineStr">
        <is>
          <t>RET-SPROUTS</t>
        </is>
      </c>
      <c r="D588" t="inlineStr">
        <is>
          <t>UTS-SPO-066</t>
        </is>
      </c>
      <c r="E588" t="inlineStr">
        <is>
          <t>Expired Product</t>
        </is>
      </c>
      <c r="F588" t="inlineStr">
        <is>
          <t>spoilage</t>
        </is>
      </c>
      <c r="G588" s="10" t="n">
        <v>145.78</v>
      </c>
      <c r="H588" t="inlineStr">
        <is>
          <t>RO-042943</t>
        </is>
      </c>
      <c r="I588" t="inlineStr">
        <is>
          <t>RS-042943</t>
        </is>
      </c>
      <c r="J588" t="inlineStr">
        <is>
          <t>RREM-0146</t>
        </is>
      </c>
      <c r="K588" t="inlineStr">
        <is>
          <t>Spoilage -- damage in transit affecting condition</t>
        </is>
      </c>
      <c r="L588" t="inlineStr">
        <is>
          <t>won</t>
        </is>
      </c>
      <c r="M588" s="10" t="n">
        <v>145.78</v>
      </c>
      <c r="N588" t="inlineStr">
        <is>
          <t>2026-12-07</t>
        </is>
      </c>
      <c r="P588" s="18" t="n">
        <v>27</v>
      </c>
      <c r="Q588" t="inlineStr">
        <is>
          <t>2027-03-06</t>
        </is>
      </c>
      <c r="R588" s="18" t="inlineStr"/>
      <c r="S588" s="18" t="inlineStr"/>
      <c r="T588" s="18" t="inlineStr"/>
    </row>
    <row r="589">
      <c r="A589" t="inlineStr">
        <is>
          <t>DIST-015197</t>
        </is>
      </c>
      <c r="B589" t="inlineStr">
        <is>
          <t>2026-12-06</t>
        </is>
      </c>
      <c r="C589" t="inlineStr">
        <is>
          <t>RET-WALMART</t>
        </is>
      </c>
      <c r="D589" t="inlineStr">
        <is>
          <t>ART-SPO-017</t>
        </is>
      </c>
      <c r="E589" t="inlineStr">
        <is>
          <t>Spoilage</t>
        </is>
      </c>
      <c r="F589" t="inlineStr">
        <is>
          <t>spoilage</t>
        </is>
      </c>
      <c r="G589" s="10" t="n">
        <v>115.96</v>
      </c>
      <c r="H589" t="inlineStr">
        <is>
          <t>RO-042120</t>
        </is>
      </c>
      <c r="I589" t="inlineStr">
        <is>
          <t>RS-042120</t>
        </is>
      </c>
      <c r="J589" t="inlineStr">
        <is>
          <t>RREM-0172</t>
        </is>
      </c>
      <c r="K589" t="inlineStr">
        <is>
          <t>Spoilage -- expired or short-dated at receiving</t>
        </is>
      </c>
      <c r="M589" s="10" t="n"/>
      <c r="P589" s="18" t="n"/>
      <c r="Q589" t="inlineStr">
        <is>
          <t>2027-02-04</t>
        </is>
      </c>
      <c r="R589" s="18" t="inlineStr"/>
      <c r="S589" s="18" t="inlineStr"/>
      <c r="T589" s="18" t="inlineStr"/>
    </row>
    <row r="590">
      <c r="A590" t="inlineStr">
        <is>
          <t>DIST-015231</t>
        </is>
      </c>
      <c r="B590" t="inlineStr">
        <is>
          <t>2026-12-06</t>
        </is>
      </c>
      <c r="C590" t="inlineStr">
        <is>
          <t>RET-COSTCO</t>
        </is>
      </c>
      <c r="D590" t="inlineStr">
        <is>
          <t>TCO-DAM-035</t>
        </is>
      </c>
      <c r="E590" t="inlineStr">
        <is>
          <t>Transit Damage</t>
        </is>
      </c>
      <c r="F590" t="inlineStr">
        <is>
          <t>damaged</t>
        </is>
      </c>
      <c r="G590" s="10" t="n">
        <v>101.52</v>
      </c>
      <c r="H590" t="inlineStr">
        <is>
          <t>RO-042478</t>
        </is>
      </c>
      <c r="I590" t="inlineStr">
        <is>
          <t>RS-042478</t>
        </is>
      </c>
      <c r="J590" t="inlineStr">
        <is>
          <t>RREM-0009</t>
        </is>
      </c>
      <c r="K590" t="inlineStr">
        <is>
          <t>Damaged</t>
        </is>
      </c>
      <c r="M590" s="10" t="n"/>
      <c r="P590" s="18" t="n"/>
      <c r="Q590" t="inlineStr">
        <is>
          <t>2027-01-05</t>
        </is>
      </c>
      <c r="R590" s="18" t="inlineStr"/>
      <c r="S590" s="18" t="inlineStr"/>
      <c r="T590" s="18" t="inlineStr"/>
    </row>
    <row r="591">
      <c r="A591" t="inlineStr">
        <is>
          <t>DIST-015424</t>
        </is>
      </c>
      <c r="B591" t="inlineStr">
        <is>
          <t>2026-12-06</t>
        </is>
      </c>
      <c r="C591" t="inlineStr">
        <is>
          <t>RET-SPROUTS</t>
        </is>
      </c>
      <c r="D591" t="inlineStr">
        <is>
          <t>UTS-SPO-066</t>
        </is>
      </c>
      <c r="E591" t="inlineStr">
        <is>
          <t>Expired Product</t>
        </is>
      </c>
      <c r="F591" t="inlineStr">
        <is>
          <t>spoilage</t>
        </is>
      </c>
      <c r="G591" s="10" t="n">
        <v>86.14</v>
      </c>
      <c r="H591" t="inlineStr">
        <is>
          <t>RO-042948</t>
        </is>
      </c>
      <c r="I591" t="inlineStr">
        <is>
          <t>RS-042948</t>
        </is>
      </c>
      <c r="J591" t="inlineStr">
        <is>
          <t>RREM-0130</t>
        </is>
      </c>
      <c r="K591" t="inlineStr">
        <is>
          <t>Spoilage -- quality complaint at receiving</t>
        </is>
      </c>
      <c r="M591" s="10" t="n"/>
      <c r="P591" s="18" t="n"/>
      <c r="Q591" t="inlineStr">
        <is>
          <t>2027-03-06</t>
        </is>
      </c>
      <c r="R591" s="18" t="inlineStr"/>
      <c r="S591" s="18" t="inlineStr"/>
      <c r="T591" s="18" t="inlineStr"/>
    </row>
    <row r="592">
      <c r="A592" t="inlineStr">
        <is>
          <t>DIST-015185</t>
        </is>
      </c>
      <c r="B592" t="inlineStr">
        <is>
          <t>2026-12-06</t>
        </is>
      </c>
      <c r="C592" t="inlineStr">
        <is>
          <t>RET-KROGER</t>
        </is>
      </c>
      <c r="D592" t="inlineStr">
        <is>
          <t>GER-DAM-087</t>
        </is>
      </c>
      <c r="E592" t="inlineStr">
        <is>
          <t>Damaged Goods</t>
        </is>
      </c>
      <c r="F592" t="inlineStr">
        <is>
          <t>damaged</t>
        </is>
      </c>
      <c r="G592" s="10" t="n">
        <v>70.42</v>
      </c>
      <c r="H592" t="inlineStr">
        <is>
          <t>RO-042301</t>
        </is>
      </c>
      <c r="I592" t="inlineStr">
        <is>
          <t>RS-042301</t>
        </is>
      </c>
      <c r="J592" t="inlineStr">
        <is>
          <t>RREM-0048</t>
        </is>
      </c>
      <c r="K592" t="inlineStr">
        <is>
          <t>Damaged</t>
        </is>
      </c>
      <c r="L592" t="inlineStr">
        <is>
          <t>pending</t>
        </is>
      </c>
      <c r="M592" s="10" t="n"/>
      <c r="N592" t="inlineStr">
        <is>
          <t>2026-12-13</t>
        </is>
      </c>
      <c r="P592" s="18" t="n">
        <v>27</v>
      </c>
      <c r="Q592" t="inlineStr">
        <is>
          <t>2027-01-20</t>
        </is>
      </c>
      <c r="R592" s="18" t="inlineStr"/>
      <c r="S592" s="18" t="inlineStr"/>
      <c r="T592" s="18" t="inlineStr"/>
    </row>
    <row r="593">
      <c r="A593" t="inlineStr">
        <is>
          <t>DIST-015461</t>
        </is>
      </c>
      <c r="B593" t="inlineStr">
        <is>
          <t>2026-12-06</t>
        </is>
      </c>
      <c r="C593" t="inlineStr">
        <is>
          <t>RET-WHOLEFOODS</t>
        </is>
      </c>
      <c r="D593" t="inlineStr">
        <is>
          <t>ODS-DAM-052</t>
        </is>
      </c>
      <c r="E593" t="inlineStr">
        <is>
          <t>Transit Damage</t>
        </is>
      </c>
      <c r="F593" t="inlineStr">
        <is>
          <t>damaged</t>
        </is>
      </c>
      <c r="G593" s="10" t="n">
        <v>66.89</v>
      </c>
      <c r="H593" t="inlineStr">
        <is>
          <t>RO-042878</t>
        </is>
      </c>
      <c r="I593" t="inlineStr">
        <is>
          <t>RS-042878</t>
        </is>
      </c>
      <c r="J593" t="inlineStr">
        <is>
          <t>RREM-0211</t>
        </is>
      </c>
      <c r="K593" t="inlineStr">
        <is>
          <t>Damaged</t>
        </is>
      </c>
      <c r="M593" s="10" t="n"/>
      <c r="P593" s="18" t="n"/>
      <c r="Q593" t="inlineStr">
        <is>
          <t>2027-03-06</t>
        </is>
      </c>
      <c r="R593" s="18" t="inlineStr"/>
      <c r="S593" s="18" t="inlineStr"/>
      <c r="T593" s="18" t="inlineStr"/>
    </row>
    <row r="594">
      <c r="A594" t="inlineStr">
        <is>
          <t>DIST-015401</t>
        </is>
      </c>
      <c r="B594" t="inlineStr">
        <is>
          <t>2026-12-06</t>
        </is>
      </c>
      <c r="C594" t="inlineStr">
        <is>
          <t>RET-WHOLEFOODS</t>
        </is>
      </c>
      <c r="D594" t="inlineStr">
        <is>
          <t>ODS-PRO-039</t>
        </is>
      </c>
      <c r="E594" t="inlineStr">
        <is>
          <t>Ad Allowance</t>
        </is>
      </c>
      <c r="F594" t="inlineStr">
        <is>
          <t>promo_billback</t>
        </is>
      </c>
      <c r="G594" s="10" t="n">
        <v>66.38</v>
      </c>
      <c r="H594" t="inlineStr">
        <is>
          <t>RO-042861</t>
        </is>
      </c>
      <c r="I594" t="inlineStr">
        <is>
          <t>RS-042861</t>
        </is>
      </c>
      <c r="J594" t="inlineStr">
        <is>
          <t>RREM-0221</t>
        </is>
      </c>
      <c r="K594" t="inlineStr">
        <is>
          <t>Promo Billback</t>
        </is>
      </c>
      <c r="M594" s="10" t="n"/>
      <c r="P594" s="18" t="n"/>
      <c r="Q594" t="inlineStr">
        <is>
          <t>2027-01-20</t>
        </is>
      </c>
      <c r="R594" s="18" t="inlineStr"/>
      <c r="S594" s="18" t="inlineStr"/>
      <c r="T594" s="18" t="inlineStr"/>
    </row>
    <row r="595">
      <c r="A595" t="inlineStr">
        <is>
          <t>DIST-015074</t>
        </is>
      </c>
      <c r="B595" t="inlineStr">
        <is>
          <t>2026-12-06</t>
        </is>
      </c>
      <c r="C595" t="inlineStr">
        <is>
          <t>RET-WALMART</t>
        </is>
      </c>
      <c r="D595" t="inlineStr">
        <is>
          <t>ART-PRO-004</t>
        </is>
      </c>
      <c r="E595" t="inlineStr">
        <is>
          <t>Scan Rebate</t>
        </is>
      </c>
      <c r="F595" t="inlineStr">
        <is>
          <t>promo_billback</t>
        </is>
      </c>
      <c r="G595" s="10" t="n">
        <v>60.04</v>
      </c>
      <c r="H595" t="inlineStr">
        <is>
          <t>RO-041806</t>
        </is>
      </c>
      <c r="I595" t="inlineStr">
        <is>
          <t>RS-041806</t>
        </is>
      </c>
      <c r="J595" t="inlineStr">
        <is>
          <t>RREM-0151</t>
        </is>
      </c>
      <c r="K595" t="inlineStr">
        <is>
          <t>Promo Billback</t>
        </is>
      </c>
      <c r="L595" t="inlineStr">
        <is>
          <t>lost</t>
        </is>
      </c>
      <c r="M595" s="10" t="n">
        <v>0</v>
      </c>
      <c r="N595" t="inlineStr">
        <is>
          <t>2026-12-31</t>
        </is>
      </c>
      <c r="P595" s="18" t="n">
        <v>27</v>
      </c>
      <c r="Q595" t="inlineStr">
        <is>
          <t>2027-01-20</t>
        </is>
      </c>
      <c r="R595" s="18" t="inlineStr"/>
      <c r="S595" s="18" t="inlineStr"/>
      <c r="T595" s="18" t="inlineStr"/>
    </row>
    <row r="596">
      <c r="A596" t="inlineStr">
        <is>
          <t>DIST-015159</t>
        </is>
      </c>
      <c r="B596" t="inlineStr">
        <is>
          <t>2026-12-06</t>
        </is>
      </c>
      <c r="C596" t="inlineStr">
        <is>
          <t>RET-KROGER</t>
        </is>
      </c>
      <c r="D596" t="inlineStr">
        <is>
          <t>GER-LAT-079</t>
        </is>
      </c>
      <c r="E596" t="inlineStr">
        <is>
          <t>MABD Violation</t>
        </is>
      </c>
      <c r="F596" t="inlineStr">
        <is>
          <t>late_delivery</t>
        </is>
      </c>
      <c r="G596" s="10" t="n">
        <v>54.95</v>
      </c>
      <c r="H596" t="inlineStr">
        <is>
          <t>RO-042293</t>
        </is>
      </c>
      <c r="I596" t="inlineStr">
        <is>
          <t>RS-042293</t>
        </is>
      </c>
      <c r="J596" t="inlineStr">
        <is>
          <t>RREM-0066</t>
        </is>
      </c>
      <c r="K596" t="inlineStr">
        <is>
          <t>Late Delivery</t>
        </is>
      </c>
      <c r="M596" s="10" t="n"/>
      <c r="P596" s="18" t="n"/>
      <c r="Q596" t="inlineStr">
        <is>
          <t>2027-01-20</t>
        </is>
      </c>
      <c r="R596" s="18" t="inlineStr"/>
      <c r="S596" s="18" t="inlineStr"/>
      <c r="T596" s="18" t="inlineStr"/>
    </row>
    <row r="597">
      <c r="A597" t="inlineStr">
        <is>
          <t>DIST-015351</t>
        </is>
      </c>
      <c r="B597" t="inlineStr">
        <is>
          <t>2026-12-06</t>
        </is>
      </c>
      <c r="C597" t="inlineStr">
        <is>
          <t>RET-WHOLEFOODS</t>
        </is>
      </c>
      <c r="D597" t="inlineStr">
        <is>
          <t>ODS-LAT-044</t>
        </is>
      </c>
      <c r="E597" t="inlineStr">
        <is>
          <t>Appointment Miss</t>
        </is>
      </c>
      <c r="F597" t="inlineStr">
        <is>
          <t>late_delivery</t>
        </is>
      </c>
      <c r="G597" s="10" t="n">
        <v>54.27</v>
      </c>
      <c r="H597" t="inlineStr">
        <is>
          <t>RO-042546</t>
        </is>
      </c>
      <c r="I597" t="inlineStr">
        <is>
          <t>RS-042546</t>
        </is>
      </c>
      <c r="J597" t="inlineStr">
        <is>
          <t>RREM-0215</t>
        </is>
      </c>
      <c r="K597" t="inlineStr">
        <is>
          <t>Late Delivery</t>
        </is>
      </c>
      <c r="M597" s="10" t="n"/>
      <c r="P597" s="18" t="n"/>
      <c r="Q597" t="inlineStr">
        <is>
          <t>2027-03-06</t>
        </is>
      </c>
      <c r="R597" s="18" t="inlineStr"/>
      <c r="S597" s="18" t="inlineStr"/>
      <c r="T597" s="18" t="inlineStr"/>
    </row>
    <row r="598">
      <c r="A598" t="inlineStr">
        <is>
          <t>DIST-015188</t>
        </is>
      </c>
      <c r="B598" t="inlineStr">
        <is>
          <t>2026-12-06</t>
        </is>
      </c>
      <c r="C598" t="inlineStr">
        <is>
          <t>RET-WALMART</t>
        </is>
      </c>
      <c r="D598" t="inlineStr">
        <is>
          <t>ART-PRO-004</t>
        </is>
      </c>
      <c r="E598" t="inlineStr">
        <is>
          <t>Scan Rebate</t>
        </is>
      </c>
      <c r="F598" t="inlineStr">
        <is>
          <t>promo_billback</t>
        </is>
      </c>
      <c r="G598" s="10" t="n">
        <v>43.9</v>
      </c>
      <c r="H598" t="inlineStr">
        <is>
          <t>RO-042058</t>
        </is>
      </c>
      <c r="I598" t="inlineStr">
        <is>
          <t>RS-042058</t>
        </is>
      </c>
      <c r="J598" t="inlineStr">
        <is>
          <t>RREM-0159</t>
        </is>
      </c>
      <c r="K598" t="inlineStr">
        <is>
          <t>Promo Billback</t>
        </is>
      </c>
      <c r="M598" s="10" t="n"/>
      <c r="P598" s="18" t="n"/>
      <c r="Q598" t="inlineStr">
        <is>
          <t>2027-02-04</t>
        </is>
      </c>
      <c r="R598" s="18" t="inlineStr"/>
      <c r="S598" s="18" t="inlineStr"/>
      <c r="T598" s="18" t="inlineStr"/>
    </row>
    <row r="599">
      <c r="A599" t="inlineStr">
        <is>
          <t>DIST-015203</t>
        </is>
      </c>
      <c r="B599" t="inlineStr">
        <is>
          <t>2026-12-06</t>
        </is>
      </c>
      <c r="C599" t="inlineStr">
        <is>
          <t>RET-SPROUTS</t>
        </is>
      </c>
      <c r="D599" t="inlineStr">
        <is>
          <t>UTS-DAM-069</t>
        </is>
      </c>
      <c r="E599" t="inlineStr">
        <is>
          <t>Warehouse Damage</t>
        </is>
      </c>
      <c r="F599" t="inlineStr">
        <is>
          <t>damaged</t>
        </is>
      </c>
      <c r="G599" s="10" t="n">
        <v>30.43</v>
      </c>
      <c r="H599" t="inlineStr">
        <is>
          <t>RO-042243</t>
        </is>
      </c>
      <c r="I599" t="inlineStr">
        <is>
          <t>RS-042243</t>
        </is>
      </c>
      <c r="J599" t="inlineStr">
        <is>
          <t>RREM-0145</t>
        </is>
      </c>
      <c r="K599" t="inlineStr">
        <is>
          <t>Damaged</t>
        </is>
      </c>
      <c r="M599" s="10" t="n"/>
      <c r="P599" s="18" t="n"/>
      <c r="Q599" t="inlineStr">
        <is>
          <t>2027-01-20</t>
        </is>
      </c>
      <c r="R599" s="18" t="inlineStr"/>
      <c r="S599" s="18" t="inlineStr"/>
      <c r="T599" s="18" t="inlineStr"/>
    </row>
    <row r="600">
      <c r="A600" t="inlineStr">
        <is>
          <t>DIST-015101</t>
        </is>
      </c>
      <c r="B600" t="inlineStr">
        <is>
          <t>2026-12-06</t>
        </is>
      </c>
      <c r="C600" t="inlineStr">
        <is>
          <t>RET-KROGER</t>
        </is>
      </c>
      <c r="D600" t="inlineStr">
        <is>
          <t>GER-PRO-075</t>
        </is>
      </c>
      <c r="E600" t="inlineStr">
        <is>
          <t>Promo Billback</t>
        </is>
      </c>
      <c r="F600" t="inlineStr">
        <is>
          <t>promo_billback</t>
        </is>
      </c>
      <c r="G600" s="10" t="n">
        <v>28.36</v>
      </c>
      <c r="H600" t="inlineStr">
        <is>
          <t>RO-042287</t>
        </is>
      </c>
      <c r="I600" t="inlineStr">
        <is>
          <t>RS-042287</t>
        </is>
      </c>
      <c r="J600" t="inlineStr">
        <is>
          <t>RREM-0071</t>
        </is>
      </c>
      <c r="K600" t="inlineStr">
        <is>
          <t>Promo Billback</t>
        </is>
      </c>
      <c r="M600" s="10" t="n"/>
      <c r="P600" s="18" t="n"/>
      <c r="Q600" t="inlineStr">
        <is>
          <t>2027-02-04</t>
        </is>
      </c>
      <c r="R600" s="18" t="inlineStr"/>
      <c r="S600" s="18" t="inlineStr"/>
      <c r="T600" s="18" t="inlineStr"/>
    </row>
    <row r="601">
      <c r="A601" t="inlineStr">
        <is>
          <t>DIST-015456</t>
        </is>
      </c>
      <c r="B601" t="inlineStr">
        <is>
          <t>2026-12-06</t>
        </is>
      </c>
      <c r="C601" t="inlineStr">
        <is>
          <t>RET-WHOLEFOODS</t>
        </is>
      </c>
      <c r="D601" t="inlineStr">
        <is>
          <t>ODS-LAT-044</t>
        </is>
      </c>
      <c r="E601" t="inlineStr">
        <is>
          <t>Appointment Miss</t>
        </is>
      </c>
      <c r="F601" t="inlineStr">
        <is>
          <t>late_delivery</t>
        </is>
      </c>
      <c r="G601" s="10" t="n">
        <v>28.35</v>
      </c>
      <c r="H601" t="inlineStr">
        <is>
          <t>RO-042836</t>
        </is>
      </c>
      <c r="I601" t="inlineStr">
        <is>
          <t>RS-042836</t>
        </is>
      </c>
      <c r="J601" t="inlineStr">
        <is>
          <t>RREM-0205</t>
        </is>
      </c>
      <c r="K601" t="inlineStr">
        <is>
          <t>Late Delivery</t>
        </is>
      </c>
      <c r="M601" s="10" t="n"/>
      <c r="P601" s="18" t="n"/>
      <c r="Q601" t="inlineStr">
        <is>
          <t>2027-01-20</t>
        </is>
      </c>
      <c r="R601" s="18" t="inlineStr"/>
      <c r="S601" s="18" t="inlineStr"/>
      <c r="T601" s="18" t="inlineStr"/>
    </row>
    <row r="602">
      <c r="A602" t="inlineStr">
        <is>
          <t>DIST-015209</t>
        </is>
      </c>
      <c r="B602" t="inlineStr">
        <is>
          <t>2026-12-05</t>
        </is>
      </c>
      <c r="C602" t="inlineStr">
        <is>
          <t>RET-WALMART</t>
        </is>
      </c>
      <c r="D602" t="inlineStr">
        <is>
          <t>ART-LAB-012</t>
        </is>
      </c>
      <c r="E602" t="inlineStr">
        <is>
          <t>Label Defect</t>
        </is>
      </c>
      <c r="F602" t="inlineStr">
        <is>
          <t>label_fine</t>
        </is>
      </c>
      <c r="G602" s="10" t="n">
        <v>510.28</v>
      </c>
      <c r="H602" t="inlineStr">
        <is>
          <t>RO-042371</t>
        </is>
      </c>
      <c r="I602" t="inlineStr">
        <is>
          <t>RS-042371</t>
        </is>
      </c>
      <c r="J602" t="inlineStr">
        <is>
          <t>RREM-0175</t>
        </is>
      </c>
      <c r="K602" t="inlineStr">
        <is>
          <t>Label Fine</t>
        </is>
      </c>
      <c r="M602" s="10" t="n"/>
      <c r="P602" s="18" t="n"/>
      <c r="Q602" t="inlineStr">
        <is>
          <t>2027-01-19</t>
        </is>
      </c>
      <c r="R602" s="18" t="inlineStr"/>
      <c r="S602" s="18" t="inlineStr"/>
      <c r="T602" s="18" t="inlineStr"/>
    </row>
    <row r="603">
      <c r="A603" t="inlineStr">
        <is>
          <t>DIST-015275</t>
        </is>
      </c>
      <c r="B603" t="inlineStr">
        <is>
          <t>2026-12-05</t>
        </is>
      </c>
      <c r="C603" t="inlineStr">
        <is>
          <t>RET-WALMART</t>
        </is>
      </c>
      <c r="D603" t="inlineStr">
        <is>
          <t>ART-LAB-012</t>
        </is>
      </c>
      <c r="E603" t="inlineStr">
        <is>
          <t>Label Defect</t>
        </is>
      </c>
      <c r="F603" t="inlineStr">
        <is>
          <t>label_fine</t>
        </is>
      </c>
      <c r="G603" s="10" t="n">
        <v>259.3</v>
      </c>
      <c r="H603" t="inlineStr">
        <is>
          <t>RO-042416</t>
        </is>
      </c>
      <c r="I603" t="inlineStr">
        <is>
          <t>RS-042416</t>
        </is>
      </c>
      <c r="J603" t="inlineStr">
        <is>
          <t>RREM-0155</t>
        </is>
      </c>
      <c r="K603" t="inlineStr">
        <is>
          <t>Label Fine</t>
        </is>
      </c>
      <c r="M603" s="10" t="n"/>
      <c r="P603" s="18" t="n"/>
      <c r="Q603" t="inlineStr">
        <is>
          <t>2027-01-19</t>
        </is>
      </c>
      <c r="R603" s="18" t="inlineStr"/>
      <c r="S603" s="18" t="inlineStr"/>
      <c r="T603" s="18" t="inlineStr"/>
    </row>
    <row r="604">
      <c r="A604" t="inlineStr">
        <is>
          <t>DIST-015323</t>
        </is>
      </c>
      <c r="B604" t="inlineStr">
        <is>
          <t>2026-12-05</t>
        </is>
      </c>
      <c r="C604" t="inlineStr">
        <is>
          <t>RET-WHOLEFOODS</t>
        </is>
      </c>
      <c r="D604" t="inlineStr">
        <is>
          <t>ODS-PRO-039</t>
        </is>
      </c>
      <c r="E604" t="inlineStr">
        <is>
          <t>Ad Allowance</t>
        </is>
      </c>
      <c r="F604" t="inlineStr">
        <is>
          <t>promo_billback</t>
        </is>
      </c>
      <c r="G604" s="10" t="n">
        <v>259.22</v>
      </c>
      <c r="H604" t="inlineStr">
        <is>
          <t>RO-042534</t>
        </is>
      </c>
      <c r="I604" t="inlineStr">
        <is>
          <t>RS-042534</t>
        </is>
      </c>
      <c r="J604" t="inlineStr">
        <is>
          <t>RREM-0209</t>
        </is>
      </c>
      <c r="K604" t="inlineStr">
        <is>
          <t>Promo Billback</t>
        </is>
      </c>
      <c r="L604" t="inlineStr">
        <is>
          <t>partial</t>
        </is>
      </c>
      <c r="M604" s="10" t="n">
        <v>32.49</v>
      </c>
      <c r="N604" t="inlineStr">
        <is>
          <t>2026-12-14</t>
        </is>
      </c>
      <c r="P604" s="18" t="n">
        <v>28</v>
      </c>
      <c r="Q604" t="inlineStr">
        <is>
          <t>2027-03-05</t>
        </is>
      </c>
      <c r="R604" s="18" t="inlineStr"/>
      <c r="S604" s="18" t="inlineStr"/>
      <c r="T604" s="18" t="inlineStr"/>
    </row>
    <row r="605">
      <c r="A605" t="inlineStr">
        <is>
          <t>DIST-015322</t>
        </is>
      </c>
      <c r="B605" t="inlineStr">
        <is>
          <t>2026-12-05</t>
        </is>
      </c>
      <c r="C605" t="inlineStr">
        <is>
          <t>RET-WHOLEFOODS</t>
        </is>
      </c>
      <c r="D605" t="inlineStr">
        <is>
          <t>ODS-DAM-052</t>
        </is>
      </c>
      <c r="E605" t="inlineStr">
        <is>
          <t>Transit Damage</t>
        </is>
      </c>
      <c r="F605" t="inlineStr">
        <is>
          <t>damaged</t>
        </is>
      </c>
      <c r="G605" s="10" t="n">
        <v>224.63</v>
      </c>
      <c r="H605" t="inlineStr">
        <is>
          <t>RO-042534</t>
        </is>
      </c>
      <c r="I605" t="inlineStr">
        <is>
          <t>RS-042534</t>
        </is>
      </c>
      <c r="J605" t="inlineStr">
        <is>
          <t>RREM-0190</t>
        </is>
      </c>
      <c r="K605" t="inlineStr">
        <is>
          <t>Damaged</t>
        </is>
      </c>
      <c r="L605" t="inlineStr">
        <is>
          <t>lost</t>
        </is>
      </c>
      <c r="M605" s="10" t="n">
        <v>0</v>
      </c>
      <c r="N605" t="inlineStr">
        <is>
          <t>2026-12-22</t>
        </is>
      </c>
      <c r="P605" s="18" t="n">
        <v>28</v>
      </c>
      <c r="Q605" t="inlineStr">
        <is>
          <t>2027-01-04</t>
        </is>
      </c>
      <c r="R605" s="18" t="inlineStr"/>
      <c r="S605" s="18" t="inlineStr"/>
      <c r="T605" s="18" t="inlineStr"/>
    </row>
    <row r="606">
      <c r="A606" t="inlineStr">
        <is>
          <t>DIST-015191</t>
        </is>
      </c>
      <c r="B606" t="inlineStr">
        <is>
          <t>2026-12-05</t>
        </is>
      </c>
      <c r="C606" t="inlineStr">
        <is>
          <t>RET-WALMART</t>
        </is>
      </c>
      <c r="D606" t="inlineStr">
        <is>
          <t>ART-PAL-015</t>
        </is>
      </c>
      <c r="E606" t="inlineStr">
        <is>
          <t>Pallet Overhang</t>
        </is>
      </c>
      <c r="F606" t="inlineStr">
        <is>
          <t>pallet_fine</t>
        </is>
      </c>
      <c r="G606" s="10" t="n">
        <v>224.39</v>
      </c>
      <c r="H606" t="inlineStr">
        <is>
          <t>RO-042077</t>
        </is>
      </c>
      <c r="I606" t="inlineStr">
        <is>
          <t>RS-042077</t>
        </is>
      </c>
      <c r="J606" t="inlineStr">
        <is>
          <t>RREM-0159</t>
        </is>
      </c>
      <c r="K606" t="inlineStr">
        <is>
          <t>Pallet Fine</t>
        </is>
      </c>
      <c r="M606" s="10" t="n"/>
      <c r="P606" s="18" t="n"/>
      <c r="Q606" t="inlineStr">
        <is>
          <t>2027-01-04</t>
        </is>
      </c>
      <c r="R606" s="18" t="inlineStr"/>
      <c r="S606" s="18" t="inlineStr"/>
      <c r="T606" s="18" t="inlineStr"/>
    </row>
    <row r="607">
      <c r="A607" t="inlineStr">
        <is>
          <t>DIST-015235</t>
        </is>
      </c>
      <c r="B607" t="inlineStr">
        <is>
          <t>2026-12-05</t>
        </is>
      </c>
      <c r="C607" t="inlineStr">
        <is>
          <t>RET-WHOLEFOODS</t>
        </is>
      </c>
      <c r="D607" t="inlineStr"/>
      <c r="E607" t="inlineStr">
        <is>
          <t>Unmapped</t>
        </is>
      </c>
      <c r="F607" t="inlineStr">
        <is>
          <t>vague</t>
        </is>
      </c>
      <c r="G607" s="10" t="n">
        <v>218.31</v>
      </c>
      <c r="H607" t="inlineStr">
        <is>
          <t>RO-042530</t>
        </is>
      </c>
      <c r="I607" t="inlineStr">
        <is>
          <t>RS-042530</t>
        </is>
      </c>
      <c r="J607" t="inlineStr">
        <is>
          <t>RREM-0192</t>
        </is>
      </c>
      <c r="K607" t="inlineStr">
        <is>
          <t>Allowance reconciliation</t>
        </is>
      </c>
      <c r="M607" s="10" t="n"/>
      <c r="P607" s="18" t="n"/>
      <c r="Q607" t="inlineStr">
        <is>
          <t>2027-01-04</t>
        </is>
      </c>
      <c r="R607" s="18" t="inlineStr">
        <is>
          <t>Yes</t>
        </is>
      </c>
      <c r="S607" s="18" t="inlineStr"/>
      <c r="T607" s="18" t="inlineStr"/>
    </row>
    <row r="608">
      <c r="A608" t="inlineStr">
        <is>
          <t>DIST-015076</t>
        </is>
      </c>
      <c r="B608" t="inlineStr">
        <is>
          <t>2026-12-05</t>
        </is>
      </c>
      <c r="C608" t="inlineStr">
        <is>
          <t>RET-COSTCO</t>
        </is>
      </c>
      <c r="D608" t="inlineStr">
        <is>
          <t>TCO-SHO-022</t>
        </is>
      </c>
      <c r="E608" t="inlineStr">
        <is>
          <t>Quantity Variance</t>
        </is>
      </c>
      <c r="F608" t="inlineStr">
        <is>
          <t>short_ship</t>
        </is>
      </c>
      <c r="G608" s="10" t="n">
        <v>167.51</v>
      </c>
      <c r="H608" t="inlineStr">
        <is>
          <t>RO-041863</t>
        </is>
      </c>
      <c r="I608" t="inlineStr">
        <is>
          <t>RS-041863</t>
        </is>
      </c>
      <c r="J608" t="inlineStr">
        <is>
          <t>RREM-0014</t>
        </is>
      </c>
      <c r="K608" t="inlineStr">
        <is>
          <t>Short Ship</t>
        </is>
      </c>
      <c r="L608" t="inlineStr">
        <is>
          <t>pending</t>
        </is>
      </c>
      <c r="M608" s="10" t="n"/>
      <c r="N608" t="inlineStr">
        <is>
          <t>2026-12-25</t>
        </is>
      </c>
      <c r="P608" s="18" t="n">
        <v>28</v>
      </c>
      <c r="Q608" t="inlineStr">
        <is>
          <t>2027-01-04</t>
        </is>
      </c>
      <c r="R608" s="18" t="inlineStr"/>
      <c r="S608" s="18" t="inlineStr"/>
      <c r="T608" s="18" t="inlineStr"/>
    </row>
    <row r="609">
      <c r="A609" t="inlineStr">
        <is>
          <t>DIST-015269</t>
        </is>
      </c>
      <c r="B609" t="inlineStr">
        <is>
          <t>2026-12-05</t>
        </is>
      </c>
      <c r="C609" t="inlineStr">
        <is>
          <t>RET-WALMART</t>
        </is>
      </c>
      <c r="D609" t="inlineStr">
        <is>
          <t>ART-PRO-004</t>
        </is>
      </c>
      <c r="E609" t="inlineStr">
        <is>
          <t>Scan Rebate</t>
        </is>
      </c>
      <c r="F609" t="inlineStr">
        <is>
          <t>promo_billback</t>
        </is>
      </c>
      <c r="G609" s="10" t="n">
        <v>159.97</v>
      </c>
      <c r="H609" t="inlineStr">
        <is>
          <t>RO-042380</t>
        </is>
      </c>
      <c r="I609" t="inlineStr">
        <is>
          <t>RS-042380</t>
        </is>
      </c>
      <c r="J609" t="inlineStr">
        <is>
          <t>RREM-0156</t>
        </is>
      </c>
      <c r="K609" t="inlineStr">
        <is>
          <t>Promo Billback</t>
        </is>
      </c>
      <c r="M609" s="10" t="n"/>
      <c r="P609" s="18" t="n"/>
      <c r="Q609" t="inlineStr">
        <is>
          <t>2027-01-04</t>
        </is>
      </c>
      <c r="R609" s="18" t="inlineStr"/>
      <c r="S609" s="18" t="inlineStr"/>
      <c r="T609" s="18" t="inlineStr"/>
    </row>
    <row r="610">
      <c r="A610" t="inlineStr">
        <is>
          <t>DIST-015246</t>
        </is>
      </c>
      <c r="B610" t="inlineStr">
        <is>
          <t>2026-12-05</t>
        </is>
      </c>
      <c r="C610" t="inlineStr">
        <is>
          <t>RET-WALMART</t>
        </is>
      </c>
      <c r="D610" t="inlineStr">
        <is>
          <t>ART-PRO-004</t>
        </is>
      </c>
      <c r="E610" t="inlineStr">
        <is>
          <t>Scan Rebate</t>
        </is>
      </c>
      <c r="F610" t="inlineStr">
        <is>
          <t>promo_billback</t>
        </is>
      </c>
      <c r="G610" s="10" t="n">
        <v>113.88</v>
      </c>
      <c r="H610" t="inlineStr">
        <is>
          <t>RO-042376</t>
        </is>
      </c>
      <c r="I610" t="inlineStr">
        <is>
          <t>RS-042376</t>
        </is>
      </c>
      <c r="J610" t="inlineStr">
        <is>
          <t>RREM-0169</t>
        </is>
      </c>
      <c r="K610" t="inlineStr">
        <is>
          <t>Promo Billback</t>
        </is>
      </c>
      <c r="L610" t="inlineStr">
        <is>
          <t>lost</t>
        </is>
      </c>
      <c r="M610" s="10" t="n">
        <v>0</v>
      </c>
      <c r="N610" t="inlineStr">
        <is>
          <t>2026-12-11</t>
        </is>
      </c>
      <c r="O610" t="inlineStr">
        <is>
          <t>2026-12-27</t>
        </is>
      </c>
      <c r="P610" s="18" t="n">
        <v>22</v>
      </c>
      <c r="Q610" t="inlineStr">
        <is>
          <t>2027-01-04</t>
        </is>
      </c>
      <c r="R610" s="18" t="inlineStr"/>
      <c r="S610" s="18" t="inlineStr"/>
      <c r="T610" s="18" t="inlineStr"/>
    </row>
    <row r="611">
      <c r="A611" t="inlineStr">
        <is>
          <t>DIST-015219</t>
        </is>
      </c>
      <c r="B611" t="inlineStr">
        <is>
          <t>2026-12-05</t>
        </is>
      </c>
      <c r="C611" t="inlineStr">
        <is>
          <t>RET-WHOLEFOODS</t>
        </is>
      </c>
      <c r="D611" t="inlineStr">
        <is>
          <t>ODS-SHO-038</t>
        </is>
      </c>
      <c r="E611" t="inlineStr">
        <is>
          <t>Short Ship</t>
        </is>
      </c>
      <c r="F611" t="inlineStr">
        <is>
          <t>short_ship</t>
        </is>
      </c>
      <c r="G611" s="10" t="n">
        <v>100.65</v>
      </c>
      <c r="H611" t="inlineStr">
        <is>
          <t>RO-042532</t>
        </is>
      </c>
      <c r="I611" t="inlineStr">
        <is>
          <t>RS-042532</t>
        </is>
      </c>
      <c r="J611" t="inlineStr">
        <is>
          <t>RREM-0195</t>
        </is>
      </c>
      <c r="K611" t="inlineStr">
        <is>
          <t>Short Ship</t>
        </is>
      </c>
      <c r="M611" s="10" t="n"/>
      <c r="P611" s="18" t="n"/>
      <c r="Q611" t="inlineStr">
        <is>
          <t>2027-03-05</t>
        </is>
      </c>
      <c r="R611" s="18" t="inlineStr"/>
      <c r="S611" s="18" t="inlineStr"/>
      <c r="T611" s="18" t="inlineStr"/>
    </row>
    <row r="612">
      <c r="A612" t="inlineStr">
        <is>
          <t>DIST-015169</t>
        </is>
      </c>
      <c r="B612" t="inlineStr">
        <is>
          <t>2026-12-05</t>
        </is>
      </c>
      <c r="C612" t="inlineStr">
        <is>
          <t>RET-WALMART</t>
        </is>
      </c>
      <c r="D612" t="inlineStr">
        <is>
          <t>ART-SHO-003</t>
        </is>
      </c>
      <c r="E612" t="inlineStr">
        <is>
          <t>Short Ship</t>
        </is>
      </c>
      <c r="F612" t="inlineStr">
        <is>
          <t>short_ship</t>
        </is>
      </c>
      <c r="G612" s="10" t="n">
        <v>90.94</v>
      </c>
      <c r="H612" t="inlineStr">
        <is>
          <t>RO-042068</t>
        </is>
      </c>
      <c r="I612" t="inlineStr">
        <is>
          <t>RS-042068</t>
        </is>
      </c>
      <c r="J612" t="inlineStr">
        <is>
          <t>RREM-0152</t>
        </is>
      </c>
      <c r="K612" t="inlineStr">
        <is>
          <t>Short Ship</t>
        </is>
      </c>
      <c r="L612" t="inlineStr">
        <is>
          <t>lost</t>
        </is>
      </c>
      <c r="M612" s="10" t="n">
        <v>0</v>
      </c>
      <c r="N612" t="inlineStr">
        <is>
          <t>2026-12-24</t>
        </is>
      </c>
      <c r="P612" s="18" t="n">
        <v>28</v>
      </c>
      <c r="Q612" t="inlineStr">
        <is>
          <t>2027-01-19</t>
        </is>
      </c>
      <c r="R612" s="18" t="inlineStr"/>
      <c r="S612" s="18" t="inlineStr"/>
      <c r="T612" s="18" t="inlineStr"/>
    </row>
    <row r="613">
      <c r="A613" t="inlineStr">
        <is>
          <t>DIST-015158</t>
        </is>
      </c>
      <c r="B613" t="inlineStr">
        <is>
          <t>2026-12-05</t>
        </is>
      </c>
      <c r="C613" t="inlineStr">
        <is>
          <t>RET-KROGER</t>
        </is>
      </c>
      <c r="D613" t="inlineStr">
        <is>
          <t>GER-SHO-073</t>
        </is>
      </c>
      <c r="E613" t="inlineStr">
        <is>
          <t>Short Ship</t>
        </is>
      </c>
      <c r="F613" t="inlineStr">
        <is>
          <t>short_ship</t>
        </is>
      </c>
      <c r="G613" s="10" t="n">
        <v>79.76000000000001</v>
      </c>
      <c r="H613" t="inlineStr">
        <is>
          <t>RO-042293</t>
        </is>
      </c>
      <c r="I613" t="inlineStr">
        <is>
          <t>RS-042293</t>
        </is>
      </c>
      <c r="J613" t="inlineStr">
        <is>
          <t>RREM-0074</t>
        </is>
      </c>
      <c r="K613" t="inlineStr">
        <is>
          <t>Short Ship</t>
        </is>
      </c>
      <c r="L613" t="inlineStr">
        <is>
          <t>lost</t>
        </is>
      </c>
      <c r="M613" s="10" t="n">
        <v>0</v>
      </c>
      <c r="N613" t="inlineStr">
        <is>
          <t>2026-12-20</t>
        </is>
      </c>
      <c r="P613" s="18" t="n">
        <v>28</v>
      </c>
      <c r="Q613" t="inlineStr">
        <is>
          <t>2027-02-03</t>
        </is>
      </c>
      <c r="R613" s="18" t="inlineStr"/>
      <c r="S613" s="18" t="inlineStr"/>
      <c r="T613" s="18" t="inlineStr"/>
    </row>
    <row r="614">
      <c r="A614" t="inlineStr">
        <is>
          <t>DIST-015041</t>
        </is>
      </c>
      <c r="B614" t="inlineStr">
        <is>
          <t>2026-12-05</t>
        </is>
      </c>
      <c r="C614" t="inlineStr">
        <is>
          <t>RET-COSTCO</t>
        </is>
      </c>
      <c r="D614" t="inlineStr">
        <is>
          <t>TCO-DAM-035</t>
        </is>
      </c>
      <c r="E614" t="inlineStr">
        <is>
          <t>Transit Damage</t>
        </is>
      </c>
      <c r="F614" t="inlineStr">
        <is>
          <t>damaged</t>
        </is>
      </c>
      <c r="G614" s="10" t="n">
        <v>59.8</v>
      </c>
      <c r="H614" t="inlineStr">
        <is>
          <t>RO-041829</t>
        </is>
      </c>
      <c r="I614" t="inlineStr">
        <is>
          <t>RS-041829</t>
        </is>
      </c>
      <c r="J614" t="inlineStr">
        <is>
          <t>RREM-0034</t>
        </is>
      </c>
      <c r="K614" t="inlineStr">
        <is>
          <t>Damaged</t>
        </is>
      </c>
      <c r="M614" s="10" t="n"/>
      <c r="P614" s="18" t="n"/>
      <c r="Q614" t="inlineStr">
        <is>
          <t>2027-03-05</t>
        </is>
      </c>
      <c r="R614" s="18" t="inlineStr"/>
      <c r="S614" s="18" t="inlineStr"/>
      <c r="T614" s="18" t="inlineStr"/>
    </row>
    <row r="615">
      <c r="A615" t="inlineStr">
        <is>
          <t>DIST-015220</t>
        </is>
      </c>
      <c r="B615" t="inlineStr">
        <is>
          <t>2026-12-05</t>
        </is>
      </c>
      <c r="C615" t="inlineStr">
        <is>
          <t>RET-WHOLEFOODS</t>
        </is>
      </c>
      <c r="D615" t="inlineStr">
        <is>
          <t>ODS-PRO-039</t>
        </is>
      </c>
      <c r="E615" t="inlineStr">
        <is>
          <t>Ad Allowance</t>
        </is>
      </c>
      <c r="F615" t="inlineStr">
        <is>
          <t>promo_billback</t>
        </is>
      </c>
      <c r="G615" s="10" t="n">
        <v>46.83</v>
      </c>
      <c r="H615" t="inlineStr">
        <is>
          <t>RO-042535</t>
        </is>
      </c>
      <c r="I615" t="inlineStr">
        <is>
          <t>RS-042535</t>
        </is>
      </c>
      <c r="J615" t="inlineStr">
        <is>
          <t>RREM-0211</t>
        </is>
      </c>
      <c r="K615" t="inlineStr">
        <is>
          <t>Promo Billback</t>
        </is>
      </c>
      <c r="M615" s="10" t="n"/>
      <c r="P615" s="18" t="n"/>
      <c r="Q615" t="inlineStr">
        <is>
          <t>2027-01-19</t>
        </is>
      </c>
      <c r="R615" s="18" t="inlineStr"/>
      <c r="S615" s="18" t="inlineStr"/>
      <c r="T615" s="18" t="inlineStr"/>
    </row>
    <row r="616">
      <c r="A616" t="inlineStr">
        <is>
          <t>DIST-015295</t>
        </is>
      </c>
      <c r="B616" t="inlineStr">
        <is>
          <t>2026-12-05</t>
        </is>
      </c>
      <c r="C616" t="inlineStr">
        <is>
          <t>RET-WALMART</t>
        </is>
      </c>
      <c r="D616" t="inlineStr">
        <is>
          <t>ART-PRO-004</t>
        </is>
      </c>
      <c r="E616" t="inlineStr">
        <is>
          <t>Scan Rebate</t>
        </is>
      </c>
      <c r="F616" t="inlineStr">
        <is>
          <t>promo_billback</t>
        </is>
      </c>
      <c r="G616" s="10" t="n">
        <v>45.22</v>
      </c>
      <c r="H616" t="inlineStr">
        <is>
          <t>RO-042412</t>
        </is>
      </c>
      <c r="I616" t="inlineStr">
        <is>
          <t>RS-042412</t>
        </is>
      </c>
      <c r="J616" t="inlineStr">
        <is>
          <t>RREM-0173</t>
        </is>
      </c>
      <c r="K616" t="inlineStr">
        <is>
          <t>Promo Billback</t>
        </is>
      </c>
      <c r="L616" t="inlineStr">
        <is>
          <t>partial</t>
        </is>
      </c>
      <c r="M616" s="10" t="n">
        <v>19.04</v>
      </c>
      <c r="N616" t="inlineStr">
        <is>
          <t>2026-12-22</t>
        </is>
      </c>
      <c r="P616" s="18" t="n">
        <v>28</v>
      </c>
      <c r="Q616" t="inlineStr">
        <is>
          <t>2027-01-19</t>
        </is>
      </c>
      <c r="R616" s="18" t="inlineStr"/>
      <c r="S616" s="18" t="inlineStr"/>
      <c r="T616" s="18" t="inlineStr"/>
    </row>
    <row r="617">
      <c r="A617" t="inlineStr">
        <is>
          <t>DIST-015042</t>
        </is>
      </c>
      <c r="B617" t="inlineStr">
        <is>
          <t>2026-12-05</t>
        </is>
      </c>
      <c r="C617" t="inlineStr">
        <is>
          <t>RET-COSTCO</t>
        </is>
      </c>
      <c r="D617" t="inlineStr">
        <is>
          <t>TCO-LAT-029</t>
        </is>
      </c>
      <c r="E617" t="inlineStr">
        <is>
          <t>Late Delivery</t>
        </is>
      </c>
      <c r="F617" t="inlineStr">
        <is>
          <t>late_delivery</t>
        </is>
      </c>
      <c r="G617" s="10" t="n">
        <v>19.83</v>
      </c>
      <c r="H617" t="inlineStr">
        <is>
          <t>RO-041835</t>
        </is>
      </c>
      <c r="I617" t="inlineStr">
        <is>
          <t>RS-041835</t>
        </is>
      </c>
      <c r="J617" t="inlineStr">
        <is>
          <t>RREM-0024</t>
        </is>
      </c>
      <c r="K617" t="inlineStr">
        <is>
          <t>Late Delivery</t>
        </is>
      </c>
      <c r="M617" s="10" t="n"/>
      <c r="P617" s="18" t="n"/>
      <c r="Q617" t="inlineStr">
        <is>
          <t>2027-01-19</t>
        </is>
      </c>
      <c r="R617" s="18" t="inlineStr"/>
      <c r="S617" s="18" t="inlineStr"/>
      <c r="T617" s="18" t="inlineStr"/>
    </row>
    <row r="618">
      <c r="A618" t="inlineStr">
        <is>
          <t>DIST-015354</t>
        </is>
      </c>
      <c r="B618" t="inlineStr">
        <is>
          <t>2026-12-04</t>
        </is>
      </c>
      <c r="C618" t="inlineStr">
        <is>
          <t>RET-KROGER</t>
        </is>
      </c>
      <c r="D618" t="inlineStr"/>
      <c r="E618" t="inlineStr">
        <is>
          <t>Unmapped</t>
        </is>
      </c>
      <c r="F618" t="inlineStr">
        <is>
          <t>vague</t>
        </is>
      </c>
      <c r="G618" s="10" t="n">
        <v>1757.45</v>
      </c>
      <c r="J618" t="inlineStr">
        <is>
          <t>RREM-0049</t>
        </is>
      </c>
      <c r="K618" t="inlineStr">
        <is>
          <t>Compliance fee</t>
        </is>
      </c>
      <c r="M618" s="10" t="n"/>
      <c r="P618" s="18" t="n"/>
      <c r="Q618" t="inlineStr">
        <is>
          <t>2027-03-04</t>
        </is>
      </c>
      <c r="R618" s="18" t="inlineStr">
        <is>
          <t>Yes</t>
        </is>
      </c>
      <c r="S618" s="18" t="inlineStr"/>
      <c r="T618" s="18" t="inlineStr"/>
    </row>
    <row r="619">
      <c r="A619" t="inlineStr">
        <is>
          <t>DIST-015223</t>
        </is>
      </c>
      <c r="B619" t="inlineStr">
        <is>
          <t>2026-12-04</t>
        </is>
      </c>
      <c r="C619" t="inlineStr">
        <is>
          <t>RET-SPROUTS</t>
        </is>
      </c>
      <c r="D619" t="inlineStr"/>
      <c r="E619" t="inlineStr">
        <is>
          <t>Unmapped</t>
        </is>
      </c>
      <c r="F619" t="inlineStr">
        <is>
          <t>vague</t>
        </is>
      </c>
      <c r="G619" s="10" t="n">
        <v>592.85</v>
      </c>
      <c r="J619" t="inlineStr">
        <is>
          <t>RREM-0141</t>
        </is>
      </c>
      <c r="K619" t="inlineStr">
        <is>
          <t>Slotting reconciliation</t>
        </is>
      </c>
      <c r="L619" t="inlineStr">
        <is>
          <t>lost</t>
        </is>
      </c>
      <c r="M619" s="10" t="n">
        <v>0</v>
      </c>
      <c r="N619" t="inlineStr">
        <is>
          <t>2026-12-11</t>
        </is>
      </c>
      <c r="P619" s="18" t="n">
        <v>29</v>
      </c>
      <c r="Q619" t="inlineStr">
        <is>
          <t>2027-03-04</t>
        </is>
      </c>
      <c r="R619" s="18" t="inlineStr">
        <is>
          <t>Yes</t>
        </is>
      </c>
      <c r="S619" s="18" t="inlineStr"/>
      <c r="T619" s="18" t="inlineStr"/>
    </row>
    <row r="620">
      <c r="A620" t="inlineStr">
        <is>
          <t>DIST-015331</t>
        </is>
      </c>
      <c r="B620" t="inlineStr">
        <is>
          <t>2026-12-04</t>
        </is>
      </c>
      <c r="C620" t="inlineStr">
        <is>
          <t>RET-KROGER</t>
        </is>
      </c>
      <c r="D620" t="inlineStr"/>
      <c r="E620" t="inlineStr">
        <is>
          <t>Unmapped</t>
        </is>
      </c>
      <c r="F620" t="inlineStr">
        <is>
          <t>vague</t>
        </is>
      </c>
      <c r="G620" s="10" t="n">
        <v>478.38</v>
      </c>
      <c r="H620" t="inlineStr">
        <is>
          <t>RO-042643</t>
        </is>
      </c>
      <c r="I620" t="inlineStr">
        <is>
          <t>RS-042643</t>
        </is>
      </c>
      <c r="J620" t="inlineStr">
        <is>
          <t>RREM-0058</t>
        </is>
      </c>
      <c r="K620" t="inlineStr">
        <is>
          <t>Misc deduction -- see invoice</t>
        </is>
      </c>
      <c r="M620" s="10" t="n"/>
      <c r="P620" s="18" t="n"/>
      <c r="Q620" t="inlineStr">
        <is>
          <t>2027-02-02</t>
        </is>
      </c>
      <c r="R620" s="18" t="inlineStr">
        <is>
          <t>Yes</t>
        </is>
      </c>
      <c r="S620" s="18" t="inlineStr"/>
      <c r="T620" s="18" t="inlineStr"/>
    </row>
    <row r="621">
      <c r="A621" t="inlineStr">
        <is>
          <t>DIST-015083</t>
        </is>
      </c>
      <c r="B621" t="inlineStr">
        <is>
          <t>2026-12-04</t>
        </is>
      </c>
      <c r="C621" t="inlineStr">
        <is>
          <t>RET-COSTCO</t>
        </is>
      </c>
      <c r="D621" t="inlineStr">
        <is>
          <t>TCO-SPO-033</t>
        </is>
      </c>
      <c r="E621" t="inlineStr">
        <is>
          <t>Expired Product</t>
        </is>
      </c>
      <c r="F621" t="inlineStr">
        <is>
          <t>spoilage</t>
        </is>
      </c>
      <c r="G621" s="10" t="n">
        <v>330.42</v>
      </c>
      <c r="H621" t="inlineStr">
        <is>
          <t>RO-041824</t>
        </is>
      </c>
      <c r="I621" t="inlineStr">
        <is>
          <t>RS-041824</t>
        </is>
      </c>
      <c r="J621" t="inlineStr">
        <is>
          <t>RREM-0015</t>
        </is>
      </c>
      <c r="K621" t="inlineStr">
        <is>
          <t>Spoilage -- quality complaint at receiving</t>
        </is>
      </c>
      <c r="M621" s="10" t="n"/>
      <c r="P621" s="18" t="n"/>
      <c r="Q621" t="inlineStr">
        <is>
          <t>2027-01-03</t>
        </is>
      </c>
      <c r="R621" s="18" t="inlineStr"/>
      <c r="S621" s="18" t="inlineStr"/>
      <c r="T621" s="18" t="inlineStr"/>
    </row>
    <row r="622">
      <c r="A622" t="inlineStr">
        <is>
          <t>DIST-015130</t>
        </is>
      </c>
      <c r="B622" t="inlineStr">
        <is>
          <t>2026-12-04</t>
        </is>
      </c>
      <c r="C622" t="inlineStr">
        <is>
          <t>RET-COSTCO</t>
        </is>
      </c>
      <c r="D622" t="inlineStr">
        <is>
          <t>TCO-SPO-033</t>
        </is>
      </c>
      <c r="E622" t="inlineStr">
        <is>
          <t>Expired Product</t>
        </is>
      </c>
      <c r="F622" t="inlineStr">
        <is>
          <t>spoilage</t>
        </is>
      </c>
      <c r="G622" s="10" t="n">
        <v>179.42</v>
      </c>
      <c r="H622" t="inlineStr">
        <is>
          <t>RO-042154</t>
        </is>
      </c>
      <c r="I622" t="inlineStr">
        <is>
          <t>RS-042154</t>
        </is>
      </c>
      <c r="J622" t="inlineStr">
        <is>
          <t>RREM-0021</t>
        </is>
      </c>
      <c r="K622" t="inlineStr">
        <is>
          <t>Spoilage -- expired or short-dated at receiving</t>
        </is>
      </c>
      <c r="M622" s="10" t="n"/>
      <c r="P622" s="18" t="n"/>
      <c r="Q622" t="inlineStr">
        <is>
          <t>2027-02-02</t>
        </is>
      </c>
      <c r="R622" s="18" t="inlineStr"/>
      <c r="S622" s="18" t="inlineStr"/>
      <c r="T622" s="18" t="inlineStr"/>
    </row>
    <row r="623">
      <c r="A623" t="inlineStr">
        <is>
          <t>DIST-015164</t>
        </is>
      </c>
      <c r="B623" t="inlineStr">
        <is>
          <t>2026-12-04</t>
        </is>
      </c>
      <c r="C623" t="inlineStr">
        <is>
          <t>RET-WALMART</t>
        </is>
      </c>
      <c r="D623" t="inlineStr">
        <is>
          <t>ART-DAM-018</t>
        </is>
      </c>
      <c r="E623" t="inlineStr">
        <is>
          <t>Warehouse Damage</t>
        </is>
      </c>
      <c r="F623" t="inlineStr">
        <is>
          <t>damaged</t>
        </is>
      </c>
      <c r="G623" s="10" t="n">
        <v>176.89</v>
      </c>
      <c r="H623" t="inlineStr">
        <is>
          <t>RO-042111</t>
        </is>
      </c>
      <c r="I623" t="inlineStr">
        <is>
          <t>RS-042111</t>
        </is>
      </c>
      <c r="J623" t="inlineStr">
        <is>
          <t>RREM-0178</t>
        </is>
      </c>
      <c r="K623" t="inlineStr">
        <is>
          <t>Damaged</t>
        </is>
      </c>
      <c r="L623" t="inlineStr">
        <is>
          <t>lost</t>
        </is>
      </c>
      <c r="M623" s="10" t="n">
        <v>0</v>
      </c>
      <c r="N623" t="inlineStr">
        <is>
          <t>2026-12-22</t>
        </is>
      </c>
      <c r="P623" s="18" t="n">
        <v>29</v>
      </c>
      <c r="Q623" t="inlineStr">
        <is>
          <t>2027-02-02</t>
        </is>
      </c>
      <c r="R623" s="18" t="inlineStr"/>
      <c r="S623" s="18" t="inlineStr"/>
      <c r="T623" s="18" t="inlineStr"/>
    </row>
    <row r="624">
      <c r="A624" t="inlineStr">
        <is>
          <t>DIST-015089</t>
        </is>
      </c>
      <c r="B624" t="inlineStr">
        <is>
          <t>2026-12-04</t>
        </is>
      </c>
      <c r="C624" t="inlineStr">
        <is>
          <t>RET-KROGER</t>
        </is>
      </c>
      <c r="D624" t="inlineStr">
        <is>
          <t>GER-PRO-075</t>
        </is>
      </c>
      <c r="E624" t="inlineStr">
        <is>
          <t>Promo Billback</t>
        </is>
      </c>
      <c r="F624" t="inlineStr">
        <is>
          <t>promo_billback</t>
        </is>
      </c>
      <c r="G624" s="10" t="n">
        <v>159.84</v>
      </c>
      <c r="H624" t="inlineStr">
        <is>
          <t>RO-042029</t>
        </is>
      </c>
      <c r="I624" t="inlineStr">
        <is>
          <t>RS-042029</t>
        </is>
      </c>
      <c r="J624" t="inlineStr">
        <is>
          <t>RREM-0058</t>
        </is>
      </c>
      <c r="K624" t="inlineStr">
        <is>
          <t>Promo Billback</t>
        </is>
      </c>
      <c r="M624" s="10" t="n"/>
      <c r="P624" s="18" t="n"/>
      <c r="Q624" t="inlineStr">
        <is>
          <t>2027-01-18</t>
        </is>
      </c>
      <c r="R624" s="18" t="inlineStr"/>
      <c r="S624" s="18" t="inlineStr"/>
      <c r="T624" s="18" t="inlineStr"/>
    </row>
    <row r="625">
      <c r="A625" t="inlineStr">
        <is>
          <t>DIST-015227</t>
        </is>
      </c>
      <c r="B625" t="inlineStr">
        <is>
          <t>2026-12-04</t>
        </is>
      </c>
      <c r="C625" t="inlineStr">
        <is>
          <t>RET-WALMART</t>
        </is>
      </c>
      <c r="D625" t="inlineStr">
        <is>
          <t>ART-DAM-018</t>
        </is>
      </c>
      <c r="E625" t="inlineStr">
        <is>
          <t>Warehouse Damage</t>
        </is>
      </c>
      <c r="F625" t="inlineStr">
        <is>
          <t>damaged</t>
        </is>
      </c>
      <c r="G625" s="10" t="n">
        <v>143.64</v>
      </c>
      <c r="H625" t="inlineStr">
        <is>
          <t>RO-042401</t>
        </is>
      </c>
      <c r="I625" t="inlineStr">
        <is>
          <t>RS-042401</t>
        </is>
      </c>
      <c r="J625" t="inlineStr">
        <is>
          <t>RREM-0182</t>
        </is>
      </c>
      <c r="K625" t="inlineStr">
        <is>
          <t>Damaged</t>
        </is>
      </c>
      <c r="L625" t="inlineStr">
        <is>
          <t>lost</t>
        </is>
      </c>
      <c r="M625" s="10" t="n">
        <v>0</v>
      </c>
      <c r="N625" t="inlineStr">
        <is>
          <t>2026-12-09</t>
        </is>
      </c>
      <c r="P625" s="18" t="n">
        <v>29</v>
      </c>
      <c r="Q625" t="inlineStr">
        <is>
          <t>2027-02-02</t>
        </is>
      </c>
      <c r="R625" s="18" t="inlineStr"/>
      <c r="S625" s="18" t="inlineStr"/>
      <c r="T625" s="18" t="inlineStr"/>
    </row>
    <row r="626">
      <c r="A626" t="inlineStr">
        <is>
          <t>DIST-015342</t>
        </is>
      </c>
      <c r="B626" t="inlineStr">
        <is>
          <t>2026-12-04</t>
        </is>
      </c>
      <c r="C626" t="inlineStr">
        <is>
          <t>RET-COSTCO</t>
        </is>
      </c>
      <c r="D626" t="inlineStr">
        <is>
          <t>TCO-DAM-035</t>
        </is>
      </c>
      <c r="E626" t="inlineStr">
        <is>
          <t>Transit Damage</t>
        </is>
      </c>
      <c r="F626" t="inlineStr">
        <is>
          <t>damaged</t>
        </is>
      </c>
      <c r="G626" s="10" t="n">
        <v>141.89</v>
      </c>
      <c r="H626" t="inlineStr">
        <is>
          <t>RO-042482</t>
        </is>
      </c>
      <c r="I626" t="inlineStr">
        <is>
          <t>RS-042482</t>
        </is>
      </c>
      <c r="J626" t="inlineStr">
        <is>
          <t>RREM-0024</t>
        </is>
      </c>
      <c r="K626" t="inlineStr">
        <is>
          <t>Damaged</t>
        </is>
      </c>
      <c r="M626" s="10" t="n"/>
      <c r="P626" s="18" t="n"/>
      <c r="Q626" t="inlineStr">
        <is>
          <t>2027-03-04</t>
        </is>
      </c>
      <c r="R626" s="18" t="inlineStr"/>
      <c r="S626" s="18" t="inlineStr"/>
      <c r="T626" s="18" t="inlineStr"/>
    </row>
    <row r="627">
      <c r="A627" t="inlineStr">
        <is>
          <t>DIST-015334</t>
        </is>
      </c>
      <c r="B627" t="inlineStr">
        <is>
          <t>2026-12-04</t>
        </is>
      </c>
      <c r="C627" t="inlineStr">
        <is>
          <t>RET-REGIONAL</t>
        </is>
      </c>
      <c r="D627" t="inlineStr">
        <is>
          <t>NAL-PRO-093</t>
        </is>
      </c>
      <c r="E627" t="inlineStr">
        <is>
          <t>Promo Billback</t>
        </is>
      </c>
      <c r="F627" t="inlineStr">
        <is>
          <t>promo_billback</t>
        </is>
      </c>
      <c r="G627" s="10" t="n">
        <v>124.51</v>
      </c>
      <c r="H627" t="inlineStr">
        <is>
          <t>RO-042701</t>
        </is>
      </c>
      <c r="I627" t="inlineStr">
        <is>
          <t>RS-042701</t>
        </is>
      </c>
      <c r="J627" t="inlineStr">
        <is>
          <t>RREM-0090</t>
        </is>
      </c>
      <c r="K627" t="inlineStr">
        <is>
          <t>Promo Billback</t>
        </is>
      </c>
      <c r="M627" s="10" t="n"/>
      <c r="P627" s="18" t="n"/>
      <c r="Q627" t="inlineStr">
        <is>
          <t>2027-03-04</t>
        </is>
      </c>
      <c r="R627" s="18" t="inlineStr"/>
      <c r="S627" s="18" t="inlineStr"/>
      <c r="T627" s="18" t="inlineStr"/>
    </row>
    <row r="628">
      <c r="A628" t="inlineStr">
        <is>
          <t>DIST-015161</t>
        </is>
      </c>
      <c r="B628" t="inlineStr">
        <is>
          <t>2026-12-04</t>
        </is>
      </c>
      <c r="C628" t="inlineStr">
        <is>
          <t>RET-REGIONAL</t>
        </is>
      </c>
      <c r="D628" t="inlineStr">
        <is>
          <t>NAL-DAM-100</t>
        </is>
      </c>
      <c r="E628" t="inlineStr">
        <is>
          <t>Warehouse Damage</t>
        </is>
      </c>
      <c r="F628" t="inlineStr">
        <is>
          <t>damaged</t>
        </is>
      </c>
      <c r="G628" s="10" t="n">
        <v>114.27</v>
      </c>
      <c r="H628" t="inlineStr">
        <is>
          <t>RO-042337</t>
        </is>
      </c>
      <c r="I628" t="inlineStr">
        <is>
          <t>RS-042337</t>
        </is>
      </c>
      <c r="J628" t="inlineStr">
        <is>
          <t>RREM-0076</t>
        </is>
      </c>
      <c r="K628" t="inlineStr">
        <is>
          <t>Damaged</t>
        </is>
      </c>
      <c r="L628" t="inlineStr">
        <is>
          <t>won</t>
        </is>
      </c>
      <c r="M628" s="10" t="n">
        <v>114.27</v>
      </c>
      <c r="N628" t="inlineStr">
        <is>
          <t>2026-12-15</t>
        </is>
      </c>
      <c r="P628" s="18" t="n">
        <v>29</v>
      </c>
      <c r="Q628" t="inlineStr">
        <is>
          <t>2027-01-03</t>
        </is>
      </c>
      <c r="R628" s="18" t="inlineStr"/>
      <c r="S628" s="18" t="inlineStr"/>
      <c r="T628" s="18" t="inlineStr"/>
    </row>
    <row r="629">
      <c r="A629" t="inlineStr">
        <is>
          <t>DIST-015150</t>
        </is>
      </c>
      <c r="B629" t="inlineStr">
        <is>
          <t>2026-12-04</t>
        </is>
      </c>
      <c r="C629" t="inlineStr">
        <is>
          <t>RET-COSTCO</t>
        </is>
      </c>
      <c r="D629" t="inlineStr">
        <is>
          <t>TCO-DAM-035</t>
        </is>
      </c>
      <c r="E629" t="inlineStr">
        <is>
          <t>Transit Damage</t>
        </is>
      </c>
      <c r="F629" t="inlineStr">
        <is>
          <t>damaged</t>
        </is>
      </c>
      <c r="G629" s="10" t="n">
        <v>101.03</v>
      </c>
      <c r="H629" t="inlineStr">
        <is>
          <t>RO-042164</t>
        </is>
      </c>
      <c r="I629" t="inlineStr">
        <is>
          <t>RS-042164</t>
        </is>
      </c>
      <c r="J629" t="inlineStr">
        <is>
          <t>RREM-0035</t>
        </is>
      </c>
      <c r="K629" t="inlineStr">
        <is>
          <t>Damaged</t>
        </is>
      </c>
      <c r="L629" t="inlineStr">
        <is>
          <t>lost</t>
        </is>
      </c>
      <c r="M629" s="10" t="n">
        <v>0</v>
      </c>
      <c r="N629" t="inlineStr">
        <is>
          <t>2026-12-06</t>
        </is>
      </c>
      <c r="P629" s="18" t="n">
        <v>29</v>
      </c>
      <c r="Q629" t="inlineStr">
        <is>
          <t>2027-03-04</t>
        </is>
      </c>
      <c r="R629" s="18" t="inlineStr"/>
      <c r="S629" s="18" t="inlineStr"/>
      <c r="T629" s="18" t="inlineStr"/>
    </row>
    <row r="630">
      <c r="A630" t="inlineStr">
        <is>
          <t>DIST-015213</t>
        </is>
      </c>
      <c r="B630" t="inlineStr">
        <is>
          <t>2026-12-04</t>
        </is>
      </c>
      <c r="C630" t="inlineStr">
        <is>
          <t>RET-WALMART</t>
        </is>
      </c>
      <c r="D630" t="inlineStr">
        <is>
          <t>ART-PRO-004</t>
        </is>
      </c>
      <c r="E630" t="inlineStr">
        <is>
          <t>Scan Rebate</t>
        </is>
      </c>
      <c r="F630" t="inlineStr">
        <is>
          <t>promo_billback</t>
        </is>
      </c>
      <c r="G630" s="10" t="n">
        <v>86.18000000000001</v>
      </c>
      <c r="H630" t="inlineStr">
        <is>
          <t>RO-042417</t>
        </is>
      </c>
      <c r="I630" t="inlineStr">
        <is>
          <t>RS-042417</t>
        </is>
      </c>
      <c r="J630" t="inlineStr">
        <is>
          <t>RREM-0160</t>
        </is>
      </c>
      <c r="K630" t="inlineStr">
        <is>
          <t>Promo Billback</t>
        </is>
      </c>
      <c r="M630" s="10" t="n"/>
      <c r="P630" s="18" t="n"/>
      <c r="Q630" t="inlineStr">
        <is>
          <t>2027-01-18</t>
        </is>
      </c>
      <c r="R630" s="18" t="inlineStr"/>
      <c r="S630" s="18" t="inlineStr"/>
      <c r="T630" s="18" t="inlineStr"/>
    </row>
    <row r="631">
      <c r="A631" t="inlineStr">
        <is>
          <t>DIST-015416</t>
        </is>
      </c>
      <c r="B631" t="inlineStr">
        <is>
          <t>2026-12-04</t>
        </is>
      </c>
      <c r="C631" t="inlineStr">
        <is>
          <t>RET-WHOLEFOODS</t>
        </is>
      </c>
      <c r="D631" t="inlineStr">
        <is>
          <t>ODS-DAM-052</t>
        </is>
      </c>
      <c r="E631" t="inlineStr">
        <is>
          <t>Transit Damage</t>
        </is>
      </c>
      <c r="F631" t="inlineStr">
        <is>
          <t>damaged</t>
        </is>
      </c>
      <c r="G631" s="10" t="n">
        <v>73.78</v>
      </c>
      <c r="H631" t="inlineStr">
        <is>
          <t>RO-042827</t>
        </is>
      </c>
      <c r="I631" t="inlineStr">
        <is>
          <t>RS-042827</t>
        </is>
      </c>
      <c r="J631" t="inlineStr">
        <is>
          <t>RREM-0212</t>
        </is>
      </c>
      <c r="K631" t="inlineStr">
        <is>
          <t>Damaged</t>
        </is>
      </c>
      <c r="L631" t="inlineStr">
        <is>
          <t>partial</t>
        </is>
      </c>
      <c r="M631" s="10" t="n">
        <v>27.72</v>
      </c>
      <c r="N631" t="inlineStr">
        <is>
          <t>2026-12-09</t>
        </is>
      </c>
      <c r="O631" t="inlineStr">
        <is>
          <t>2026-12-25</t>
        </is>
      </c>
      <c r="P631" s="18" t="n">
        <v>21</v>
      </c>
      <c r="Q631" t="inlineStr">
        <is>
          <t>2027-02-02</t>
        </is>
      </c>
      <c r="R631" s="18" t="inlineStr"/>
      <c r="S631" s="18" t="inlineStr"/>
      <c r="T631" s="18" t="inlineStr"/>
    </row>
    <row r="632">
      <c r="A632" t="inlineStr">
        <is>
          <t>DIST-015162</t>
        </is>
      </c>
      <c r="B632" t="inlineStr">
        <is>
          <t>2026-12-04</t>
        </is>
      </c>
      <c r="C632" t="inlineStr">
        <is>
          <t>RET-WALMART</t>
        </is>
      </c>
      <c r="D632" t="inlineStr">
        <is>
          <t>ART-SHO-003</t>
        </is>
      </c>
      <c r="E632" t="inlineStr">
        <is>
          <t>Short Ship</t>
        </is>
      </c>
      <c r="F632" t="inlineStr">
        <is>
          <t>short_ship</t>
        </is>
      </c>
      <c r="G632" s="10" t="n">
        <v>68.03</v>
      </c>
      <c r="H632" t="inlineStr">
        <is>
          <t>RO-042087</t>
        </is>
      </c>
      <c r="I632" t="inlineStr">
        <is>
          <t>RS-042087</t>
        </is>
      </c>
      <c r="J632" t="inlineStr">
        <is>
          <t>RREM-0154</t>
        </is>
      </c>
      <c r="K632" t="inlineStr">
        <is>
          <t>Short Ship</t>
        </is>
      </c>
      <c r="M632" s="10" t="n"/>
      <c r="P632" s="18" t="n"/>
      <c r="Q632" t="inlineStr">
        <is>
          <t>2027-01-18</t>
        </is>
      </c>
      <c r="R632" s="18" t="inlineStr"/>
      <c r="S632" s="18" t="inlineStr"/>
      <c r="T632" s="18" t="inlineStr"/>
    </row>
    <row r="633">
      <c r="A633" t="inlineStr">
        <is>
          <t>DIST-015328</t>
        </is>
      </c>
      <c r="B633" t="inlineStr">
        <is>
          <t>2026-12-04</t>
        </is>
      </c>
      <c r="C633" t="inlineStr">
        <is>
          <t>RET-KROGER</t>
        </is>
      </c>
      <c r="D633" t="inlineStr">
        <is>
          <t>GER-PRO-075</t>
        </is>
      </c>
      <c r="E633" t="inlineStr">
        <is>
          <t>Promo Billback</t>
        </is>
      </c>
      <c r="F633" t="inlineStr">
        <is>
          <t>promo_billback</t>
        </is>
      </c>
      <c r="G633" s="10" t="n">
        <v>51.75</v>
      </c>
      <c r="H633" t="inlineStr">
        <is>
          <t>RO-042641</t>
        </is>
      </c>
      <c r="I633" t="inlineStr">
        <is>
          <t>RS-042641</t>
        </is>
      </c>
      <c r="J633" t="inlineStr">
        <is>
          <t>RREM-0049</t>
        </is>
      </c>
      <c r="K633" t="inlineStr">
        <is>
          <t>Promo Billback</t>
        </is>
      </c>
      <c r="L633" t="inlineStr">
        <is>
          <t>partial</t>
        </is>
      </c>
      <c r="M633" s="10" t="n">
        <v>9.08</v>
      </c>
      <c r="N633" t="inlineStr">
        <is>
          <t>2026-12-06</t>
        </is>
      </c>
      <c r="P633" s="18" t="n">
        <v>29</v>
      </c>
      <c r="Q633" t="inlineStr">
        <is>
          <t>2027-03-04</t>
        </is>
      </c>
      <c r="R633" s="18" t="inlineStr"/>
      <c r="S633" s="18" t="inlineStr"/>
      <c r="T633" s="18" t="inlineStr"/>
    </row>
    <row r="634">
      <c r="A634" t="inlineStr">
        <is>
          <t>DIST-015095</t>
        </is>
      </c>
      <c r="B634" t="inlineStr">
        <is>
          <t>2026-12-04</t>
        </is>
      </c>
      <c r="C634" t="inlineStr">
        <is>
          <t>RET-COSTCO</t>
        </is>
      </c>
      <c r="D634" t="inlineStr">
        <is>
          <t>TCO-SHO-022</t>
        </is>
      </c>
      <c r="E634" t="inlineStr">
        <is>
          <t>Quantity Variance</t>
        </is>
      </c>
      <c r="F634" t="inlineStr">
        <is>
          <t>short_ship</t>
        </is>
      </c>
      <c r="G634" s="10" t="n">
        <v>51.42</v>
      </c>
      <c r="H634" t="inlineStr">
        <is>
          <t>RO-042155</t>
        </is>
      </c>
      <c r="I634" t="inlineStr">
        <is>
          <t>RS-042155</t>
        </is>
      </c>
      <c r="J634" t="inlineStr">
        <is>
          <t>RREM-0007</t>
        </is>
      </c>
      <c r="K634" t="inlineStr">
        <is>
          <t>Short Ship</t>
        </is>
      </c>
      <c r="M634" s="10" t="n"/>
      <c r="P634" s="18" t="n"/>
      <c r="Q634" t="inlineStr">
        <is>
          <t>2027-03-04</t>
        </is>
      </c>
      <c r="R634" s="18" t="inlineStr"/>
      <c r="S634" s="18" t="inlineStr"/>
      <c r="T634" s="18" t="inlineStr"/>
    </row>
    <row r="635">
      <c r="A635" t="inlineStr">
        <is>
          <t>DIST-015247</t>
        </is>
      </c>
      <c r="B635" t="inlineStr">
        <is>
          <t>2026-12-04</t>
        </is>
      </c>
      <c r="C635" t="inlineStr">
        <is>
          <t>RET-WALMART</t>
        </is>
      </c>
      <c r="D635" t="inlineStr">
        <is>
          <t>ART-PRI-019</t>
        </is>
      </c>
      <c r="E635" t="inlineStr">
        <is>
          <t>Invoice Mismatch</t>
        </is>
      </c>
      <c r="F635" t="inlineStr">
        <is>
          <t>pricing_error</t>
        </is>
      </c>
      <c r="G635" s="10" t="n">
        <v>50.28</v>
      </c>
      <c r="H635" t="inlineStr">
        <is>
          <t>RO-042411</t>
        </is>
      </c>
      <c r="I635" t="inlineStr">
        <is>
          <t>RS-042411</t>
        </is>
      </c>
      <c r="J635" t="inlineStr">
        <is>
          <t>RREM-0172</t>
        </is>
      </c>
      <c r="K635" t="inlineStr">
        <is>
          <t>Pricing Error</t>
        </is>
      </c>
      <c r="M635" s="10" t="n"/>
      <c r="P635" s="18" t="n"/>
      <c r="Q635" t="inlineStr">
        <is>
          <t>2027-01-18</t>
        </is>
      </c>
      <c r="R635" s="18" t="inlineStr"/>
      <c r="S635" s="18" t="inlineStr"/>
      <c r="T635" s="18" t="inlineStr"/>
    </row>
    <row r="636">
      <c r="A636" t="inlineStr">
        <is>
          <t>DIST-015439</t>
        </is>
      </c>
      <c r="B636" t="inlineStr">
        <is>
          <t>2026-12-04</t>
        </is>
      </c>
      <c r="C636" t="inlineStr">
        <is>
          <t>RET-WHOLEFOODS</t>
        </is>
      </c>
      <c r="D636" t="inlineStr">
        <is>
          <t>ODS-DAM-052</t>
        </is>
      </c>
      <c r="E636" t="inlineStr">
        <is>
          <t>Transit Damage</t>
        </is>
      </c>
      <c r="F636" t="inlineStr">
        <is>
          <t>damaged</t>
        </is>
      </c>
      <c r="G636" s="10" t="n">
        <v>47.24</v>
      </c>
      <c r="H636" t="inlineStr">
        <is>
          <t>RO-042890</t>
        </is>
      </c>
      <c r="I636" t="inlineStr">
        <is>
          <t>RS-042890</t>
        </is>
      </c>
      <c r="J636" t="inlineStr">
        <is>
          <t>RREM-0217</t>
        </is>
      </c>
      <c r="K636" t="inlineStr">
        <is>
          <t>Damaged</t>
        </is>
      </c>
      <c r="L636" t="inlineStr">
        <is>
          <t>won</t>
        </is>
      </c>
      <c r="M636" s="10" t="n">
        <v>47.24</v>
      </c>
      <c r="N636" t="inlineStr">
        <is>
          <t>2026-12-20</t>
        </is>
      </c>
      <c r="P636" s="18" t="n">
        <v>29</v>
      </c>
      <c r="Q636" t="inlineStr">
        <is>
          <t>2027-02-02</t>
        </is>
      </c>
      <c r="R636" s="18" t="inlineStr"/>
      <c r="S636" s="18" t="inlineStr"/>
      <c r="T636" s="18" t="inlineStr"/>
    </row>
    <row r="637">
      <c r="A637" t="inlineStr">
        <is>
          <t>DIST-015252</t>
        </is>
      </c>
      <c r="B637" t="inlineStr">
        <is>
          <t>2026-12-04</t>
        </is>
      </c>
      <c r="C637" t="inlineStr">
        <is>
          <t>RET-WALMART</t>
        </is>
      </c>
      <c r="D637" t="inlineStr">
        <is>
          <t>ART-SHO-003</t>
        </is>
      </c>
      <c r="E637" t="inlineStr">
        <is>
          <t>Short Ship</t>
        </is>
      </c>
      <c r="F637" t="inlineStr">
        <is>
          <t>short_ship</t>
        </is>
      </c>
      <c r="G637" s="10" t="n">
        <v>34.68</v>
      </c>
      <c r="H637" t="inlineStr">
        <is>
          <t>RO-042430</t>
        </is>
      </c>
      <c r="I637" t="inlineStr">
        <is>
          <t>RS-042430</t>
        </is>
      </c>
      <c r="J637" t="inlineStr">
        <is>
          <t>RREM-0169</t>
        </is>
      </c>
      <c r="K637" t="inlineStr">
        <is>
          <t>Short Ship</t>
        </is>
      </c>
      <c r="M637" s="10" t="n"/>
      <c r="P637" s="18" t="n"/>
      <c r="Q637" t="inlineStr">
        <is>
          <t>2027-03-04</t>
        </is>
      </c>
      <c r="R637" s="18" t="inlineStr"/>
      <c r="S637" s="18" t="inlineStr"/>
      <c r="T637" s="18" t="inlineStr"/>
    </row>
    <row r="638">
      <c r="A638" t="inlineStr">
        <is>
          <t>DIST-015286</t>
        </is>
      </c>
      <c r="B638" t="inlineStr">
        <is>
          <t>2026-12-04</t>
        </is>
      </c>
      <c r="C638" t="inlineStr">
        <is>
          <t>RET-KROGER</t>
        </is>
      </c>
      <c r="D638" t="inlineStr">
        <is>
          <t>GER-LAT-079</t>
        </is>
      </c>
      <c r="E638" t="inlineStr">
        <is>
          <t>MABD Violation</t>
        </is>
      </c>
      <c r="F638" t="inlineStr">
        <is>
          <t>late_delivery</t>
        </is>
      </c>
      <c r="G638" s="10" t="n">
        <v>31.85</v>
      </c>
      <c r="H638" t="inlineStr">
        <is>
          <t>RO-042644</t>
        </is>
      </c>
      <c r="I638" t="inlineStr">
        <is>
          <t>RS-042644</t>
        </is>
      </c>
      <c r="J638" t="inlineStr">
        <is>
          <t>RREM-0061</t>
        </is>
      </c>
      <c r="K638" t="inlineStr">
        <is>
          <t>Late Delivery</t>
        </is>
      </c>
      <c r="M638" s="10" t="n"/>
      <c r="P638" s="18" t="n"/>
      <c r="Q638" t="inlineStr">
        <is>
          <t>2027-03-04</t>
        </is>
      </c>
      <c r="R638" s="18" t="inlineStr"/>
      <c r="S638" s="18" t="inlineStr"/>
      <c r="T638" s="18" t="inlineStr"/>
    </row>
    <row r="639">
      <c r="A639" t="inlineStr">
        <is>
          <t>DIST-015221</t>
        </is>
      </c>
      <c r="B639" t="inlineStr">
        <is>
          <t>2026-12-04</t>
        </is>
      </c>
      <c r="C639" t="inlineStr">
        <is>
          <t>RET-WHOLEFOODS</t>
        </is>
      </c>
      <c r="D639" t="inlineStr">
        <is>
          <t>ODS-PRI-055</t>
        </is>
      </c>
      <c r="E639" t="inlineStr">
        <is>
          <t>Invoice Mismatch</t>
        </is>
      </c>
      <c r="F639" t="inlineStr">
        <is>
          <t>pricing_error</t>
        </is>
      </c>
      <c r="G639" s="10" t="n">
        <v>13.56</v>
      </c>
      <c r="H639" t="inlineStr">
        <is>
          <t>RO-042535</t>
        </is>
      </c>
      <c r="I639" t="inlineStr">
        <is>
          <t>RS-042535</t>
        </is>
      </c>
      <c r="J639" t="inlineStr">
        <is>
          <t>RREM-0193</t>
        </is>
      </c>
      <c r="K639" t="inlineStr">
        <is>
          <t>Pricing Error</t>
        </is>
      </c>
      <c r="L639" t="inlineStr">
        <is>
          <t>lost</t>
        </is>
      </c>
      <c r="M639" s="10" t="n">
        <v>0</v>
      </c>
      <c r="N639" t="inlineStr">
        <is>
          <t>2026-12-17</t>
        </is>
      </c>
      <c r="P639" s="18" t="n">
        <v>29</v>
      </c>
      <c r="Q639" t="inlineStr">
        <is>
          <t>2027-01-03</t>
        </is>
      </c>
      <c r="R639" s="18" t="inlineStr"/>
      <c r="S639" s="18" t="inlineStr"/>
      <c r="T639" s="18" t="inlineStr"/>
    </row>
    <row r="640">
      <c r="A640" t="inlineStr">
        <is>
          <t>DIST-015141</t>
        </is>
      </c>
      <c r="B640" t="inlineStr">
        <is>
          <t>2026-12-04</t>
        </is>
      </c>
      <c r="C640" t="inlineStr">
        <is>
          <t>RET-WALMART</t>
        </is>
      </c>
      <c r="D640" t="inlineStr">
        <is>
          <t>ART-LAT-009</t>
        </is>
      </c>
      <c r="E640" t="inlineStr">
        <is>
          <t>MABD Violation</t>
        </is>
      </c>
      <c r="F640" t="inlineStr">
        <is>
          <t>late_delivery</t>
        </is>
      </c>
      <c r="G640" s="10" t="n">
        <v>13.2</v>
      </c>
      <c r="H640" t="inlineStr">
        <is>
          <t>RO-042074</t>
        </is>
      </c>
      <c r="I640" t="inlineStr">
        <is>
          <t>RS-042074</t>
        </is>
      </c>
      <c r="J640" t="inlineStr">
        <is>
          <t>RREM-0181</t>
        </is>
      </c>
      <c r="K640" t="inlineStr">
        <is>
          <t>Late Delivery</t>
        </is>
      </c>
      <c r="M640" s="10" t="n"/>
      <c r="P640" s="18" t="n"/>
      <c r="Q640" t="inlineStr">
        <is>
          <t>2027-02-02</t>
        </is>
      </c>
      <c r="R640" s="18" t="inlineStr"/>
      <c r="S640" s="18" t="inlineStr"/>
      <c r="T640" s="18" t="inlineStr"/>
    </row>
    <row r="641">
      <c r="A641" t="inlineStr">
        <is>
          <t>DIST-015056</t>
        </is>
      </c>
      <c r="B641" t="inlineStr">
        <is>
          <t>2026-12-03</t>
        </is>
      </c>
      <c r="C641" t="inlineStr">
        <is>
          <t>RET-WALMART</t>
        </is>
      </c>
      <c r="D641" t="inlineStr">
        <is>
          <t>ART-SHO-003</t>
        </is>
      </c>
      <c r="E641" t="inlineStr">
        <is>
          <t>Short Ship</t>
        </is>
      </c>
      <c r="F641" t="inlineStr">
        <is>
          <t>short_ship</t>
        </is>
      </c>
      <c r="G641" s="10" t="n">
        <v>248.84</v>
      </c>
      <c r="H641" t="inlineStr">
        <is>
          <t>RO-041798</t>
        </is>
      </c>
      <c r="I641" t="inlineStr">
        <is>
          <t>RS-041798</t>
        </is>
      </c>
      <c r="J641" t="inlineStr">
        <is>
          <t>RREM-0161</t>
        </is>
      </c>
      <c r="K641" t="inlineStr">
        <is>
          <t>Short Ship</t>
        </is>
      </c>
      <c r="M641" s="10" t="n"/>
      <c r="P641" s="18" t="n"/>
      <c r="Q641" t="inlineStr">
        <is>
          <t>2027-01-02</t>
        </is>
      </c>
      <c r="R641" s="18" t="inlineStr"/>
      <c r="S641" s="18" t="inlineStr"/>
      <c r="T641" s="18" t="inlineStr"/>
    </row>
    <row r="642">
      <c r="A642" t="inlineStr">
        <is>
          <t>DIST-015084</t>
        </is>
      </c>
      <c r="B642" t="inlineStr">
        <is>
          <t>2026-12-03</t>
        </is>
      </c>
      <c r="C642" t="inlineStr">
        <is>
          <t>RET-WHOLEFOODS</t>
        </is>
      </c>
      <c r="D642" t="inlineStr">
        <is>
          <t>ODS-SHO-038</t>
        </is>
      </c>
      <c r="E642" t="inlineStr">
        <is>
          <t>Short Ship</t>
        </is>
      </c>
      <c r="F642" t="inlineStr">
        <is>
          <t>short_ship</t>
        </is>
      </c>
      <c r="G642" s="10" t="n">
        <v>225.35</v>
      </c>
      <c r="H642" t="inlineStr">
        <is>
          <t>RO-041867</t>
        </is>
      </c>
      <c r="I642" t="inlineStr">
        <is>
          <t>RS-041867</t>
        </is>
      </c>
      <c r="J642" t="inlineStr">
        <is>
          <t>RREM-0204</t>
        </is>
      </c>
      <c r="K642" t="inlineStr">
        <is>
          <t>Short Ship</t>
        </is>
      </c>
      <c r="M642" s="10" t="n"/>
      <c r="P642" s="18" t="n"/>
      <c r="Q642" t="inlineStr">
        <is>
          <t>2027-01-17</t>
        </is>
      </c>
      <c r="R642" s="18" t="inlineStr"/>
      <c r="S642" s="18" t="inlineStr"/>
      <c r="T642" s="18" t="inlineStr"/>
    </row>
    <row r="643">
      <c r="A643" t="inlineStr">
        <is>
          <t>DIST-015196</t>
        </is>
      </c>
      <c r="B643" t="inlineStr">
        <is>
          <t>2026-12-03</t>
        </is>
      </c>
      <c r="C643" t="inlineStr">
        <is>
          <t>RET-WALMART</t>
        </is>
      </c>
      <c r="D643" t="inlineStr">
        <is>
          <t>ART-PAL-015</t>
        </is>
      </c>
      <c r="E643" t="inlineStr">
        <is>
          <t>Pallet Overhang</t>
        </is>
      </c>
      <c r="F643" t="inlineStr">
        <is>
          <t>pallet_fine</t>
        </is>
      </c>
      <c r="G643" s="10" t="n">
        <v>216.68</v>
      </c>
      <c r="H643" t="inlineStr">
        <is>
          <t>RO-042120</t>
        </is>
      </c>
      <c r="I643" t="inlineStr">
        <is>
          <t>RS-042120</t>
        </is>
      </c>
      <c r="J643" t="inlineStr">
        <is>
          <t>RREM-0170</t>
        </is>
      </c>
      <c r="K643" t="inlineStr">
        <is>
          <t>Pallet Fine</t>
        </is>
      </c>
      <c r="M643" s="10" t="n"/>
      <c r="P643" s="18" t="n"/>
      <c r="Q643" t="inlineStr">
        <is>
          <t>2027-01-02</t>
        </is>
      </c>
      <c r="R643" s="18" t="inlineStr"/>
      <c r="S643" s="18" t="inlineStr"/>
      <c r="T643" s="18" t="inlineStr"/>
    </row>
    <row r="644">
      <c r="A644" t="inlineStr">
        <is>
          <t>DIST-015181</t>
        </is>
      </c>
      <c r="B644" t="inlineStr">
        <is>
          <t>2026-12-03</t>
        </is>
      </c>
      <c r="C644" t="inlineStr">
        <is>
          <t>RET-WHOLEFOODS</t>
        </is>
      </c>
      <c r="D644" t="inlineStr">
        <is>
          <t>ODS-PRO-039</t>
        </is>
      </c>
      <c r="E644" t="inlineStr">
        <is>
          <t>Ad Allowance</t>
        </is>
      </c>
      <c r="F644" t="inlineStr">
        <is>
          <t>promo_billback</t>
        </is>
      </c>
      <c r="G644" s="10" t="n">
        <v>212.82</v>
      </c>
      <c r="H644" t="inlineStr">
        <is>
          <t>RO-042209</t>
        </is>
      </c>
      <c r="I644" t="inlineStr">
        <is>
          <t>RS-042209</t>
        </is>
      </c>
      <c r="J644" t="inlineStr">
        <is>
          <t>RREM-0221</t>
        </is>
      </c>
      <c r="K644" t="inlineStr">
        <is>
          <t>Promo Billback</t>
        </is>
      </c>
      <c r="M644" s="10" t="n"/>
      <c r="P644" s="18" t="n"/>
      <c r="Q644" t="inlineStr">
        <is>
          <t>2027-03-03</t>
        </is>
      </c>
      <c r="R644" s="18" t="inlineStr"/>
      <c r="S644" s="18" t="inlineStr"/>
      <c r="T644" s="18" t="inlineStr"/>
    </row>
    <row r="645">
      <c r="A645" t="inlineStr">
        <is>
          <t>DIST-015404</t>
        </is>
      </c>
      <c r="B645" t="inlineStr">
        <is>
          <t>2026-12-03</t>
        </is>
      </c>
      <c r="C645" t="inlineStr">
        <is>
          <t>RET-KROGER</t>
        </is>
      </c>
      <c r="D645" t="inlineStr">
        <is>
          <t>GER-DAM-087</t>
        </is>
      </c>
      <c r="E645" t="inlineStr">
        <is>
          <t>Damaged Goods</t>
        </is>
      </c>
      <c r="F645" t="inlineStr">
        <is>
          <t>damaged</t>
        </is>
      </c>
      <c r="G645" s="10" t="n">
        <v>189.51</v>
      </c>
      <c r="H645" t="inlineStr">
        <is>
          <t>RO-042970</t>
        </is>
      </c>
      <c r="I645" t="inlineStr">
        <is>
          <t>RS-042970</t>
        </is>
      </c>
      <c r="J645" t="inlineStr">
        <is>
          <t>RREM-0045</t>
        </is>
      </c>
      <c r="K645" t="inlineStr">
        <is>
          <t>Damaged</t>
        </is>
      </c>
      <c r="M645" s="10" t="n"/>
      <c r="P645" s="18" t="n"/>
      <c r="Q645" t="inlineStr">
        <is>
          <t>2027-03-03</t>
        </is>
      </c>
      <c r="R645" s="18" t="inlineStr"/>
      <c r="S645" s="18" t="inlineStr"/>
      <c r="T645" s="18" t="inlineStr"/>
    </row>
    <row r="646">
      <c r="A646" t="inlineStr">
        <is>
          <t>DIST-015364</t>
        </is>
      </c>
      <c r="B646" t="inlineStr">
        <is>
          <t>2026-12-03</t>
        </is>
      </c>
      <c r="C646" t="inlineStr">
        <is>
          <t>RET-WALMART</t>
        </is>
      </c>
      <c r="D646" t="inlineStr">
        <is>
          <t>ART-PRO-004</t>
        </is>
      </c>
      <c r="E646" t="inlineStr">
        <is>
          <t>Scan Rebate</t>
        </is>
      </c>
      <c r="F646" t="inlineStr">
        <is>
          <t>promo_billback</t>
        </is>
      </c>
      <c r="G646" s="10" t="n">
        <v>167.98</v>
      </c>
      <c r="H646" t="inlineStr">
        <is>
          <t>RO-042772</t>
        </is>
      </c>
      <c r="I646" t="inlineStr">
        <is>
          <t>RS-042772</t>
        </is>
      </c>
      <c r="J646" t="inlineStr">
        <is>
          <t>RREM-0177</t>
        </is>
      </c>
      <c r="K646" t="inlineStr">
        <is>
          <t>Promo Billback</t>
        </is>
      </c>
      <c r="M646" s="10" t="n"/>
      <c r="P646" s="18" t="n"/>
      <c r="Q646" t="inlineStr">
        <is>
          <t>2027-01-17</t>
        </is>
      </c>
      <c r="R646" s="18" t="inlineStr"/>
      <c r="S646" s="18" t="inlineStr"/>
      <c r="T646" s="18" t="inlineStr"/>
    </row>
    <row r="647">
      <c r="A647" t="inlineStr">
        <is>
          <t>DIST-015356</t>
        </is>
      </c>
      <c r="B647" t="inlineStr">
        <is>
          <t>2026-12-03</t>
        </is>
      </c>
      <c r="C647" t="inlineStr">
        <is>
          <t>RET-REGIONAL</t>
        </is>
      </c>
      <c r="D647" t="inlineStr">
        <is>
          <t>NAL-LAB-097</t>
        </is>
      </c>
      <c r="E647" t="inlineStr">
        <is>
          <t>UPC Error</t>
        </is>
      </c>
      <c r="F647" t="inlineStr">
        <is>
          <t>label_fine</t>
        </is>
      </c>
      <c r="G647" s="10" t="n">
        <v>150.4</v>
      </c>
      <c r="H647" t="inlineStr">
        <is>
          <t>RO-042702</t>
        </is>
      </c>
      <c r="I647" t="inlineStr">
        <is>
          <t>RS-042702</t>
        </is>
      </c>
      <c r="J647" t="inlineStr">
        <is>
          <t>RREM-0076</t>
        </is>
      </c>
      <c r="K647" t="inlineStr">
        <is>
          <t>Label Fine</t>
        </is>
      </c>
      <c r="L647" t="inlineStr">
        <is>
          <t>partial</t>
        </is>
      </c>
      <c r="M647" s="10" t="n">
        <v>16.42</v>
      </c>
      <c r="N647" t="inlineStr">
        <is>
          <t>2026-12-12</t>
        </is>
      </c>
      <c r="P647" s="18" t="n">
        <v>30</v>
      </c>
      <c r="Q647" t="inlineStr">
        <is>
          <t>2027-01-02</t>
        </is>
      </c>
      <c r="R647" s="18" t="inlineStr"/>
      <c r="S647" s="18" t="inlineStr"/>
      <c r="T647" s="18" t="inlineStr"/>
    </row>
    <row r="648">
      <c r="A648" t="inlineStr">
        <is>
          <t>DIST-015066</t>
        </is>
      </c>
      <c r="B648" t="inlineStr">
        <is>
          <t>2026-12-03</t>
        </is>
      </c>
      <c r="C648" t="inlineStr">
        <is>
          <t>RET-KROGER</t>
        </is>
      </c>
      <c r="D648" t="inlineStr">
        <is>
          <t>GER-LAB-080</t>
        </is>
      </c>
      <c r="E648" t="inlineStr">
        <is>
          <t>Label Defect</t>
        </is>
      </c>
      <c r="F648" t="inlineStr">
        <is>
          <t>label_fine</t>
        </is>
      </c>
      <c r="G648" s="10" t="n">
        <v>115.9</v>
      </c>
      <c r="H648" t="inlineStr">
        <is>
          <t>RO-041973</t>
        </is>
      </c>
      <c r="I648" t="inlineStr">
        <is>
          <t>RS-041973</t>
        </is>
      </c>
      <c r="J648" t="inlineStr">
        <is>
          <t>RREM-0064</t>
        </is>
      </c>
      <c r="K648" t="inlineStr">
        <is>
          <t>Label Fine</t>
        </is>
      </c>
      <c r="L648" t="inlineStr">
        <is>
          <t>partial</t>
        </is>
      </c>
      <c r="M648" s="10" t="n">
        <v>33.19</v>
      </c>
      <c r="N648" t="inlineStr">
        <is>
          <t>2026-12-19</t>
        </is>
      </c>
      <c r="P648" s="18" t="n">
        <v>30</v>
      </c>
      <c r="Q648" t="inlineStr">
        <is>
          <t>2027-02-01</t>
        </is>
      </c>
      <c r="R648" s="18" t="inlineStr"/>
      <c r="S648" s="18" t="inlineStr"/>
      <c r="T648" s="18" t="inlineStr"/>
    </row>
    <row r="649">
      <c r="A649" t="inlineStr">
        <is>
          <t>DIST-015078</t>
        </is>
      </c>
      <c r="B649" t="inlineStr">
        <is>
          <t>2026-12-03</t>
        </is>
      </c>
      <c r="C649" t="inlineStr">
        <is>
          <t>RET-SPROUTS</t>
        </is>
      </c>
      <c r="D649" t="inlineStr">
        <is>
          <t>UTS-PRO-057</t>
        </is>
      </c>
      <c r="E649" t="inlineStr">
        <is>
          <t>Promo Billback</t>
        </is>
      </c>
      <c r="F649" t="inlineStr">
        <is>
          <t>promo_billback</t>
        </is>
      </c>
      <c r="G649" s="10" t="n">
        <v>102.26</v>
      </c>
      <c r="H649" t="inlineStr">
        <is>
          <t>RO-041914</t>
        </is>
      </c>
      <c r="I649" t="inlineStr">
        <is>
          <t>RS-041914</t>
        </is>
      </c>
      <c r="J649" t="inlineStr">
        <is>
          <t>RREM-0121</t>
        </is>
      </c>
      <c r="K649" t="inlineStr">
        <is>
          <t>Promo Billback</t>
        </is>
      </c>
      <c r="M649" s="10" t="n"/>
      <c r="P649" s="18" t="n"/>
      <c r="Q649" t="inlineStr">
        <is>
          <t>2027-01-02</t>
        </is>
      </c>
      <c r="R649" s="18" t="inlineStr"/>
      <c r="S649" s="18" t="inlineStr"/>
      <c r="T649" s="18" t="inlineStr"/>
    </row>
    <row r="650">
      <c r="A650" t="inlineStr">
        <is>
          <t>DIST-015407</t>
        </is>
      </c>
      <c r="B650" t="inlineStr">
        <is>
          <t>2026-12-03</t>
        </is>
      </c>
      <c r="C650" t="inlineStr">
        <is>
          <t>RET-KROGER</t>
        </is>
      </c>
      <c r="D650" t="inlineStr">
        <is>
          <t>GER-PRO-075</t>
        </is>
      </c>
      <c r="E650" t="inlineStr">
        <is>
          <t>Promo Billback</t>
        </is>
      </c>
      <c r="F650" t="inlineStr">
        <is>
          <t>promo_billback</t>
        </is>
      </c>
      <c r="G650" s="10" t="n">
        <v>96.12</v>
      </c>
      <c r="H650" t="inlineStr">
        <is>
          <t>RO-043031</t>
        </is>
      </c>
      <c r="I650" t="inlineStr">
        <is>
          <t>RS-043031</t>
        </is>
      </c>
      <c r="J650" t="inlineStr">
        <is>
          <t>RREM-0055</t>
        </is>
      </c>
      <c r="K650" t="inlineStr">
        <is>
          <t>Promo Billback</t>
        </is>
      </c>
      <c r="L650" t="inlineStr">
        <is>
          <t>partial</t>
        </is>
      </c>
      <c r="M650" s="10" t="n">
        <v>42.37</v>
      </c>
      <c r="N650" t="inlineStr">
        <is>
          <t>2026-12-10</t>
        </is>
      </c>
      <c r="P650" s="18" t="n">
        <v>30</v>
      </c>
      <c r="Q650" t="inlineStr">
        <is>
          <t>2027-02-01</t>
        </is>
      </c>
      <c r="R650" s="18" t="inlineStr"/>
      <c r="S650" s="18" t="inlineStr"/>
      <c r="T650" s="18" t="inlineStr"/>
    </row>
    <row r="651">
      <c r="A651" t="inlineStr">
        <is>
          <t>DIST-015149</t>
        </is>
      </c>
      <c r="B651" t="inlineStr">
        <is>
          <t>2026-12-03</t>
        </is>
      </c>
      <c r="C651" t="inlineStr">
        <is>
          <t>RET-WALMART</t>
        </is>
      </c>
      <c r="D651" t="inlineStr">
        <is>
          <t>ART-SHO-003</t>
        </is>
      </c>
      <c r="E651" t="inlineStr">
        <is>
          <t>Short Ship</t>
        </is>
      </c>
      <c r="F651" t="inlineStr">
        <is>
          <t>short_ship</t>
        </is>
      </c>
      <c r="G651" s="10" t="n">
        <v>64.34999999999999</v>
      </c>
      <c r="H651" t="inlineStr">
        <is>
          <t>RO-042103</t>
        </is>
      </c>
      <c r="I651" t="inlineStr">
        <is>
          <t>RS-042103</t>
        </is>
      </c>
      <c r="J651" t="inlineStr">
        <is>
          <t>RREM-0156</t>
        </is>
      </c>
      <c r="K651" t="inlineStr">
        <is>
          <t>Short Ship</t>
        </is>
      </c>
      <c r="M651" s="10" t="n"/>
      <c r="P651" s="18" t="n"/>
      <c r="Q651" t="inlineStr">
        <is>
          <t>2027-01-02</t>
        </is>
      </c>
      <c r="R651" s="18" t="inlineStr"/>
      <c r="S651" s="18" t="inlineStr"/>
      <c r="T651" s="18" t="inlineStr"/>
    </row>
    <row r="652">
      <c r="A652" t="inlineStr">
        <is>
          <t>DIST-015190</t>
        </is>
      </c>
      <c r="B652" t="inlineStr">
        <is>
          <t>2026-12-03</t>
        </is>
      </c>
      <c r="C652" t="inlineStr">
        <is>
          <t>RET-WALMART</t>
        </is>
      </c>
      <c r="D652" t="inlineStr">
        <is>
          <t>ART-PRO-004</t>
        </is>
      </c>
      <c r="E652" t="inlineStr">
        <is>
          <t>Scan Rebate</t>
        </is>
      </c>
      <c r="F652" t="inlineStr">
        <is>
          <t>promo_billback</t>
        </is>
      </c>
      <c r="G652" s="10" t="n">
        <v>62.96</v>
      </c>
      <c r="H652" t="inlineStr">
        <is>
          <t>RO-042076</t>
        </is>
      </c>
      <c r="I652" t="inlineStr">
        <is>
          <t>RS-042076</t>
        </is>
      </c>
      <c r="J652" t="inlineStr">
        <is>
          <t>RREM-0164</t>
        </is>
      </c>
      <c r="K652" t="inlineStr">
        <is>
          <t>Promo Billback</t>
        </is>
      </c>
      <c r="M652" s="10" t="n"/>
      <c r="P652" s="18" t="n"/>
      <c r="Q652" t="inlineStr">
        <is>
          <t>2027-01-02</t>
        </is>
      </c>
      <c r="R652" s="18" t="inlineStr"/>
      <c r="S652" s="18" t="inlineStr"/>
      <c r="T652" s="18" t="inlineStr"/>
    </row>
    <row r="653">
      <c r="A653" t="inlineStr">
        <is>
          <t>DIST-015204</t>
        </is>
      </c>
      <c r="B653" t="inlineStr">
        <is>
          <t>2026-12-03</t>
        </is>
      </c>
      <c r="C653" t="inlineStr">
        <is>
          <t>RET-SPROUTS</t>
        </is>
      </c>
      <c r="D653" t="inlineStr">
        <is>
          <t>UTS-PRO-057</t>
        </is>
      </c>
      <c r="E653" t="inlineStr">
        <is>
          <t>Promo Billback</t>
        </is>
      </c>
      <c r="F653" t="inlineStr">
        <is>
          <t>promo_billback</t>
        </is>
      </c>
      <c r="G653" s="10" t="n">
        <v>21.17</v>
      </c>
      <c r="H653" t="inlineStr">
        <is>
          <t>RO-042243</t>
        </is>
      </c>
      <c r="I653" t="inlineStr">
        <is>
          <t>RS-042243</t>
        </is>
      </c>
      <c r="J653" t="inlineStr">
        <is>
          <t>RREM-0129</t>
        </is>
      </c>
      <c r="K653" t="inlineStr">
        <is>
          <t>Promo Billback</t>
        </is>
      </c>
      <c r="M653" s="10" t="n"/>
      <c r="P653" s="18" t="n"/>
      <c r="Q653" t="inlineStr">
        <is>
          <t>2027-03-03</t>
        </is>
      </c>
      <c r="R653" s="18" t="inlineStr"/>
      <c r="S653" s="18" t="inlineStr"/>
      <c r="T653" s="18" t="inlineStr"/>
    </row>
    <row r="654">
      <c r="A654" t="inlineStr">
        <is>
          <t>DIST-014997</t>
        </is>
      </c>
      <c r="B654" t="inlineStr">
        <is>
          <t>2026-12-02</t>
        </is>
      </c>
      <c r="C654" t="inlineStr">
        <is>
          <t>RET-COSTCO</t>
        </is>
      </c>
      <c r="D654" t="inlineStr"/>
      <c r="E654" t="inlineStr">
        <is>
          <t>Unmapped</t>
        </is>
      </c>
      <c r="F654" t="inlineStr">
        <is>
          <t>vague</t>
        </is>
      </c>
      <c r="G654" s="10" t="n">
        <v>3997.31</v>
      </c>
      <c r="H654" t="inlineStr">
        <is>
          <t>RO-041825</t>
        </is>
      </c>
      <c r="I654" t="inlineStr">
        <is>
          <t>RS-041825</t>
        </is>
      </c>
      <c r="J654" t="inlineStr">
        <is>
          <t>RREM-0022</t>
        </is>
      </c>
      <c r="K654" t="inlineStr">
        <is>
          <t>Slotting reconciliation</t>
        </is>
      </c>
      <c r="M654" s="10" t="n"/>
      <c r="P654" s="18" t="n"/>
      <c r="Q654" t="inlineStr">
        <is>
          <t>2027-03-02</t>
        </is>
      </c>
      <c r="R654" s="18" t="inlineStr">
        <is>
          <t>Yes</t>
        </is>
      </c>
      <c r="S654" s="18" t="inlineStr"/>
      <c r="T654" s="18" t="inlineStr"/>
    </row>
    <row r="655">
      <c r="A655" t="inlineStr">
        <is>
          <t>DIST-015110</t>
        </is>
      </c>
      <c r="B655" t="inlineStr">
        <is>
          <t>2026-12-02</t>
        </is>
      </c>
      <c r="C655" t="inlineStr">
        <is>
          <t>RET-COSTCO</t>
        </is>
      </c>
      <c r="D655" t="inlineStr">
        <is>
          <t>TCO-PRO-024</t>
        </is>
      </c>
      <c r="E655" t="inlineStr">
        <is>
          <t>Promo Billback</t>
        </is>
      </c>
      <c r="F655" t="inlineStr">
        <is>
          <t>promo_billback</t>
        </is>
      </c>
      <c r="G655" s="10" t="n">
        <v>335.6</v>
      </c>
      <c r="H655" t="inlineStr">
        <is>
          <t>RO-042132</t>
        </is>
      </c>
      <c r="I655" t="inlineStr">
        <is>
          <t>RS-042132</t>
        </is>
      </c>
      <c r="J655" t="inlineStr">
        <is>
          <t>RREM-0030</t>
        </is>
      </c>
      <c r="K655" t="inlineStr">
        <is>
          <t>Promo Billback</t>
        </is>
      </c>
      <c r="M655" s="10" t="n"/>
      <c r="P655" s="18" t="n"/>
      <c r="Q655" t="inlineStr">
        <is>
          <t>2027-01-16</t>
        </is>
      </c>
      <c r="R655" s="18" t="inlineStr"/>
      <c r="S655" s="18" t="inlineStr"/>
      <c r="T655" s="18" t="inlineStr"/>
    </row>
    <row r="656">
      <c r="A656" t="inlineStr">
        <is>
          <t>DIST-015064</t>
        </is>
      </c>
      <c r="B656" t="inlineStr">
        <is>
          <t>2026-12-02</t>
        </is>
      </c>
      <c r="C656" t="inlineStr">
        <is>
          <t>RET-SPROUTS</t>
        </is>
      </c>
      <c r="D656" t="inlineStr">
        <is>
          <t>UTS-PRO-057</t>
        </is>
      </c>
      <c r="E656" t="inlineStr">
        <is>
          <t>Promo Billback</t>
        </is>
      </c>
      <c r="F656" t="inlineStr">
        <is>
          <t>promo_billback</t>
        </is>
      </c>
      <c r="G656" s="10" t="n">
        <v>190.21</v>
      </c>
      <c r="H656" t="inlineStr">
        <is>
          <t>RO-041942</t>
        </is>
      </c>
      <c r="I656" t="inlineStr">
        <is>
          <t>RS-041942</t>
        </is>
      </c>
      <c r="J656" t="inlineStr">
        <is>
          <t>RREM-0123</t>
        </is>
      </c>
      <c r="K656" t="inlineStr">
        <is>
          <t>Promo Billback</t>
        </is>
      </c>
      <c r="M656" s="10" t="n"/>
      <c r="P656" s="18" t="n"/>
      <c r="Q656" t="inlineStr">
        <is>
          <t>2027-01-01</t>
        </is>
      </c>
      <c r="R656" s="18" t="inlineStr"/>
      <c r="S656" s="18" t="inlineStr"/>
      <c r="T656" s="18" t="inlineStr"/>
    </row>
    <row r="657">
      <c r="A657" t="inlineStr">
        <is>
          <t>DIST-015021</t>
        </is>
      </c>
      <c r="B657" t="inlineStr">
        <is>
          <t>2026-12-02</t>
        </is>
      </c>
      <c r="C657" t="inlineStr">
        <is>
          <t>RET-COSTCO</t>
        </is>
      </c>
      <c r="D657" t="inlineStr">
        <is>
          <t>TCO-SPO-033</t>
        </is>
      </c>
      <c r="E657" t="inlineStr">
        <is>
          <t>Expired Product</t>
        </is>
      </c>
      <c r="F657" t="inlineStr">
        <is>
          <t>spoilage</t>
        </is>
      </c>
      <c r="G657" s="10" t="n">
        <v>181.74</v>
      </c>
      <c r="H657" t="inlineStr">
        <is>
          <t>RO-041828</t>
        </is>
      </c>
      <c r="I657" t="inlineStr">
        <is>
          <t>RS-041828</t>
        </is>
      </c>
      <c r="J657" t="inlineStr">
        <is>
          <t>RREM-0035</t>
        </is>
      </c>
      <c r="K657" t="inlineStr">
        <is>
          <t>Spoilage -- damage in transit affecting condition</t>
        </is>
      </c>
      <c r="M657" s="10" t="n"/>
      <c r="P657" s="18" t="n"/>
      <c r="Q657" t="inlineStr">
        <is>
          <t>2027-01-16</t>
        </is>
      </c>
      <c r="R657" s="18" t="inlineStr"/>
      <c r="S657" s="18" t="inlineStr"/>
      <c r="T657" s="18" t="inlineStr"/>
    </row>
    <row r="658">
      <c r="A658" t="inlineStr">
        <is>
          <t>DIST-015292</t>
        </is>
      </c>
      <c r="B658" t="inlineStr">
        <is>
          <t>2026-12-02</t>
        </is>
      </c>
      <c r="C658" t="inlineStr">
        <is>
          <t>RET-WALMART</t>
        </is>
      </c>
      <c r="D658" t="inlineStr">
        <is>
          <t>ART-SPO-017</t>
        </is>
      </c>
      <c r="E658" t="inlineStr">
        <is>
          <t>Spoilage</t>
        </is>
      </c>
      <c r="F658" t="inlineStr">
        <is>
          <t>spoilage</t>
        </is>
      </c>
      <c r="G658" s="10" t="n">
        <v>167.07</v>
      </c>
      <c r="H658" t="inlineStr">
        <is>
          <t>RO-042391</t>
        </is>
      </c>
      <c r="I658" t="inlineStr">
        <is>
          <t>RS-042391</t>
        </is>
      </c>
      <c r="J658" t="inlineStr">
        <is>
          <t>RREM-0157</t>
        </is>
      </c>
      <c r="K658" t="inlineStr">
        <is>
          <t>Spoilage -- damage in transit affecting condition</t>
        </is>
      </c>
      <c r="M658" s="10" t="n"/>
      <c r="P658" s="18" t="n"/>
      <c r="Q658" t="inlineStr">
        <is>
          <t>2027-01-16</t>
        </is>
      </c>
      <c r="R658" s="18" t="inlineStr"/>
      <c r="S658" s="18" t="inlineStr"/>
      <c r="T658" s="18" t="inlineStr"/>
    </row>
    <row r="659">
      <c r="A659" t="inlineStr">
        <is>
          <t>DIST-015302</t>
        </is>
      </c>
      <c r="B659" t="inlineStr">
        <is>
          <t>2026-12-02</t>
        </is>
      </c>
      <c r="C659" t="inlineStr">
        <is>
          <t>RET-WHOLEFOODS</t>
        </is>
      </c>
      <c r="D659" t="inlineStr">
        <is>
          <t>ODS-PAL-048</t>
        </is>
      </c>
      <c r="E659" t="inlineStr">
        <is>
          <t>Pallet Overhang</t>
        </is>
      </c>
      <c r="F659" t="inlineStr">
        <is>
          <t>pallet_fine</t>
        </is>
      </c>
      <c r="G659" s="10" t="n">
        <v>164.85</v>
      </c>
      <c r="H659" t="inlineStr">
        <is>
          <t>RO-042516</t>
        </is>
      </c>
      <c r="I659" t="inlineStr">
        <is>
          <t>RS-042516</t>
        </is>
      </c>
      <c r="J659" t="inlineStr">
        <is>
          <t>RREM-0190</t>
        </is>
      </c>
      <c r="K659" t="inlineStr">
        <is>
          <t>Pallet Fine</t>
        </is>
      </c>
      <c r="L659" t="inlineStr">
        <is>
          <t>won</t>
        </is>
      </c>
      <c r="M659" s="10" t="n">
        <v>164.85</v>
      </c>
      <c r="N659" t="inlineStr">
        <is>
          <t>2026-12-25</t>
        </is>
      </c>
      <c r="P659" s="18" t="n">
        <v>31</v>
      </c>
      <c r="Q659" t="inlineStr">
        <is>
          <t>2027-01-31</t>
        </is>
      </c>
      <c r="R659" s="18" t="inlineStr"/>
      <c r="S659" s="18" t="inlineStr"/>
      <c r="T659" s="18" t="inlineStr"/>
    </row>
    <row r="660">
      <c r="A660" t="inlineStr">
        <is>
          <t>DIST-015253</t>
        </is>
      </c>
      <c r="B660" t="inlineStr">
        <is>
          <t>2026-12-02</t>
        </is>
      </c>
      <c r="C660" t="inlineStr">
        <is>
          <t>RET-WALMART</t>
        </is>
      </c>
      <c r="D660" t="inlineStr">
        <is>
          <t>ART-PRO-004</t>
        </is>
      </c>
      <c r="E660" t="inlineStr">
        <is>
          <t>Scan Rebate</t>
        </is>
      </c>
      <c r="F660" t="inlineStr">
        <is>
          <t>promo_billback</t>
        </is>
      </c>
      <c r="G660" s="10" t="n">
        <v>140.68</v>
      </c>
      <c r="H660" t="inlineStr">
        <is>
          <t>RO-042433</t>
        </is>
      </c>
      <c r="I660" t="inlineStr">
        <is>
          <t>RS-042433</t>
        </is>
      </c>
      <c r="J660" t="inlineStr">
        <is>
          <t>RREM-0173</t>
        </is>
      </c>
      <c r="K660" t="inlineStr">
        <is>
          <t>Promo Billback</t>
        </is>
      </c>
      <c r="M660" s="10" t="n"/>
      <c r="P660" s="18" t="n"/>
      <c r="Q660" t="inlineStr">
        <is>
          <t>2027-01-31</t>
        </is>
      </c>
      <c r="R660" s="18" t="inlineStr"/>
      <c r="S660" s="18" t="inlineStr"/>
      <c r="T660" s="18" t="inlineStr"/>
    </row>
    <row r="661">
      <c r="A661" t="inlineStr">
        <is>
          <t>DIST-015374</t>
        </is>
      </c>
      <c r="B661" t="inlineStr">
        <is>
          <t>2026-12-02</t>
        </is>
      </c>
      <c r="C661" t="inlineStr">
        <is>
          <t>RET-KROGER</t>
        </is>
      </c>
      <c r="D661" t="inlineStr">
        <is>
          <t>GER-SHO-073</t>
        </is>
      </c>
      <c r="E661" t="inlineStr">
        <is>
          <t>Short Ship</t>
        </is>
      </c>
      <c r="F661" t="inlineStr">
        <is>
          <t>short_ship</t>
        </is>
      </c>
      <c r="G661" s="10" t="n">
        <v>120.48</v>
      </c>
      <c r="H661" t="inlineStr">
        <is>
          <t>RO-042992</t>
        </is>
      </c>
      <c r="I661" t="inlineStr">
        <is>
          <t>RS-042992</t>
        </is>
      </c>
      <c r="J661" t="inlineStr">
        <is>
          <t>RREM-0061</t>
        </is>
      </c>
      <c r="K661" t="inlineStr">
        <is>
          <t>Short Ship</t>
        </is>
      </c>
      <c r="M661" s="10" t="n"/>
      <c r="P661" s="18" t="n"/>
      <c r="Q661" t="inlineStr">
        <is>
          <t>2027-03-02</t>
        </is>
      </c>
      <c r="R661" s="18" t="inlineStr"/>
      <c r="S661" s="18" t="inlineStr"/>
      <c r="T661" s="18" t="inlineStr"/>
    </row>
    <row r="662">
      <c r="A662" t="inlineStr">
        <is>
          <t>DIST-015160</t>
        </is>
      </c>
      <c r="B662" t="inlineStr">
        <is>
          <t>2026-12-02</t>
        </is>
      </c>
      <c r="C662" t="inlineStr">
        <is>
          <t>RET-KROGER</t>
        </is>
      </c>
      <c r="D662" t="inlineStr">
        <is>
          <t>GER-PRO-075</t>
        </is>
      </c>
      <c r="E662" t="inlineStr">
        <is>
          <t>Promo Billback</t>
        </is>
      </c>
      <c r="F662" t="inlineStr">
        <is>
          <t>promo_billback</t>
        </is>
      </c>
      <c r="G662" s="10" t="n">
        <v>120.18</v>
      </c>
      <c r="H662" t="inlineStr">
        <is>
          <t>RO-042323</t>
        </is>
      </c>
      <c r="I662" t="inlineStr">
        <is>
          <t>RS-042323</t>
        </is>
      </c>
      <c r="J662" t="inlineStr">
        <is>
          <t>RREM-0065</t>
        </is>
      </c>
      <c r="K662" t="inlineStr">
        <is>
          <t>Promo Billback</t>
        </is>
      </c>
      <c r="M662" s="10" t="n"/>
      <c r="P662" s="18" t="n"/>
      <c r="Q662" t="inlineStr">
        <is>
          <t>2027-01-31</t>
        </is>
      </c>
      <c r="R662" s="18" t="inlineStr"/>
      <c r="S662" s="18" t="inlineStr"/>
      <c r="T662" s="18" t="inlineStr"/>
    </row>
    <row r="663">
      <c r="A663" t="inlineStr">
        <is>
          <t>DIST-015104</t>
        </is>
      </c>
      <c r="B663" t="inlineStr">
        <is>
          <t>2026-12-02</t>
        </is>
      </c>
      <c r="C663" t="inlineStr">
        <is>
          <t>RET-REGIONAL</t>
        </is>
      </c>
      <c r="D663" t="inlineStr">
        <is>
          <t>NAL-DAM-100</t>
        </is>
      </c>
      <c r="E663" t="inlineStr">
        <is>
          <t>Warehouse Damage</t>
        </is>
      </c>
      <c r="F663" t="inlineStr">
        <is>
          <t>damaged</t>
        </is>
      </c>
      <c r="G663" s="10" t="n">
        <v>104.22</v>
      </c>
      <c r="H663" t="inlineStr">
        <is>
          <t>RO-042347</t>
        </is>
      </c>
      <c r="I663" t="inlineStr">
        <is>
          <t>RS-042347</t>
        </is>
      </c>
      <c r="J663" t="inlineStr">
        <is>
          <t>RREM-0105</t>
        </is>
      </c>
      <c r="K663" t="inlineStr">
        <is>
          <t>Damaged</t>
        </is>
      </c>
      <c r="L663" t="inlineStr">
        <is>
          <t>lost</t>
        </is>
      </c>
      <c r="M663" s="10" t="n">
        <v>0</v>
      </c>
      <c r="N663" t="inlineStr">
        <is>
          <t>2026-12-03</t>
        </is>
      </c>
      <c r="P663" s="18" t="n">
        <v>31</v>
      </c>
      <c r="Q663" t="inlineStr">
        <is>
          <t>2027-01-31</t>
        </is>
      </c>
      <c r="R663" s="18" t="inlineStr"/>
      <c r="S663" s="18" t="inlineStr"/>
      <c r="T663" s="18" t="inlineStr"/>
    </row>
    <row r="664">
      <c r="A664" t="inlineStr">
        <is>
          <t>DIST-015075</t>
        </is>
      </c>
      <c r="B664" t="inlineStr">
        <is>
          <t>2026-12-02</t>
        </is>
      </c>
      <c r="C664" t="inlineStr">
        <is>
          <t>RET-COSTCO</t>
        </is>
      </c>
      <c r="D664" t="inlineStr">
        <is>
          <t>TCO-PRO-024</t>
        </is>
      </c>
      <c r="E664" t="inlineStr">
        <is>
          <t>Promo Billback</t>
        </is>
      </c>
      <c r="F664" t="inlineStr">
        <is>
          <t>promo_billback</t>
        </is>
      </c>
      <c r="G664" s="10" t="n">
        <v>89.12</v>
      </c>
      <c r="H664" t="inlineStr">
        <is>
          <t>RO-041830</t>
        </is>
      </c>
      <c r="I664" t="inlineStr">
        <is>
          <t>RS-041830</t>
        </is>
      </c>
      <c r="J664" t="inlineStr">
        <is>
          <t>RREM-0021</t>
        </is>
      </c>
      <c r="K664" t="inlineStr">
        <is>
          <t>Promo Billback</t>
        </is>
      </c>
      <c r="L664" t="inlineStr">
        <is>
          <t>lost</t>
        </is>
      </c>
      <c r="M664" s="10" t="n">
        <v>0</v>
      </c>
      <c r="N664" t="inlineStr">
        <is>
          <t>2026-12-27</t>
        </is>
      </c>
      <c r="P664" s="18" t="n">
        <v>31</v>
      </c>
      <c r="Q664" t="inlineStr">
        <is>
          <t>2027-01-31</t>
        </is>
      </c>
      <c r="R664" s="18" t="inlineStr"/>
      <c r="S664" s="18" t="inlineStr"/>
      <c r="T664" s="18" t="inlineStr"/>
    </row>
    <row r="665">
      <c r="A665" t="inlineStr">
        <is>
          <t>DIST-015073</t>
        </is>
      </c>
      <c r="B665" t="inlineStr">
        <is>
          <t>2026-12-02</t>
        </is>
      </c>
      <c r="C665" t="inlineStr">
        <is>
          <t>RET-WALMART</t>
        </is>
      </c>
      <c r="D665" t="inlineStr">
        <is>
          <t>ART-LAT-009</t>
        </is>
      </c>
      <c r="E665" t="inlineStr">
        <is>
          <t>MABD Violation</t>
        </is>
      </c>
      <c r="F665" t="inlineStr">
        <is>
          <t>late_delivery</t>
        </is>
      </c>
      <c r="G665" s="10" t="n">
        <v>74.7</v>
      </c>
      <c r="H665" t="inlineStr">
        <is>
          <t>RO-041803</t>
        </is>
      </c>
      <c r="I665" t="inlineStr">
        <is>
          <t>RS-041803</t>
        </is>
      </c>
      <c r="J665" t="inlineStr">
        <is>
          <t>RREM-0151</t>
        </is>
      </c>
      <c r="K665" t="inlineStr">
        <is>
          <t>Late Delivery</t>
        </is>
      </c>
      <c r="L665" t="inlineStr">
        <is>
          <t>partial</t>
        </is>
      </c>
      <c r="M665" s="10" t="n">
        <v>28.94</v>
      </c>
      <c r="N665" t="inlineStr">
        <is>
          <t>2026-12-25</t>
        </is>
      </c>
      <c r="P665" s="18" t="n">
        <v>31</v>
      </c>
      <c r="Q665" t="inlineStr">
        <is>
          <t>2027-01-16</t>
        </is>
      </c>
      <c r="R665" s="18" t="inlineStr"/>
      <c r="S665" s="18" t="inlineStr"/>
      <c r="T665" s="18" t="inlineStr"/>
    </row>
    <row r="666">
      <c r="A666" t="inlineStr">
        <is>
          <t>DIST-015442</t>
        </is>
      </c>
      <c r="B666" t="inlineStr">
        <is>
          <t>2026-12-02</t>
        </is>
      </c>
      <c r="C666" t="inlineStr">
        <is>
          <t>RET-SPROUTS</t>
        </is>
      </c>
      <c r="D666" t="inlineStr">
        <is>
          <t>UTS-DAM-069</t>
        </is>
      </c>
      <c r="E666" t="inlineStr">
        <is>
          <t>Warehouse Damage</t>
        </is>
      </c>
      <c r="F666" t="inlineStr">
        <is>
          <t>damaged</t>
        </is>
      </c>
      <c r="G666" s="10" t="n">
        <v>63.72</v>
      </c>
      <c r="H666" t="inlineStr">
        <is>
          <t>RO-042953</t>
        </is>
      </c>
      <c r="I666" t="inlineStr">
        <is>
          <t>RS-042953</t>
        </is>
      </c>
      <c r="J666" t="inlineStr">
        <is>
          <t>RREM-0125</t>
        </is>
      </c>
      <c r="K666" t="inlineStr">
        <is>
          <t>Damaged</t>
        </is>
      </c>
      <c r="M666" s="10" t="n"/>
      <c r="P666" s="18" t="n"/>
      <c r="Q666" t="inlineStr">
        <is>
          <t>2027-01-31</t>
        </is>
      </c>
      <c r="R666" s="18" t="inlineStr"/>
      <c r="S666" s="18" t="inlineStr"/>
      <c r="T666" s="18" t="inlineStr"/>
    </row>
    <row r="667">
      <c r="A667" t="inlineStr">
        <is>
          <t>DIST-015303</t>
        </is>
      </c>
      <c r="B667" t="inlineStr">
        <is>
          <t>2026-12-02</t>
        </is>
      </c>
      <c r="C667" t="inlineStr">
        <is>
          <t>RET-WHOLEFOODS</t>
        </is>
      </c>
      <c r="D667" t="inlineStr">
        <is>
          <t>ODS-PRO-039</t>
        </is>
      </c>
      <c r="E667" t="inlineStr">
        <is>
          <t>Ad Allowance</t>
        </is>
      </c>
      <c r="F667" t="inlineStr">
        <is>
          <t>promo_billback</t>
        </is>
      </c>
      <c r="G667" s="10" t="n">
        <v>58.85</v>
      </c>
      <c r="H667" t="inlineStr">
        <is>
          <t>RO-042519</t>
        </is>
      </c>
      <c r="I667" t="inlineStr">
        <is>
          <t>RS-042519</t>
        </is>
      </c>
      <c r="J667" t="inlineStr">
        <is>
          <t>RREM-0206</t>
        </is>
      </c>
      <c r="K667" t="inlineStr">
        <is>
          <t>Promo Billback</t>
        </is>
      </c>
      <c r="L667" t="inlineStr">
        <is>
          <t>lost</t>
        </is>
      </c>
      <c r="M667" s="10" t="n">
        <v>0</v>
      </c>
      <c r="N667" t="inlineStr">
        <is>
          <t>2026-12-09</t>
        </is>
      </c>
      <c r="P667" s="18" t="n">
        <v>31</v>
      </c>
      <c r="Q667" t="inlineStr">
        <is>
          <t>2027-01-16</t>
        </is>
      </c>
      <c r="R667" s="18" t="inlineStr"/>
      <c r="S667" s="18" t="inlineStr"/>
      <c r="T667" s="18" t="inlineStr"/>
    </row>
    <row r="668">
      <c r="A668" t="inlineStr">
        <is>
          <t>DIST-015210</t>
        </is>
      </c>
      <c r="B668" t="inlineStr">
        <is>
          <t>2026-12-02</t>
        </is>
      </c>
      <c r="C668" t="inlineStr">
        <is>
          <t>RET-WALMART</t>
        </is>
      </c>
      <c r="D668" t="inlineStr">
        <is>
          <t>ART-SHO-003</t>
        </is>
      </c>
      <c r="E668" t="inlineStr">
        <is>
          <t>Short Ship</t>
        </is>
      </c>
      <c r="F668" t="inlineStr">
        <is>
          <t>short_ship</t>
        </is>
      </c>
      <c r="G668" s="10" t="n">
        <v>57.82</v>
      </c>
      <c r="H668" t="inlineStr">
        <is>
          <t>RO-042387</t>
        </is>
      </c>
      <c r="I668" t="inlineStr">
        <is>
          <t>RS-042387</t>
        </is>
      </c>
      <c r="J668" t="inlineStr">
        <is>
          <t>RREM-0149</t>
        </is>
      </c>
      <c r="K668" t="inlineStr">
        <is>
          <t>Short Ship</t>
        </is>
      </c>
      <c r="L668" t="inlineStr">
        <is>
          <t>lost</t>
        </is>
      </c>
      <c r="M668" s="10" t="n">
        <v>0</v>
      </c>
      <c r="N668" t="inlineStr">
        <is>
          <t>2026-12-16</t>
        </is>
      </c>
      <c r="P668" s="18" t="n">
        <v>31</v>
      </c>
      <c r="Q668" t="inlineStr">
        <is>
          <t>2027-01-31</t>
        </is>
      </c>
      <c r="R668" s="18" t="inlineStr"/>
      <c r="S668" s="18" t="inlineStr"/>
      <c r="T668" s="18" t="inlineStr"/>
    </row>
    <row r="669">
      <c r="A669" t="inlineStr">
        <is>
          <t>DIST-015166</t>
        </is>
      </c>
      <c r="B669" t="inlineStr">
        <is>
          <t>2026-12-01</t>
        </is>
      </c>
      <c r="C669" t="inlineStr">
        <is>
          <t>RET-COSTCO</t>
        </is>
      </c>
      <c r="D669" t="inlineStr">
        <is>
          <t>TCO-LAB-031</t>
        </is>
      </c>
      <c r="E669" t="inlineStr">
        <is>
          <t>Label Defect</t>
        </is>
      </c>
      <c r="F669" t="inlineStr">
        <is>
          <t>label_fine</t>
        </is>
      </c>
      <c r="G669" s="10" t="n">
        <v>403.62</v>
      </c>
      <c r="H669" t="inlineStr">
        <is>
          <t>RO-042146</t>
        </is>
      </c>
      <c r="I669" t="inlineStr">
        <is>
          <t>RS-042146</t>
        </is>
      </c>
      <c r="J669" t="inlineStr">
        <is>
          <t>RREM-0030</t>
        </is>
      </c>
      <c r="K669" t="inlineStr">
        <is>
          <t>Label Fine</t>
        </is>
      </c>
      <c r="M669" s="10" t="n"/>
      <c r="P669" s="18" t="n"/>
      <c r="Q669" t="inlineStr">
        <is>
          <t>2027-01-30</t>
        </is>
      </c>
      <c r="R669" s="18" t="inlineStr"/>
      <c r="S669" s="18" t="inlineStr"/>
      <c r="T669" s="18" t="inlineStr"/>
    </row>
    <row r="670">
      <c r="A670" t="inlineStr">
        <is>
          <t>DIST-015015</t>
        </is>
      </c>
      <c r="B670" t="inlineStr">
        <is>
          <t>2026-12-01</t>
        </is>
      </c>
      <c r="C670" t="inlineStr">
        <is>
          <t>RET-WALMART</t>
        </is>
      </c>
      <c r="D670" t="inlineStr">
        <is>
          <t>ART-PAL-015</t>
        </is>
      </c>
      <c r="E670" t="inlineStr">
        <is>
          <t>Pallet Overhang</t>
        </is>
      </c>
      <c r="F670" t="inlineStr">
        <is>
          <t>pallet_fine</t>
        </is>
      </c>
      <c r="G670" s="10" t="n">
        <v>225.89</v>
      </c>
      <c r="H670" t="inlineStr">
        <is>
          <t>RO-041774</t>
        </is>
      </c>
      <c r="I670" t="inlineStr">
        <is>
          <t>RS-041774</t>
        </is>
      </c>
      <c r="J670" t="inlineStr">
        <is>
          <t>RREM-0181</t>
        </is>
      </c>
      <c r="K670" t="inlineStr">
        <is>
          <t>Pallet Fine</t>
        </is>
      </c>
      <c r="M670" s="10" t="n"/>
      <c r="P670" s="18" t="n"/>
      <c r="Q670" t="inlineStr">
        <is>
          <t>2026-12-31</t>
        </is>
      </c>
      <c r="R670" s="18" t="inlineStr"/>
      <c r="S670" s="18" t="inlineStr"/>
      <c r="T670" s="18" t="inlineStr"/>
    </row>
    <row r="671">
      <c r="A671" t="inlineStr">
        <is>
          <t>DIST-015243</t>
        </is>
      </c>
      <c r="B671" t="inlineStr">
        <is>
          <t>2026-12-01</t>
        </is>
      </c>
      <c r="C671" t="inlineStr">
        <is>
          <t>RET-KROGER</t>
        </is>
      </c>
      <c r="D671" t="inlineStr">
        <is>
          <t>GER-LAB-080</t>
        </is>
      </c>
      <c r="E671" t="inlineStr">
        <is>
          <t>Label Defect</t>
        </is>
      </c>
      <c r="F671" t="inlineStr">
        <is>
          <t>label_fine</t>
        </is>
      </c>
      <c r="G671" s="10" t="n">
        <v>212.19</v>
      </c>
      <c r="H671" t="inlineStr">
        <is>
          <t>RO-042661</t>
        </is>
      </c>
      <c r="I671" t="inlineStr">
        <is>
          <t>RS-042661</t>
        </is>
      </c>
      <c r="J671" t="inlineStr">
        <is>
          <t>RREM-0067</t>
        </is>
      </c>
      <c r="K671" t="inlineStr">
        <is>
          <t>Label Fine</t>
        </is>
      </c>
      <c r="L671" t="inlineStr">
        <is>
          <t>partial</t>
        </is>
      </c>
      <c r="M671" s="10" t="n">
        <v>29.92</v>
      </c>
      <c r="N671" t="inlineStr">
        <is>
          <t>2026-12-05</t>
        </is>
      </c>
      <c r="P671" s="18" t="n">
        <v>32</v>
      </c>
      <c r="Q671" t="inlineStr">
        <is>
          <t>2027-03-01</t>
        </is>
      </c>
      <c r="R671" s="18" t="inlineStr"/>
      <c r="S671" s="18" t="inlineStr"/>
      <c r="T671" s="18" t="inlineStr"/>
    </row>
    <row r="672">
      <c r="A672" t="inlineStr">
        <is>
          <t>DIST-015139</t>
        </is>
      </c>
      <c r="B672" t="inlineStr">
        <is>
          <t>2026-12-01</t>
        </is>
      </c>
      <c r="C672" t="inlineStr">
        <is>
          <t>RET-KROGER</t>
        </is>
      </c>
      <c r="D672" t="inlineStr">
        <is>
          <t>GER-PRO-075</t>
        </is>
      </c>
      <c r="E672" t="inlineStr">
        <is>
          <t>Promo Billback</t>
        </is>
      </c>
      <c r="F672" t="inlineStr">
        <is>
          <t>promo_billback</t>
        </is>
      </c>
      <c r="G672" s="10" t="n">
        <v>153.84</v>
      </c>
      <c r="H672" t="inlineStr">
        <is>
          <t>RO-042280</t>
        </is>
      </c>
      <c r="I672" t="inlineStr">
        <is>
          <t>RS-042280</t>
        </is>
      </c>
      <c r="J672" t="inlineStr">
        <is>
          <t>RREM-0054</t>
        </is>
      </c>
      <c r="K672" t="inlineStr">
        <is>
          <t>Promo Billback</t>
        </is>
      </c>
      <c r="M672" s="10" t="n"/>
      <c r="P672" s="18" t="n"/>
      <c r="Q672" t="inlineStr">
        <is>
          <t>2027-01-30</t>
        </is>
      </c>
      <c r="R672" s="18" t="inlineStr"/>
      <c r="S672" s="18" t="inlineStr"/>
      <c r="T672" s="18" t="inlineStr"/>
    </row>
    <row r="673">
      <c r="A673" t="inlineStr">
        <is>
          <t>DIST-015222</t>
        </is>
      </c>
      <c r="B673" t="inlineStr">
        <is>
          <t>2026-12-01</t>
        </is>
      </c>
      <c r="C673" t="inlineStr">
        <is>
          <t>RET-WHOLEFOODS</t>
        </is>
      </c>
      <c r="D673" t="inlineStr">
        <is>
          <t>ODS-PAL-048</t>
        </is>
      </c>
      <c r="E673" t="inlineStr">
        <is>
          <t>Pallet Overhang</t>
        </is>
      </c>
      <c r="F673" t="inlineStr">
        <is>
          <t>pallet_fine</t>
        </is>
      </c>
      <c r="G673" s="10" t="n">
        <v>141.62</v>
      </c>
      <c r="H673" t="inlineStr">
        <is>
          <t>RO-042544</t>
        </is>
      </c>
      <c r="I673" t="inlineStr">
        <is>
          <t>RS-042544</t>
        </is>
      </c>
      <c r="J673" t="inlineStr">
        <is>
          <t>RREM-0211</t>
        </is>
      </c>
      <c r="K673" t="inlineStr">
        <is>
          <t>Pallet Fine</t>
        </is>
      </c>
      <c r="M673" s="10" t="n"/>
      <c r="P673" s="18" t="n"/>
      <c r="Q673" t="inlineStr">
        <is>
          <t>2027-01-30</t>
        </is>
      </c>
      <c r="R673" s="18" t="inlineStr"/>
      <c r="S673" s="18" t="inlineStr"/>
      <c r="T673" s="18" t="inlineStr"/>
    </row>
    <row r="674">
      <c r="A674" t="inlineStr">
        <is>
          <t>DIST-014976</t>
        </is>
      </c>
      <c r="B674" t="inlineStr">
        <is>
          <t>2026-12-01</t>
        </is>
      </c>
      <c r="C674" t="inlineStr">
        <is>
          <t>RET-WALMART</t>
        </is>
      </c>
      <c r="D674" t="inlineStr">
        <is>
          <t>ART-DAM-018</t>
        </is>
      </c>
      <c r="E674" t="inlineStr">
        <is>
          <t>Warehouse Damage</t>
        </is>
      </c>
      <c r="F674" t="inlineStr">
        <is>
          <t>damaged</t>
        </is>
      </c>
      <c r="G674" s="10" t="n">
        <v>136.33</v>
      </c>
      <c r="H674" t="inlineStr">
        <is>
          <t>RO-041743</t>
        </is>
      </c>
      <c r="I674" t="inlineStr">
        <is>
          <t>RS-041743</t>
        </is>
      </c>
      <c r="J674" t="inlineStr">
        <is>
          <t>RREM-0164</t>
        </is>
      </c>
      <c r="K674" t="inlineStr">
        <is>
          <t>Damaged</t>
        </is>
      </c>
      <c r="M674" s="10" t="n"/>
      <c r="P674" s="18" t="n"/>
      <c r="Q674" t="inlineStr">
        <is>
          <t>2027-03-01</t>
        </is>
      </c>
      <c r="R674" s="18" t="inlineStr"/>
      <c r="S674" s="18" t="inlineStr"/>
      <c r="T674" s="18" t="inlineStr"/>
    </row>
    <row r="675">
      <c r="A675" t="inlineStr">
        <is>
          <t>DIST-014930</t>
        </is>
      </c>
      <c r="B675" t="inlineStr">
        <is>
          <t>2026-12-01</t>
        </is>
      </c>
      <c r="C675" t="inlineStr">
        <is>
          <t>RET-COSTCO</t>
        </is>
      </c>
      <c r="D675" t="inlineStr">
        <is>
          <t>TCO-SPO-033</t>
        </is>
      </c>
      <c r="E675" t="inlineStr">
        <is>
          <t>Expired Product</t>
        </is>
      </c>
      <c r="F675" t="inlineStr">
        <is>
          <t>spoilage</t>
        </is>
      </c>
      <c r="G675" s="10" t="n">
        <v>129.94</v>
      </c>
      <c r="H675" t="inlineStr">
        <is>
          <t>RO-041558</t>
        </is>
      </c>
      <c r="I675" t="inlineStr">
        <is>
          <t>RS-041558</t>
        </is>
      </c>
      <c r="J675" t="inlineStr">
        <is>
          <t>RREM-0029</t>
        </is>
      </c>
      <c r="K675" t="inlineStr">
        <is>
          <t>Spoilage -- damage in transit affecting condition</t>
        </is>
      </c>
      <c r="M675" s="10" t="n"/>
      <c r="P675" s="18" t="n"/>
      <c r="Q675" t="inlineStr">
        <is>
          <t>2027-03-01</t>
        </is>
      </c>
      <c r="R675" s="18" t="inlineStr"/>
      <c r="S675" s="18" t="inlineStr"/>
      <c r="T675" s="18" t="inlineStr"/>
    </row>
    <row r="676">
      <c r="A676" t="inlineStr">
        <is>
          <t>DIST-014969</t>
        </is>
      </c>
      <c r="B676" t="inlineStr">
        <is>
          <t>2026-12-01</t>
        </is>
      </c>
      <c r="C676" t="inlineStr">
        <is>
          <t>RET-WALMART</t>
        </is>
      </c>
      <c r="D676" t="inlineStr">
        <is>
          <t>ART-PRO-004</t>
        </is>
      </c>
      <c r="E676" t="inlineStr">
        <is>
          <t>Scan Rebate</t>
        </is>
      </c>
      <c r="F676" t="inlineStr">
        <is>
          <t>promo_billback</t>
        </is>
      </c>
      <c r="G676" s="10" t="n">
        <v>127.1</v>
      </c>
      <c r="H676" t="inlineStr">
        <is>
          <t>RO-041477</t>
        </is>
      </c>
      <c r="I676" t="inlineStr">
        <is>
          <t>RS-041477</t>
        </is>
      </c>
      <c r="J676" t="inlineStr">
        <is>
          <t>RREM-0166</t>
        </is>
      </c>
      <c r="K676" t="inlineStr">
        <is>
          <t>Promo Billback</t>
        </is>
      </c>
      <c r="L676" t="inlineStr">
        <is>
          <t>pending</t>
        </is>
      </c>
      <c r="M676" s="10" t="n"/>
      <c r="N676" t="inlineStr">
        <is>
          <t>2026-12-17</t>
        </is>
      </c>
      <c r="P676" s="18" t="n">
        <v>32</v>
      </c>
      <c r="Q676" t="inlineStr">
        <is>
          <t>2027-03-01</t>
        </is>
      </c>
      <c r="R676" s="18" t="inlineStr"/>
      <c r="S676" s="18" t="inlineStr"/>
      <c r="T676" s="18" t="inlineStr"/>
    </row>
    <row r="677">
      <c r="A677" t="inlineStr">
        <is>
          <t>DIST-015214</t>
        </is>
      </c>
      <c r="B677" t="inlineStr">
        <is>
          <t>2026-12-01</t>
        </is>
      </c>
      <c r="C677" t="inlineStr">
        <is>
          <t>RET-WALMART</t>
        </is>
      </c>
      <c r="D677" t="inlineStr">
        <is>
          <t>ART-PRO-004</t>
        </is>
      </c>
      <c r="E677" t="inlineStr">
        <is>
          <t>Scan Rebate</t>
        </is>
      </c>
      <c r="F677" t="inlineStr">
        <is>
          <t>promo_billback</t>
        </is>
      </c>
      <c r="G677" s="10" t="n">
        <v>93.08</v>
      </c>
      <c r="H677" t="inlineStr">
        <is>
          <t>RO-042426</t>
        </is>
      </c>
      <c r="I677" t="inlineStr">
        <is>
          <t>RS-042426</t>
        </is>
      </c>
      <c r="J677" t="inlineStr">
        <is>
          <t>RREM-0170</t>
        </is>
      </c>
      <c r="K677" t="inlineStr">
        <is>
          <t>Promo Billback</t>
        </is>
      </c>
      <c r="L677" t="inlineStr">
        <is>
          <t>lost</t>
        </is>
      </c>
      <c r="M677" s="10" t="n">
        <v>0</v>
      </c>
      <c r="N677" t="inlineStr">
        <is>
          <t>2026-12-24</t>
        </is>
      </c>
      <c r="P677" s="18" t="n">
        <v>32</v>
      </c>
      <c r="Q677" t="inlineStr">
        <is>
          <t>2027-01-30</t>
        </is>
      </c>
      <c r="R677" s="18" t="inlineStr"/>
      <c r="S677" s="18" t="inlineStr"/>
      <c r="T677" s="18" t="inlineStr"/>
    </row>
    <row r="678">
      <c r="A678" t="inlineStr">
        <is>
          <t>DIST-015333</t>
        </is>
      </c>
      <c r="B678" t="inlineStr">
        <is>
          <t>2026-12-01</t>
        </is>
      </c>
      <c r="C678" t="inlineStr">
        <is>
          <t>RET-REGIONAL</t>
        </is>
      </c>
      <c r="D678" t="inlineStr">
        <is>
          <t>NAL-PRO-093</t>
        </is>
      </c>
      <c r="E678" t="inlineStr">
        <is>
          <t>Promo Billback</t>
        </is>
      </c>
      <c r="F678" t="inlineStr">
        <is>
          <t>promo_billback</t>
        </is>
      </c>
      <c r="G678" s="10" t="n">
        <v>91.7</v>
      </c>
      <c r="H678" t="inlineStr">
        <is>
          <t>RO-042694</t>
        </is>
      </c>
      <c r="I678" t="inlineStr">
        <is>
          <t>RS-042694</t>
        </is>
      </c>
      <c r="J678" t="inlineStr">
        <is>
          <t>RREM-0084</t>
        </is>
      </c>
      <c r="K678" t="inlineStr">
        <is>
          <t>Promo Billback</t>
        </is>
      </c>
      <c r="L678" t="inlineStr">
        <is>
          <t>lost</t>
        </is>
      </c>
      <c r="M678" s="10" t="n">
        <v>0</v>
      </c>
      <c r="N678" t="inlineStr">
        <is>
          <t>2026-12-19</t>
        </is>
      </c>
      <c r="P678" s="18" t="n">
        <v>32</v>
      </c>
      <c r="Q678" t="inlineStr">
        <is>
          <t>2027-03-01</t>
        </is>
      </c>
      <c r="R678" s="18" t="inlineStr"/>
      <c r="S678" s="18" t="inlineStr"/>
      <c r="T678" s="18" t="inlineStr"/>
    </row>
    <row r="679">
      <c r="A679" t="inlineStr">
        <is>
          <t>DIST-015251</t>
        </is>
      </c>
      <c r="B679" t="inlineStr">
        <is>
          <t>2026-12-01</t>
        </is>
      </c>
      <c r="C679" t="inlineStr">
        <is>
          <t>RET-WALMART</t>
        </is>
      </c>
      <c r="D679" t="inlineStr">
        <is>
          <t>ART-PRO-004</t>
        </is>
      </c>
      <c r="E679" t="inlineStr">
        <is>
          <t>Scan Rebate</t>
        </is>
      </c>
      <c r="F679" t="inlineStr">
        <is>
          <t>promo_billback</t>
        </is>
      </c>
      <c r="G679" s="10" t="n">
        <v>91.58</v>
      </c>
      <c r="H679" t="inlineStr">
        <is>
          <t>RO-042428</t>
        </is>
      </c>
      <c r="I679" t="inlineStr">
        <is>
          <t>RS-042428</t>
        </is>
      </c>
      <c r="J679" t="inlineStr">
        <is>
          <t>RREM-0174</t>
        </is>
      </c>
      <c r="K679" t="inlineStr">
        <is>
          <t>Promo Billback</t>
        </is>
      </c>
      <c r="L679" t="inlineStr">
        <is>
          <t>pending</t>
        </is>
      </c>
      <c r="M679" s="10" t="n"/>
      <c r="N679" t="inlineStr">
        <is>
          <t>2026-12-25</t>
        </is>
      </c>
      <c r="P679" s="18" t="n">
        <v>32</v>
      </c>
      <c r="Q679" t="inlineStr">
        <is>
          <t>2026-12-31</t>
        </is>
      </c>
      <c r="R679" s="18" t="inlineStr"/>
      <c r="S679" s="18" t="inlineStr"/>
      <c r="T679" s="18" t="inlineStr"/>
    </row>
    <row r="680">
      <c r="A680" t="inlineStr">
        <is>
          <t>DIST-015023</t>
        </is>
      </c>
      <c r="B680" t="inlineStr">
        <is>
          <t>2026-12-01</t>
        </is>
      </c>
      <c r="C680" t="inlineStr">
        <is>
          <t>RET-COSTCO</t>
        </is>
      </c>
      <c r="D680" t="inlineStr">
        <is>
          <t>TCO-PRO-024</t>
        </is>
      </c>
      <c r="E680" t="inlineStr">
        <is>
          <t>Promo Billback</t>
        </is>
      </c>
      <c r="F680" t="inlineStr">
        <is>
          <t>promo_billback</t>
        </is>
      </c>
      <c r="G680" s="10" t="n">
        <v>68.73999999999999</v>
      </c>
      <c r="H680" t="inlineStr">
        <is>
          <t>RO-041834</t>
        </is>
      </c>
      <c r="I680" t="inlineStr">
        <is>
          <t>RS-041834</t>
        </is>
      </c>
      <c r="J680" t="inlineStr">
        <is>
          <t>RREM-0034</t>
        </is>
      </c>
      <c r="K680" t="inlineStr">
        <is>
          <t>Promo Billback</t>
        </is>
      </c>
      <c r="L680" t="inlineStr">
        <is>
          <t>won</t>
        </is>
      </c>
      <c r="M680" s="10" t="n">
        <v>68.73999999999999</v>
      </c>
      <c r="N680" t="inlineStr">
        <is>
          <t>2026-12-13</t>
        </is>
      </c>
      <c r="P680" s="18" t="n">
        <v>32</v>
      </c>
      <c r="Q680" t="inlineStr">
        <is>
          <t>2027-01-15</t>
        </is>
      </c>
      <c r="R680" s="18" t="inlineStr"/>
      <c r="S680" s="18" t="inlineStr"/>
      <c r="T680" s="18" t="inlineStr"/>
    </row>
    <row r="681">
      <c r="A681" t="inlineStr">
        <is>
          <t>DIST-015058</t>
        </is>
      </c>
      <c r="B681" t="inlineStr">
        <is>
          <t>2026-12-01</t>
        </is>
      </c>
      <c r="C681" t="inlineStr">
        <is>
          <t>RET-COSTCO</t>
        </is>
      </c>
      <c r="D681" t="inlineStr">
        <is>
          <t>TCO-PRO-024</t>
        </is>
      </c>
      <c r="E681" t="inlineStr">
        <is>
          <t>Promo Billback</t>
        </is>
      </c>
      <c r="F681" t="inlineStr">
        <is>
          <t>promo_billback</t>
        </is>
      </c>
      <c r="G681" s="10" t="n">
        <v>62.8</v>
      </c>
      <c r="H681" t="inlineStr">
        <is>
          <t>RO-041844</t>
        </is>
      </c>
      <c r="I681" t="inlineStr">
        <is>
          <t>RS-041844</t>
        </is>
      </c>
      <c r="J681" t="inlineStr">
        <is>
          <t>RREM-0006</t>
        </is>
      </c>
      <c r="K681" t="inlineStr">
        <is>
          <t>Promo Billback</t>
        </is>
      </c>
      <c r="M681" s="10" t="n"/>
      <c r="P681" s="18" t="n"/>
      <c r="Q681" t="inlineStr">
        <is>
          <t>2027-03-01</t>
        </is>
      </c>
      <c r="R681" s="18" t="inlineStr"/>
      <c r="S681" s="18" t="inlineStr"/>
      <c r="T681" s="18" t="inlineStr"/>
    </row>
    <row r="682">
      <c r="A682" t="inlineStr">
        <is>
          <t>DIST-015194</t>
        </is>
      </c>
      <c r="B682" t="inlineStr">
        <is>
          <t>2026-12-01</t>
        </is>
      </c>
      <c r="C682" t="inlineStr">
        <is>
          <t>RET-WALMART</t>
        </is>
      </c>
      <c r="D682" t="inlineStr">
        <is>
          <t>ART-PRO-004</t>
        </is>
      </c>
      <c r="E682" t="inlineStr">
        <is>
          <t>Scan Rebate</t>
        </is>
      </c>
      <c r="F682" t="inlineStr">
        <is>
          <t>promo_billback</t>
        </is>
      </c>
      <c r="G682" s="10" t="n">
        <v>32.7</v>
      </c>
      <c r="H682" t="inlineStr">
        <is>
          <t>RO-042110</t>
        </is>
      </c>
      <c r="I682" t="inlineStr">
        <is>
          <t>RS-042110</t>
        </is>
      </c>
      <c r="J682" t="inlineStr">
        <is>
          <t>RREM-0183</t>
        </is>
      </c>
      <c r="K682" t="inlineStr">
        <is>
          <t>Promo Billback</t>
        </is>
      </c>
      <c r="L682" t="inlineStr">
        <is>
          <t>lost</t>
        </is>
      </c>
      <c r="M682" s="10" t="n">
        <v>0</v>
      </c>
      <c r="N682" t="inlineStr">
        <is>
          <t>2026-12-14</t>
        </is>
      </c>
      <c r="P682" s="18" t="n">
        <v>32</v>
      </c>
      <c r="Q682" t="inlineStr">
        <is>
          <t>2027-03-01</t>
        </is>
      </c>
      <c r="R682" s="18" t="inlineStr"/>
      <c r="S682" s="18" t="inlineStr"/>
      <c r="T682" s="18" t="inlineStr"/>
    </row>
    <row r="683">
      <c r="A683" t="inlineStr">
        <is>
          <t>DIST-015274</t>
        </is>
      </c>
      <c r="B683" t="inlineStr">
        <is>
          <t>2026-12-01</t>
        </is>
      </c>
      <c r="C683" t="inlineStr">
        <is>
          <t>RET-WALMART</t>
        </is>
      </c>
      <c r="D683" t="inlineStr">
        <is>
          <t>ART-SHO-003</t>
        </is>
      </c>
      <c r="E683" t="inlineStr">
        <is>
          <t>Short Ship</t>
        </is>
      </c>
      <c r="F683" t="inlineStr">
        <is>
          <t>short_ship</t>
        </is>
      </c>
      <c r="G683" s="10" t="n">
        <v>32.54</v>
      </c>
      <c r="H683" t="inlineStr">
        <is>
          <t>RO-042416</t>
        </is>
      </c>
      <c r="I683" t="inlineStr">
        <is>
          <t>RS-042416</t>
        </is>
      </c>
      <c r="J683" t="inlineStr">
        <is>
          <t>RREM-0180</t>
        </is>
      </c>
      <c r="K683" t="inlineStr">
        <is>
          <t>Short Ship</t>
        </is>
      </c>
      <c r="M683" s="10" t="n"/>
      <c r="P683" s="18" t="n"/>
      <c r="Q683" t="inlineStr">
        <is>
          <t>2027-01-30</t>
        </is>
      </c>
      <c r="R683" s="18" t="inlineStr"/>
      <c r="S683" s="18" t="inlineStr"/>
      <c r="T683" s="18" t="inlineStr"/>
    </row>
    <row r="684">
      <c r="A684" t="inlineStr">
        <is>
          <t>DIST-015045</t>
        </is>
      </c>
      <c r="B684" t="inlineStr">
        <is>
          <t>2026-11-30</t>
        </is>
      </c>
      <c r="C684" t="inlineStr">
        <is>
          <t>RET-WHOLEFOODS</t>
        </is>
      </c>
      <c r="D684" t="inlineStr"/>
      <c r="E684" t="inlineStr">
        <is>
          <t>Unmapped</t>
        </is>
      </c>
      <c r="F684" t="inlineStr">
        <is>
          <t>vague</t>
        </is>
      </c>
      <c r="G684" s="10" t="n">
        <v>580.03</v>
      </c>
      <c r="H684" t="inlineStr">
        <is>
          <t>RO-041879</t>
        </is>
      </c>
      <c r="I684" t="inlineStr">
        <is>
          <t>RS-041879</t>
        </is>
      </c>
      <c r="J684" t="inlineStr">
        <is>
          <t>RREM-0203</t>
        </is>
      </c>
      <c r="K684" t="inlineStr">
        <is>
          <t>Compliance fee</t>
        </is>
      </c>
      <c r="M684" s="10" t="n"/>
      <c r="P684" s="18" t="n"/>
      <c r="Q684" t="inlineStr">
        <is>
          <t>2027-02-28</t>
        </is>
      </c>
      <c r="R684" s="18" t="inlineStr">
        <is>
          <t>Yes</t>
        </is>
      </c>
      <c r="S684" s="18" t="inlineStr"/>
      <c r="T684" s="18" t="inlineStr"/>
    </row>
    <row r="685">
      <c r="A685" t="inlineStr">
        <is>
          <t>DIST-015250</t>
        </is>
      </c>
      <c r="B685" t="inlineStr">
        <is>
          <t>2026-11-30</t>
        </is>
      </c>
      <c r="C685" t="inlineStr">
        <is>
          <t>RET-WALMART</t>
        </is>
      </c>
      <c r="D685" t="inlineStr">
        <is>
          <t>ART-LAB-012</t>
        </is>
      </c>
      <c r="E685" t="inlineStr">
        <is>
          <t>Label Defect</t>
        </is>
      </c>
      <c r="F685" t="inlineStr">
        <is>
          <t>label_fine</t>
        </is>
      </c>
      <c r="G685" s="10" t="n">
        <v>525.11</v>
      </c>
      <c r="H685" t="inlineStr">
        <is>
          <t>RO-042428</t>
        </is>
      </c>
      <c r="I685" t="inlineStr">
        <is>
          <t>RS-042428</t>
        </is>
      </c>
      <c r="J685" t="inlineStr">
        <is>
          <t>RREM-0167</t>
        </is>
      </c>
      <c r="K685" t="inlineStr">
        <is>
          <t>Label Fine</t>
        </is>
      </c>
      <c r="L685" t="inlineStr">
        <is>
          <t>partial</t>
        </is>
      </c>
      <c r="M685" s="10" t="n">
        <v>233.08</v>
      </c>
      <c r="N685" t="inlineStr">
        <is>
          <t>2026-12-06</t>
        </is>
      </c>
      <c r="P685" s="18" t="n">
        <v>33</v>
      </c>
      <c r="Q685" t="inlineStr">
        <is>
          <t>2027-02-28</t>
        </is>
      </c>
      <c r="R685" s="18" t="inlineStr"/>
      <c r="S685" s="18" t="inlineStr"/>
      <c r="T685" s="18" t="inlineStr"/>
    </row>
    <row r="686">
      <c r="A686" t="inlineStr">
        <is>
          <t>DIST-015099</t>
        </is>
      </c>
      <c r="B686" t="inlineStr">
        <is>
          <t>2026-11-30</t>
        </is>
      </c>
      <c r="C686" t="inlineStr">
        <is>
          <t>RET-WHOLEFOODS</t>
        </is>
      </c>
      <c r="D686" t="inlineStr">
        <is>
          <t>ODS-SPO-050</t>
        </is>
      </c>
      <c r="E686" t="inlineStr">
        <is>
          <t>Spoilage</t>
        </is>
      </c>
      <c r="F686" t="inlineStr">
        <is>
          <t>spoilage</t>
        </is>
      </c>
      <c r="G686" s="10" t="n">
        <v>335.82</v>
      </c>
      <c r="H686" t="inlineStr">
        <is>
          <t>RO-042229</t>
        </is>
      </c>
      <c r="I686" t="inlineStr">
        <is>
          <t>RS-042229</t>
        </is>
      </c>
      <c r="J686" t="inlineStr">
        <is>
          <t>RREM-0205</t>
        </is>
      </c>
      <c r="K686" t="inlineStr">
        <is>
          <t>Spoilage -- temperature exposure in transit</t>
        </is>
      </c>
      <c r="M686" s="10" t="n"/>
      <c r="P686" s="18" t="n"/>
      <c r="Q686" t="inlineStr">
        <is>
          <t>2027-01-29</t>
        </is>
      </c>
      <c r="R686" s="18" t="inlineStr"/>
      <c r="S686" s="18" t="inlineStr"/>
      <c r="T686" s="18" t="inlineStr"/>
    </row>
    <row r="687">
      <c r="A687" t="inlineStr">
        <is>
          <t>DIST-014971</t>
        </is>
      </c>
      <c r="B687" t="inlineStr">
        <is>
          <t>2026-11-30</t>
        </is>
      </c>
      <c r="C687" t="inlineStr">
        <is>
          <t>RET-SPROUTS</t>
        </is>
      </c>
      <c r="D687" t="inlineStr">
        <is>
          <t>UTS-SPO-066</t>
        </is>
      </c>
      <c r="E687" t="inlineStr">
        <is>
          <t>Expired Product</t>
        </is>
      </c>
      <c r="F687" t="inlineStr">
        <is>
          <t>spoilage</t>
        </is>
      </c>
      <c r="G687" s="10" t="n">
        <v>320.05</v>
      </c>
      <c r="H687" t="inlineStr">
        <is>
          <t>RO-041614</t>
        </is>
      </c>
      <c r="I687" t="inlineStr">
        <is>
          <t>RS-041614</t>
        </is>
      </c>
      <c r="J687" t="inlineStr">
        <is>
          <t>RREM-0134</t>
        </is>
      </c>
      <c r="K687" t="inlineStr">
        <is>
          <t>Spoilage -- expired or short-dated at receiving</t>
        </is>
      </c>
      <c r="M687" s="10" t="n"/>
      <c r="P687" s="18" t="n"/>
      <c r="Q687" t="inlineStr">
        <is>
          <t>2027-01-14</t>
        </is>
      </c>
      <c r="R687" s="18" t="inlineStr"/>
      <c r="S687" s="18" t="inlineStr"/>
      <c r="T687" s="18" t="inlineStr"/>
    </row>
    <row r="688">
      <c r="A688" t="inlineStr">
        <is>
          <t>DIST-015144</t>
        </is>
      </c>
      <c r="B688" t="inlineStr">
        <is>
          <t>2026-11-30</t>
        </is>
      </c>
      <c r="C688" t="inlineStr">
        <is>
          <t>RET-WALMART</t>
        </is>
      </c>
      <c r="D688" t="inlineStr">
        <is>
          <t>ART-SPO-017</t>
        </is>
      </c>
      <c r="E688" t="inlineStr">
        <is>
          <t>Spoilage</t>
        </is>
      </c>
      <c r="F688" t="inlineStr">
        <is>
          <t>spoilage</t>
        </is>
      </c>
      <c r="G688" s="10" t="n">
        <v>296.18</v>
      </c>
      <c r="H688" t="inlineStr">
        <is>
          <t>RO-042082</t>
        </is>
      </c>
      <c r="I688" t="inlineStr">
        <is>
          <t>RS-042082</t>
        </is>
      </c>
      <c r="J688" t="inlineStr">
        <is>
          <t>RREM-0178</t>
        </is>
      </c>
      <c r="K688" t="inlineStr">
        <is>
          <t>Spoilage -- quality complaint at receiving</t>
        </is>
      </c>
      <c r="L688" t="inlineStr">
        <is>
          <t>lost</t>
        </is>
      </c>
      <c r="M688" s="10" t="n">
        <v>0</v>
      </c>
      <c r="N688" t="inlineStr">
        <is>
          <t>2026-12-19</t>
        </is>
      </c>
      <c r="P688" s="18" t="n">
        <v>33</v>
      </c>
      <c r="Q688" t="inlineStr">
        <is>
          <t>2026-12-30</t>
        </is>
      </c>
      <c r="R688" s="18" t="inlineStr"/>
      <c r="S688" s="18" t="inlineStr"/>
      <c r="T688" s="18" t="inlineStr"/>
    </row>
    <row r="689">
      <c r="A689" t="inlineStr">
        <is>
          <t>DIST-015037</t>
        </is>
      </c>
      <c r="B689" t="inlineStr">
        <is>
          <t>2026-11-30</t>
        </is>
      </c>
      <c r="C689" t="inlineStr">
        <is>
          <t>RET-WALMART</t>
        </is>
      </c>
      <c r="D689" t="inlineStr">
        <is>
          <t>ART-SPO-017</t>
        </is>
      </c>
      <c r="E689" t="inlineStr">
        <is>
          <t>Spoilage</t>
        </is>
      </c>
      <c r="F689" t="inlineStr">
        <is>
          <t>spoilage</t>
        </is>
      </c>
      <c r="G689" s="10" t="n">
        <v>283.74</v>
      </c>
      <c r="H689" t="inlineStr">
        <is>
          <t>RO-041769</t>
        </is>
      </c>
      <c r="I689" t="inlineStr">
        <is>
          <t>RS-041769</t>
        </is>
      </c>
      <c r="J689" t="inlineStr">
        <is>
          <t>RREM-0168</t>
        </is>
      </c>
      <c r="K689" t="inlineStr">
        <is>
          <t>Spoilage -- quality complaint at receiving</t>
        </is>
      </c>
      <c r="M689" s="10" t="n"/>
      <c r="P689" s="18" t="n"/>
      <c r="Q689" t="inlineStr">
        <is>
          <t>2027-02-28</t>
        </is>
      </c>
      <c r="R689" s="18" t="inlineStr"/>
      <c r="S689" s="18" t="inlineStr"/>
      <c r="T689" s="18" t="inlineStr"/>
    </row>
    <row r="690">
      <c r="A690" t="inlineStr">
        <is>
          <t>DIST-015201</t>
        </is>
      </c>
      <c r="B690" t="inlineStr">
        <is>
          <t>2026-11-30</t>
        </is>
      </c>
      <c r="C690" t="inlineStr">
        <is>
          <t>RET-WHOLEFOODS</t>
        </is>
      </c>
      <c r="D690" t="inlineStr">
        <is>
          <t>ODS-DAM-052</t>
        </is>
      </c>
      <c r="E690" t="inlineStr">
        <is>
          <t>Transit Damage</t>
        </is>
      </c>
      <c r="F690" t="inlineStr">
        <is>
          <t>damaged</t>
        </is>
      </c>
      <c r="G690" s="10" t="n">
        <v>186.13</v>
      </c>
      <c r="H690" t="inlineStr">
        <is>
          <t>RO-042208</t>
        </is>
      </c>
      <c r="I690" t="inlineStr">
        <is>
          <t>RS-042208</t>
        </is>
      </c>
      <c r="J690" t="inlineStr">
        <is>
          <t>RREM-0209</t>
        </is>
      </c>
      <c r="K690" t="inlineStr">
        <is>
          <t>Damaged</t>
        </is>
      </c>
      <c r="L690" t="inlineStr">
        <is>
          <t>partial</t>
        </is>
      </c>
      <c r="M690" s="10" t="n">
        <v>22.7</v>
      </c>
      <c r="N690" t="inlineStr">
        <is>
          <t>2026-12-02</t>
        </is>
      </c>
      <c r="P690" s="18" t="n">
        <v>33</v>
      </c>
      <c r="Q690" t="inlineStr">
        <is>
          <t>2027-02-28</t>
        </is>
      </c>
      <c r="R690" s="18" t="inlineStr"/>
      <c r="S690" s="18" t="inlineStr"/>
      <c r="T690" s="18" t="inlineStr"/>
    </row>
    <row r="691">
      <c r="A691" t="inlineStr">
        <is>
          <t>DIST-015111</t>
        </is>
      </c>
      <c r="B691" t="inlineStr">
        <is>
          <t>2026-11-30</t>
        </is>
      </c>
      <c r="C691" t="inlineStr">
        <is>
          <t>RET-COSTCO</t>
        </is>
      </c>
      <c r="D691" t="inlineStr">
        <is>
          <t>TCO-DAM-035</t>
        </is>
      </c>
      <c r="E691" t="inlineStr">
        <is>
          <t>Transit Damage</t>
        </is>
      </c>
      <c r="F691" t="inlineStr">
        <is>
          <t>damaged</t>
        </is>
      </c>
      <c r="G691" s="10" t="n">
        <v>180.99</v>
      </c>
      <c r="H691" t="inlineStr">
        <is>
          <t>RO-042135</t>
        </is>
      </c>
      <c r="I691" t="inlineStr">
        <is>
          <t>RS-042135</t>
        </is>
      </c>
      <c r="J691" t="inlineStr">
        <is>
          <t>RREM-0025</t>
        </is>
      </c>
      <c r="K691" t="inlineStr">
        <is>
          <t>Damaged</t>
        </is>
      </c>
      <c r="M691" s="10" t="n"/>
      <c r="P691" s="18" t="n"/>
      <c r="Q691" t="inlineStr">
        <is>
          <t>2027-01-14</t>
        </is>
      </c>
      <c r="R691" s="18" t="inlineStr"/>
      <c r="S691" s="18" t="inlineStr"/>
      <c r="T691" s="18" t="inlineStr"/>
    </row>
    <row r="692">
      <c r="A692" t="inlineStr">
        <is>
          <t>DIST-015206</t>
        </is>
      </c>
      <c r="B692" t="inlineStr">
        <is>
          <t>2026-11-30</t>
        </is>
      </c>
      <c r="C692" t="inlineStr">
        <is>
          <t>RET-SPROUTS</t>
        </is>
      </c>
      <c r="D692" t="inlineStr"/>
      <c r="E692" t="inlineStr">
        <is>
          <t>Unmapped</t>
        </is>
      </c>
      <c r="F692" t="inlineStr">
        <is>
          <t>vague</t>
        </is>
      </c>
      <c r="G692" s="10" t="n">
        <v>141.04</v>
      </c>
      <c r="H692" t="inlineStr">
        <is>
          <t>RO-042260</t>
        </is>
      </c>
      <c r="I692" t="inlineStr">
        <is>
          <t>RS-042260</t>
        </is>
      </c>
      <c r="J692" t="inlineStr">
        <is>
          <t>RREM-0114</t>
        </is>
      </c>
      <c r="K692" t="inlineStr">
        <is>
          <t>Promo allowance</t>
        </is>
      </c>
      <c r="L692" t="inlineStr">
        <is>
          <t>pending</t>
        </is>
      </c>
      <c r="M692" s="10" t="n"/>
      <c r="N692" t="inlineStr">
        <is>
          <t>2026-12-07</t>
        </is>
      </c>
      <c r="P692" s="18" t="n">
        <v>33</v>
      </c>
      <c r="Q692" t="inlineStr">
        <is>
          <t>2027-02-28</t>
        </is>
      </c>
      <c r="R692" s="18" t="inlineStr">
        <is>
          <t>Yes</t>
        </is>
      </c>
      <c r="S692" s="18" t="inlineStr"/>
      <c r="T692" s="18" t="inlineStr"/>
    </row>
    <row r="693">
      <c r="A693" t="inlineStr">
        <is>
          <t>DIST-015156</t>
        </is>
      </c>
      <c r="B693" t="inlineStr">
        <is>
          <t>2026-11-30</t>
        </is>
      </c>
      <c r="C693" t="inlineStr">
        <is>
          <t>RET-SPROUTS</t>
        </is>
      </c>
      <c r="D693" t="inlineStr">
        <is>
          <t>UTS-PRO-057</t>
        </is>
      </c>
      <c r="E693" t="inlineStr">
        <is>
          <t>Promo Billback</t>
        </is>
      </c>
      <c r="F693" t="inlineStr">
        <is>
          <t>promo_billback</t>
        </is>
      </c>
      <c r="G693" s="10" t="n">
        <v>117.49</v>
      </c>
      <c r="H693" t="inlineStr">
        <is>
          <t>RO-042269</t>
        </is>
      </c>
      <c r="I693" t="inlineStr">
        <is>
          <t>RS-042269</t>
        </is>
      </c>
      <c r="J693" t="inlineStr">
        <is>
          <t>RREM-0119</t>
        </is>
      </c>
      <c r="K693" t="inlineStr">
        <is>
          <t>Promo Billback</t>
        </is>
      </c>
      <c r="L693" t="inlineStr">
        <is>
          <t>lost</t>
        </is>
      </c>
      <c r="M693" s="10" t="n">
        <v>0</v>
      </c>
      <c r="N693" t="inlineStr">
        <is>
          <t>2026-12-03</t>
        </is>
      </c>
      <c r="P693" s="18" t="n">
        <v>33</v>
      </c>
      <c r="Q693" t="inlineStr">
        <is>
          <t>2027-02-28</t>
        </is>
      </c>
      <c r="R693" s="18" t="inlineStr"/>
      <c r="S693" s="18" t="inlineStr"/>
      <c r="T693" s="18" t="inlineStr"/>
    </row>
    <row r="694">
      <c r="A694" t="inlineStr">
        <is>
          <t>DIST-014928</t>
        </is>
      </c>
      <c r="B694" t="inlineStr">
        <is>
          <t>2026-11-30</t>
        </is>
      </c>
      <c r="C694" t="inlineStr">
        <is>
          <t>RET-COSTCO</t>
        </is>
      </c>
      <c r="D694" t="inlineStr">
        <is>
          <t>TCO-PRO-024</t>
        </is>
      </c>
      <c r="E694" t="inlineStr">
        <is>
          <t>Promo Billback</t>
        </is>
      </c>
      <c r="F694" t="inlineStr">
        <is>
          <t>promo_billback</t>
        </is>
      </c>
      <c r="G694" s="10" t="n">
        <v>106.76</v>
      </c>
      <c r="H694" t="inlineStr">
        <is>
          <t>RO-041535</t>
        </is>
      </c>
      <c r="I694" t="inlineStr">
        <is>
          <t>RS-041535</t>
        </is>
      </c>
      <c r="J694" t="inlineStr">
        <is>
          <t>RREM-0018</t>
        </is>
      </c>
      <c r="K694" t="inlineStr">
        <is>
          <t>Promo Billback</t>
        </is>
      </c>
      <c r="M694" s="10" t="n"/>
      <c r="P694" s="18" t="n"/>
      <c r="Q694" t="inlineStr">
        <is>
          <t>2026-12-30</t>
        </is>
      </c>
      <c r="R694" s="18" t="inlineStr"/>
      <c r="S694" s="18" t="inlineStr"/>
      <c r="T694" s="18" t="inlineStr"/>
    </row>
    <row r="695">
      <c r="A695" t="inlineStr">
        <is>
          <t>DIST-015106</t>
        </is>
      </c>
      <c r="B695" t="inlineStr">
        <is>
          <t>2026-11-30</t>
        </is>
      </c>
      <c r="C695" t="inlineStr">
        <is>
          <t>RET-WALMART</t>
        </is>
      </c>
      <c r="D695" t="inlineStr">
        <is>
          <t>ART-PRO-004</t>
        </is>
      </c>
      <c r="E695" t="inlineStr">
        <is>
          <t>Scan Rebate</t>
        </is>
      </c>
      <c r="F695" t="inlineStr">
        <is>
          <t>promo_billback</t>
        </is>
      </c>
      <c r="G695" s="10" t="n">
        <v>103.12</v>
      </c>
      <c r="H695" t="inlineStr">
        <is>
          <t>RO-042059</t>
        </is>
      </c>
      <c r="I695" t="inlineStr">
        <is>
          <t>RS-042059</t>
        </is>
      </c>
      <c r="J695" t="inlineStr">
        <is>
          <t>RREM-0175</t>
        </is>
      </c>
      <c r="K695" t="inlineStr">
        <is>
          <t>Promo Billback</t>
        </is>
      </c>
      <c r="L695" t="inlineStr">
        <is>
          <t>partial</t>
        </is>
      </c>
      <c r="M695" s="10" t="n">
        <v>41.48</v>
      </c>
      <c r="N695" t="inlineStr">
        <is>
          <t>2026-12-09</t>
        </is>
      </c>
      <c r="P695" s="18" t="n">
        <v>33</v>
      </c>
      <c r="Q695" t="inlineStr">
        <is>
          <t>2027-01-14</t>
        </is>
      </c>
      <c r="R695" s="18" t="inlineStr"/>
      <c r="S695" s="18" t="inlineStr"/>
      <c r="T695" s="18" t="inlineStr"/>
    </row>
    <row r="696">
      <c r="A696" t="inlineStr">
        <is>
          <t>DIST-015022</t>
        </is>
      </c>
      <c r="B696" t="inlineStr">
        <is>
          <t>2026-11-30</t>
        </is>
      </c>
      <c r="C696" t="inlineStr">
        <is>
          <t>RET-COSTCO</t>
        </is>
      </c>
      <c r="D696" t="inlineStr">
        <is>
          <t>TCO-DAM-035</t>
        </is>
      </c>
      <c r="E696" t="inlineStr">
        <is>
          <t>Transit Damage</t>
        </is>
      </c>
      <c r="F696" t="inlineStr">
        <is>
          <t>damaged</t>
        </is>
      </c>
      <c r="G696" s="10" t="n">
        <v>100.7</v>
      </c>
      <c r="H696" t="inlineStr">
        <is>
          <t>RO-041834</t>
        </is>
      </c>
      <c r="I696" t="inlineStr">
        <is>
          <t>RS-041834</t>
        </is>
      </c>
      <c r="J696" t="inlineStr">
        <is>
          <t>RREM-0007</t>
        </is>
      </c>
      <c r="K696" t="inlineStr">
        <is>
          <t>Damaged</t>
        </is>
      </c>
      <c r="L696" t="inlineStr">
        <is>
          <t>lost</t>
        </is>
      </c>
      <c r="M696" s="10" t="n">
        <v>0</v>
      </c>
      <c r="N696" t="inlineStr">
        <is>
          <t>2026-12-03</t>
        </is>
      </c>
      <c r="O696" t="inlineStr">
        <is>
          <t>2026-12-29</t>
        </is>
      </c>
      <c r="P696" s="18" t="n">
        <v>29</v>
      </c>
      <c r="Q696" t="inlineStr">
        <is>
          <t>2027-01-14</t>
        </is>
      </c>
      <c r="R696" s="18" t="inlineStr"/>
      <c r="S696" s="18" t="inlineStr"/>
      <c r="T696" s="18" t="inlineStr"/>
    </row>
    <row r="697">
      <c r="A697" t="inlineStr">
        <is>
          <t>DIST-015094</t>
        </is>
      </c>
      <c r="B697" t="inlineStr">
        <is>
          <t>2026-11-30</t>
        </is>
      </c>
      <c r="C697" t="inlineStr">
        <is>
          <t>RET-WALMART</t>
        </is>
      </c>
      <c r="D697" t="inlineStr">
        <is>
          <t>ART-DAM-018</t>
        </is>
      </c>
      <c r="E697" t="inlineStr">
        <is>
          <t>Warehouse Damage</t>
        </is>
      </c>
      <c r="F697" t="inlineStr">
        <is>
          <t>damaged</t>
        </is>
      </c>
      <c r="G697" s="10" t="n">
        <v>91.3</v>
      </c>
      <c r="H697" t="inlineStr">
        <is>
          <t>RO-042128</t>
        </is>
      </c>
      <c r="I697" t="inlineStr">
        <is>
          <t>RS-042128</t>
        </is>
      </c>
      <c r="J697" t="inlineStr">
        <is>
          <t>RREM-0169</t>
        </is>
      </c>
      <c r="K697" t="inlineStr">
        <is>
          <t>Damaged</t>
        </is>
      </c>
      <c r="M697" s="10" t="n"/>
      <c r="P697" s="18" t="n"/>
      <c r="Q697" t="inlineStr">
        <is>
          <t>2027-01-29</t>
        </is>
      </c>
      <c r="R697" s="18" t="inlineStr"/>
      <c r="S697" s="18" t="inlineStr"/>
      <c r="T697" s="18" t="inlineStr"/>
    </row>
    <row r="698">
      <c r="A698" t="inlineStr">
        <is>
          <t>DIST-015129</t>
        </is>
      </c>
      <c r="B698" t="inlineStr">
        <is>
          <t>2026-11-30</t>
        </is>
      </c>
      <c r="C698" t="inlineStr">
        <is>
          <t>RET-WALMART</t>
        </is>
      </c>
      <c r="D698" t="inlineStr">
        <is>
          <t>ART-LAT-009</t>
        </is>
      </c>
      <c r="E698" t="inlineStr">
        <is>
          <t>MABD Violation</t>
        </is>
      </c>
      <c r="F698" t="inlineStr">
        <is>
          <t>late_delivery</t>
        </is>
      </c>
      <c r="G698" s="10" t="n">
        <v>49.2</v>
      </c>
      <c r="H698" t="inlineStr">
        <is>
          <t>RO-042126</t>
        </is>
      </c>
      <c r="I698" t="inlineStr">
        <is>
          <t>RS-042126</t>
        </is>
      </c>
      <c r="J698" t="inlineStr">
        <is>
          <t>RREM-0151</t>
        </is>
      </c>
      <c r="K698" t="inlineStr">
        <is>
          <t>Late Delivery</t>
        </is>
      </c>
      <c r="L698" t="inlineStr">
        <is>
          <t>pending</t>
        </is>
      </c>
      <c r="M698" s="10" t="n"/>
      <c r="N698" t="inlineStr">
        <is>
          <t>2026-12-10</t>
        </is>
      </c>
      <c r="P698" s="18" t="n">
        <v>33</v>
      </c>
      <c r="Q698" t="inlineStr">
        <is>
          <t>2027-01-29</t>
        </is>
      </c>
      <c r="R698" s="18" t="inlineStr"/>
      <c r="S698" s="18" t="inlineStr"/>
      <c r="T698" s="18" t="inlineStr"/>
    </row>
    <row r="699">
      <c r="A699" t="inlineStr">
        <is>
          <t>DIST-015088</t>
        </is>
      </c>
      <c r="B699" t="inlineStr">
        <is>
          <t>2026-11-30</t>
        </is>
      </c>
      <c r="C699" t="inlineStr">
        <is>
          <t>RET-KROGER</t>
        </is>
      </c>
      <c r="D699" t="inlineStr">
        <is>
          <t>GER-PRO-075</t>
        </is>
      </c>
      <c r="E699" t="inlineStr">
        <is>
          <t>Promo Billback</t>
        </is>
      </c>
      <c r="F699" t="inlineStr">
        <is>
          <t>promo_billback</t>
        </is>
      </c>
      <c r="G699" s="10" t="n">
        <v>45.77</v>
      </c>
      <c r="H699" t="inlineStr">
        <is>
          <t>RO-041995</t>
        </is>
      </c>
      <c r="I699" t="inlineStr">
        <is>
          <t>RS-041995</t>
        </is>
      </c>
      <c r="J699" t="inlineStr">
        <is>
          <t>RREM-0038</t>
        </is>
      </c>
      <c r="K699" t="inlineStr">
        <is>
          <t>Promo Billback</t>
        </is>
      </c>
      <c r="M699" s="10" t="n"/>
      <c r="P699" s="18" t="n"/>
      <c r="Q699" t="inlineStr">
        <is>
          <t>2027-01-14</t>
        </is>
      </c>
      <c r="R699" s="18" t="inlineStr"/>
      <c r="S699" s="18" t="inlineStr"/>
      <c r="T699" s="18" t="inlineStr"/>
    </row>
    <row r="700">
      <c r="A700" t="inlineStr">
        <is>
          <t>DIST-015193</t>
        </is>
      </c>
      <c r="B700" t="inlineStr">
        <is>
          <t>2026-11-30</t>
        </is>
      </c>
      <c r="C700" t="inlineStr">
        <is>
          <t>RET-WALMART</t>
        </is>
      </c>
      <c r="D700" t="inlineStr">
        <is>
          <t>ART-SHO-003</t>
        </is>
      </c>
      <c r="E700" t="inlineStr">
        <is>
          <t>Short Ship</t>
        </is>
      </c>
      <c r="F700" t="inlineStr">
        <is>
          <t>short_ship</t>
        </is>
      </c>
      <c r="G700" s="10" t="n">
        <v>45.35</v>
      </c>
      <c r="H700" t="inlineStr">
        <is>
          <t>RO-042099</t>
        </is>
      </c>
      <c r="I700" t="inlineStr">
        <is>
          <t>RS-042099</t>
        </is>
      </c>
      <c r="J700" t="inlineStr">
        <is>
          <t>RREM-0165</t>
        </is>
      </c>
      <c r="K700" t="inlineStr">
        <is>
          <t>Short Ship</t>
        </is>
      </c>
      <c r="M700" s="10" t="n"/>
      <c r="P700" s="18" t="n"/>
      <c r="Q700" t="inlineStr">
        <is>
          <t>2026-12-30</t>
        </is>
      </c>
      <c r="R700" s="18" t="inlineStr"/>
      <c r="S700" s="18" t="inlineStr"/>
      <c r="T700" s="18" t="inlineStr"/>
    </row>
    <row r="701">
      <c r="A701" t="inlineStr">
        <is>
          <t>DIST-015285</t>
        </is>
      </c>
      <c r="B701" t="inlineStr">
        <is>
          <t>2026-11-30</t>
        </is>
      </c>
      <c r="C701" t="inlineStr">
        <is>
          <t>RET-SPROUTS</t>
        </is>
      </c>
      <c r="D701" t="inlineStr">
        <is>
          <t>UTS-DAM-069</t>
        </is>
      </c>
      <c r="E701" t="inlineStr">
        <is>
          <t>Warehouse Damage</t>
        </is>
      </c>
      <c r="F701" t="inlineStr">
        <is>
          <t>damaged</t>
        </is>
      </c>
      <c r="G701" s="10" t="n">
        <v>43.09</v>
      </c>
      <c r="H701" t="inlineStr">
        <is>
          <t>RO-042607</t>
        </is>
      </c>
      <c r="I701" t="inlineStr">
        <is>
          <t>RS-042607</t>
        </is>
      </c>
      <c r="J701" t="inlineStr">
        <is>
          <t>RREM-0140</t>
        </is>
      </c>
      <c r="K701" t="inlineStr">
        <is>
          <t>Damaged</t>
        </is>
      </c>
      <c r="L701" t="inlineStr">
        <is>
          <t>lost</t>
        </is>
      </c>
      <c r="M701" s="10" t="n">
        <v>0</v>
      </c>
      <c r="N701" t="inlineStr">
        <is>
          <t>2026-12-15</t>
        </is>
      </c>
      <c r="P701" s="18" t="n">
        <v>33</v>
      </c>
      <c r="Q701" t="inlineStr">
        <is>
          <t>2026-12-30</t>
        </is>
      </c>
      <c r="R701" s="18" t="inlineStr"/>
      <c r="S701" s="18" t="inlineStr"/>
      <c r="T701" s="18" t="inlineStr"/>
    </row>
    <row r="702">
      <c r="A702" t="inlineStr">
        <is>
          <t>DIST-015142</t>
        </is>
      </c>
      <c r="B702" t="inlineStr">
        <is>
          <t>2026-11-30</t>
        </is>
      </c>
      <c r="C702" t="inlineStr">
        <is>
          <t>RET-WALMART</t>
        </is>
      </c>
      <c r="D702" t="inlineStr">
        <is>
          <t>ART-PRO-004</t>
        </is>
      </c>
      <c r="E702" t="inlineStr">
        <is>
          <t>Scan Rebate</t>
        </is>
      </c>
      <c r="F702" t="inlineStr">
        <is>
          <t>promo_billback</t>
        </is>
      </c>
      <c r="G702" s="10" t="n">
        <v>21.85</v>
      </c>
      <c r="H702" t="inlineStr">
        <is>
          <t>RO-042074</t>
        </is>
      </c>
      <c r="I702" t="inlineStr">
        <is>
          <t>RS-042074</t>
        </is>
      </c>
      <c r="J702" t="inlineStr">
        <is>
          <t>RREM-0182</t>
        </is>
      </c>
      <c r="K702" t="inlineStr">
        <is>
          <t>Promo Billback</t>
        </is>
      </c>
      <c r="M702" s="10" t="n"/>
      <c r="P702" s="18" t="n"/>
      <c r="Q702" t="inlineStr">
        <is>
          <t>2027-02-28</t>
        </is>
      </c>
      <c r="R702" s="18" t="inlineStr"/>
      <c r="S702" s="18" t="inlineStr"/>
      <c r="T702" s="18" t="inlineStr"/>
    </row>
    <row r="703">
      <c r="A703" t="inlineStr">
        <is>
          <t>DIST-015352</t>
        </is>
      </c>
      <c r="B703" t="inlineStr">
        <is>
          <t>2026-11-29</t>
        </is>
      </c>
      <c r="C703" t="inlineStr">
        <is>
          <t>RET-SPROUTS</t>
        </is>
      </c>
      <c r="D703" t="inlineStr"/>
      <c r="E703" t="inlineStr">
        <is>
          <t>Unmapped</t>
        </is>
      </c>
      <c r="F703" t="inlineStr">
        <is>
          <t>vague</t>
        </is>
      </c>
      <c r="G703" s="10" t="n">
        <v>3589.31</v>
      </c>
      <c r="J703" t="inlineStr">
        <is>
          <t>RREM-0148</t>
        </is>
      </c>
      <c r="K703" t="inlineStr">
        <is>
          <t>Audit adjustment</t>
        </is>
      </c>
      <c r="M703" s="10" t="n"/>
      <c r="P703" s="18" t="n"/>
      <c r="Q703" t="inlineStr">
        <is>
          <t>2027-01-13</t>
        </is>
      </c>
      <c r="R703" s="18" t="inlineStr">
        <is>
          <t>Yes</t>
        </is>
      </c>
      <c r="S703" s="18" t="inlineStr"/>
      <c r="T703" s="18" t="inlineStr"/>
    </row>
    <row r="704">
      <c r="A704" t="inlineStr">
        <is>
          <t>DIST-015183</t>
        </is>
      </c>
      <c r="B704" t="inlineStr">
        <is>
          <t>2026-11-29</t>
        </is>
      </c>
      <c r="C704" t="inlineStr">
        <is>
          <t>RET-WHOLEFOODS</t>
        </is>
      </c>
      <c r="D704" t="inlineStr"/>
      <c r="E704" t="inlineStr">
        <is>
          <t>Unmapped</t>
        </is>
      </c>
      <c r="F704" t="inlineStr">
        <is>
          <t>vague</t>
        </is>
      </c>
      <c r="G704" s="10" t="n">
        <v>3104.91</v>
      </c>
      <c r="H704" t="inlineStr">
        <is>
          <t>RO-042232</t>
        </is>
      </c>
      <c r="I704" t="inlineStr">
        <is>
          <t>RS-042232</t>
        </is>
      </c>
      <c r="J704" t="inlineStr">
        <is>
          <t>RREM-0213</t>
        </is>
      </c>
      <c r="K704" t="inlineStr">
        <is>
          <t>Compliance fee</t>
        </is>
      </c>
      <c r="M704" s="10" t="n"/>
      <c r="P704" s="18" t="n"/>
      <c r="Q704" t="inlineStr">
        <is>
          <t>2027-01-28</t>
        </is>
      </c>
      <c r="R704" s="18" t="inlineStr">
        <is>
          <t>Yes</t>
        </is>
      </c>
      <c r="S704" s="18" t="inlineStr"/>
      <c r="T704" s="18" t="inlineStr"/>
    </row>
    <row r="705">
      <c r="A705" t="inlineStr">
        <is>
          <t>DIST-015018</t>
        </is>
      </c>
      <c r="B705" t="inlineStr">
        <is>
          <t>2026-11-29</t>
        </is>
      </c>
      <c r="C705" t="inlineStr">
        <is>
          <t>RET-WALMART</t>
        </is>
      </c>
      <c r="D705" t="inlineStr">
        <is>
          <t>ART-LAB-012</t>
        </is>
      </c>
      <c r="E705" t="inlineStr">
        <is>
          <t>Label Defect</t>
        </is>
      </c>
      <c r="F705" t="inlineStr">
        <is>
          <t>label_fine</t>
        </is>
      </c>
      <c r="G705" s="10" t="n">
        <v>440.28</v>
      </c>
      <c r="H705" t="inlineStr">
        <is>
          <t>RO-041791</t>
        </is>
      </c>
      <c r="I705" t="inlineStr">
        <is>
          <t>RS-041791</t>
        </is>
      </c>
      <c r="J705" t="inlineStr">
        <is>
          <t>RREM-0174</t>
        </is>
      </c>
      <c r="K705" t="inlineStr">
        <is>
          <t>Label Fine</t>
        </is>
      </c>
      <c r="L705" t="inlineStr">
        <is>
          <t>lost</t>
        </is>
      </c>
      <c r="M705" s="10" t="n">
        <v>0</v>
      </c>
      <c r="N705" t="inlineStr">
        <is>
          <t>2026-12-02</t>
        </is>
      </c>
      <c r="O705" t="inlineStr">
        <is>
          <t>2026-12-20</t>
        </is>
      </c>
      <c r="P705" s="18" t="n">
        <v>21</v>
      </c>
      <c r="Q705" t="inlineStr">
        <is>
          <t>2026-12-29</t>
        </is>
      </c>
      <c r="R705" s="18" t="inlineStr"/>
      <c r="S705" s="18" t="inlineStr"/>
      <c r="T705" s="18" t="inlineStr"/>
    </row>
    <row r="706">
      <c r="A706" t="inlineStr">
        <is>
          <t>DIST-015093</t>
        </is>
      </c>
      <c r="B706" t="inlineStr">
        <is>
          <t>2026-11-29</t>
        </is>
      </c>
      <c r="C706" t="inlineStr">
        <is>
          <t>RET-WALMART</t>
        </is>
      </c>
      <c r="D706" t="inlineStr">
        <is>
          <t>ART-PRO-004</t>
        </is>
      </c>
      <c r="E706" t="inlineStr">
        <is>
          <t>Scan Rebate</t>
        </is>
      </c>
      <c r="F706" t="inlineStr">
        <is>
          <t>promo_billback</t>
        </is>
      </c>
      <c r="G706" s="10" t="n">
        <v>181.93</v>
      </c>
      <c r="H706" t="inlineStr">
        <is>
          <t>RO-042071</t>
        </is>
      </c>
      <c r="I706" t="inlineStr">
        <is>
          <t>RS-042071</t>
        </is>
      </c>
      <c r="J706" t="inlineStr">
        <is>
          <t>RREM-0180</t>
        </is>
      </c>
      <c r="K706" t="inlineStr">
        <is>
          <t>Promo Billback</t>
        </is>
      </c>
      <c r="M706" s="10" t="n"/>
      <c r="P706" s="18" t="n"/>
      <c r="Q706" t="inlineStr">
        <is>
          <t>2027-02-27</t>
        </is>
      </c>
      <c r="R706" s="18" t="inlineStr"/>
      <c r="S706" s="18" t="inlineStr"/>
      <c r="T706" s="18" t="inlineStr"/>
    </row>
    <row r="707">
      <c r="A707" t="inlineStr">
        <is>
          <t>DIST-015324</t>
        </is>
      </c>
      <c r="B707" t="inlineStr">
        <is>
          <t>2026-11-29</t>
        </is>
      </c>
      <c r="C707" t="inlineStr">
        <is>
          <t>RET-WHOLEFOODS</t>
        </is>
      </c>
      <c r="D707" t="inlineStr">
        <is>
          <t>ODS-PRO-039</t>
        </is>
      </c>
      <c r="E707" t="inlineStr">
        <is>
          <t>Ad Allowance</t>
        </is>
      </c>
      <c r="F707" t="inlineStr">
        <is>
          <t>promo_billback</t>
        </is>
      </c>
      <c r="G707" s="10" t="n">
        <v>148.23</v>
      </c>
      <c r="H707" t="inlineStr">
        <is>
          <t>RO-042551</t>
        </is>
      </c>
      <c r="I707" t="inlineStr">
        <is>
          <t>RS-042551</t>
        </is>
      </c>
      <c r="J707" t="inlineStr">
        <is>
          <t>RREM-0186</t>
        </is>
      </c>
      <c r="K707" t="inlineStr">
        <is>
          <t>Promo Billback</t>
        </is>
      </c>
      <c r="M707" s="10" t="n"/>
      <c r="P707" s="18" t="n"/>
      <c r="Q707" t="inlineStr">
        <is>
          <t>2027-01-28</t>
        </is>
      </c>
      <c r="R707" s="18" t="inlineStr"/>
      <c r="S707" s="18" t="inlineStr"/>
      <c r="T707" s="18" t="inlineStr"/>
    </row>
    <row r="708">
      <c r="A708" t="inlineStr">
        <is>
          <t>DIST-015082</t>
        </is>
      </c>
      <c r="B708" t="inlineStr">
        <is>
          <t>2026-11-29</t>
        </is>
      </c>
      <c r="C708" t="inlineStr">
        <is>
          <t>RET-COSTCO</t>
        </is>
      </c>
      <c r="D708" t="inlineStr">
        <is>
          <t>TCO-SPO-033</t>
        </is>
      </c>
      <c r="E708" t="inlineStr">
        <is>
          <t>Expired Product</t>
        </is>
      </c>
      <c r="F708" t="inlineStr">
        <is>
          <t>spoilage</t>
        </is>
      </c>
      <c r="G708" s="10" t="n">
        <v>120.51</v>
      </c>
      <c r="H708" t="inlineStr">
        <is>
          <t>RO-041815</t>
        </is>
      </c>
      <c r="I708" t="inlineStr">
        <is>
          <t>RS-041815</t>
        </is>
      </c>
      <c r="J708" t="inlineStr">
        <is>
          <t>RREM-0024</t>
        </is>
      </c>
      <c r="K708" t="inlineStr">
        <is>
          <t>Spoilage -- damage in transit affecting condition</t>
        </is>
      </c>
      <c r="M708" s="10" t="n"/>
      <c r="P708" s="18" t="n"/>
      <c r="Q708" t="inlineStr">
        <is>
          <t>2027-01-28</t>
        </is>
      </c>
      <c r="R708" s="18" t="inlineStr"/>
      <c r="S708" s="18" t="inlineStr"/>
      <c r="T708" s="18" t="inlineStr"/>
    </row>
    <row r="709">
      <c r="A709" t="inlineStr">
        <is>
          <t>DIST-015215</t>
        </is>
      </c>
      <c r="B709" t="inlineStr">
        <is>
          <t>2026-11-29</t>
        </is>
      </c>
      <c r="C709" t="inlineStr">
        <is>
          <t>RET-WALMART</t>
        </is>
      </c>
      <c r="D709" t="inlineStr">
        <is>
          <t>ART-PRO-004</t>
        </is>
      </c>
      <c r="E709" t="inlineStr">
        <is>
          <t>Scan Rebate</t>
        </is>
      </c>
      <c r="F709" t="inlineStr">
        <is>
          <t>promo_billback</t>
        </is>
      </c>
      <c r="G709" s="10" t="n">
        <v>109.01</v>
      </c>
      <c r="H709" t="inlineStr">
        <is>
          <t>RO-042446</t>
        </is>
      </c>
      <c r="I709" t="inlineStr">
        <is>
          <t>RS-042446</t>
        </is>
      </c>
      <c r="J709" t="inlineStr">
        <is>
          <t>RREM-0161</t>
        </is>
      </c>
      <c r="K709" t="inlineStr">
        <is>
          <t>Promo Billback</t>
        </is>
      </c>
      <c r="L709" t="inlineStr">
        <is>
          <t>lost</t>
        </is>
      </c>
      <c r="M709" s="10" t="n">
        <v>0</v>
      </c>
      <c r="N709" t="inlineStr">
        <is>
          <t>2026-12-01</t>
        </is>
      </c>
      <c r="P709" s="18" t="n">
        <v>34</v>
      </c>
      <c r="Q709" t="inlineStr">
        <is>
          <t>2026-12-29</t>
        </is>
      </c>
      <c r="R709" s="18" t="inlineStr"/>
      <c r="S709" s="18" t="inlineStr"/>
      <c r="T709" s="18" t="inlineStr"/>
    </row>
    <row r="710">
      <c r="A710" t="inlineStr">
        <is>
          <t>DIST-015031</t>
        </is>
      </c>
      <c r="B710" t="inlineStr">
        <is>
          <t>2026-11-29</t>
        </is>
      </c>
      <c r="C710" t="inlineStr">
        <is>
          <t>RET-WALMART</t>
        </is>
      </c>
      <c r="D710" t="inlineStr">
        <is>
          <t>ART-SPO-017</t>
        </is>
      </c>
      <c r="E710" t="inlineStr">
        <is>
          <t>Spoilage</t>
        </is>
      </c>
      <c r="F710" t="inlineStr">
        <is>
          <t>spoilage</t>
        </is>
      </c>
      <c r="G710" s="10" t="n">
        <v>96.09999999999999</v>
      </c>
      <c r="H710" t="inlineStr">
        <is>
          <t>RO-041745</t>
        </is>
      </c>
      <c r="I710" t="inlineStr">
        <is>
          <t>RS-041745</t>
        </is>
      </c>
      <c r="J710" t="inlineStr">
        <is>
          <t>RREM-0185</t>
        </is>
      </c>
      <c r="K710" t="inlineStr">
        <is>
          <t>Spoilage -- damage in transit affecting condition</t>
        </is>
      </c>
      <c r="M710" s="10" t="n"/>
      <c r="P710" s="18" t="n"/>
      <c r="Q710" t="inlineStr">
        <is>
          <t>2027-02-27</t>
        </is>
      </c>
      <c r="R710" s="18" t="inlineStr"/>
      <c r="S710" s="18" t="inlineStr"/>
      <c r="T710" s="18" t="inlineStr"/>
    </row>
    <row r="711">
      <c r="A711" t="inlineStr">
        <is>
          <t>DIST-015062</t>
        </is>
      </c>
      <c r="B711" t="inlineStr">
        <is>
          <t>2026-11-29</t>
        </is>
      </c>
      <c r="C711" t="inlineStr">
        <is>
          <t>RET-SPROUTS</t>
        </is>
      </c>
      <c r="D711" t="inlineStr">
        <is>
          <t>UTS-PRO-057</t>
        </is>
      </c>
      <c r="E711" t="inlineStr">
        <is>
          <t>Promo Billback</t>
        </is>
      </c>
      <c r="F711" t="inlineStr">
        <is>
          <t>promo_billback</t>
        </is>
      </c>
      <c r="G711" s="10" t="n">
        <v>44.29</v>
      </c>
      <c r="H711" t="inlineStr">
        <is>
          <t>RO-041928</t>
        </is>
      </c>
      <c r="I711" t="inlineStr">
        <is>
          <t>RS-041928</t>
        </is>
      </c>
      <c r="J711" t="inlineStr">
        <is>
          <t>RREM-0123</t>
        </is>
      </c>
      <c r="K711" t="inlineStr">
        <is>
          <t>Promo Billback</t>
        </is>
      </c>
      <c r="L711" t="inlineStr">
        <is>
          <t>lost</t>
        </is>
      </c>
      <c r="M711" s="10" t="n">
        <v>0</v>
      </c>
      <c r="N711" t="inlineStr">
        <is>
          <t>2026-12-14</t>
        </is>
      </c>
      <c r="P711" s="18" t="n">
        <v>34</v>
      </c>
      <c r="Q711" t="inlineStr">
        <is>
          <t>2027-02-27</t>
        </is>
      </c>
      <c r="R711" s="18" t="inlineStr"/>
      <c r="S711" s="18" t="inlineStr"/>
      <c r="T711" s="18" t="inlineStr"/>
    </row>
    <row r="712">
      <c r="A712" t="inlineStr">
        <is>
          <t>DIST-015151</t>
        </is>
      </c>
      <c r="B712" t="inlineStr">
        <is>
          <t>2026-11-29</t>
        </is>
      </c>
      <c r="C712" t="inlineStr">
        <is>
          <t>RET-WHOLEFOODS</t>
        </is>
      </c>
      <c r="D712" t="inlineStr">
        <is>
          <t>ODS-DAM-052</t>
        </is>
      </c>
      <c r="E712" t="inlineStr">
        <is>
          <t>Transit Damage</t>
        </is>
      </c>
      <c r="F712" t="inlineStr">
        <is>
          <t>damaged</t>
        </is>
      </c>
      <c r="G712" s="10" t="n">
        <v>42.74</v>
      </c>
      <c r="H712" t="inlineStr">
        <is>
          <t>RO-042166</t>
        </is>
      </c>
      <c r="I712" t="inlineStr">
        <is>
          <t>RS-042166</t>
        </is>
      </c>
      <c r="J712" t="inlineStr">
        <is>
          <t>RREM-0217</t>
        </is>
      </c>
      <c r="K712" t="inlineStr">
        <is>
          <t>Damaged</t>
        </is>
      </c>
      <c r="L712" t="inlineStr">
        <is>
          <t>won</t>
        </is>
      </c>
      <c r="M712" s="10" t="n">
        <v>42.74</v>
      </c>
      <c r="N712" t="inlineStr">
        <is>
          <t>2026-12-29</t>
        </is>
      </c>
      <c r="P712" s="18" t="n">
        <v>34</v>
      </c>
      <c r="Q712" t="inlineStr">
        <is>
          <t>2026-12-29</t>
        </is>
      </c>
      <c r="R712" s="18" t="inlineStr"/>
      <c r="S712" s="18" t="inlineStr"/>
      <c r="T712" s="18" t="inlineStr"/>
    </row>
    <row r="713">
      <c r="A713" t="inlineStr">
        <is>
          <t>DIST-015202</t>
        </is>
      </c>
      <c r="B713" t="inlineStr">
        <is>
          <t>2026-11-29</t>
        </is>
      </c>
      <c r="C713" t="inlineStr">
        <is>
          <t>RET-WHOLEFOODS</t>
        </is>
      </c>
      <c r="D713" t="inlineStr">
        <is>
          <t>ODS-PRI-055</t>
        </is>
      </c>
      <c r="E713" t="inlineStr">
        <is>
          <t>Invoice Mismatch</t>
        </is>
      </c>
      <c r="F713" t="inlineStr">
        <is>
          <t>pricing_error</t>
        </is>
      </c>
      <c r="G713" s="10" t="n">
        <v>35.21</v>
      </c>
      <c r="H713" t="inlineStr">
        <is>
          <t>RO-042224</t>
        </is>
      </c>
      <c r="I713" t="inlineStr">
        <is>
          <t>RS-042224</t>
        </is>
      </c>
      <c r="J713" t="inlineStr">
        <is>
          <t>RREM-0214</t>
        </is>
      </c>
      <c r="K713" t="inlineStr">
        <is>
          <t>Pricing Error</t>
        </is>
      </c>
      <c r="M713" s="10" t="n"/>
      <c r="P713" s="18" t="n"/>
      <c r="Q713" t="inlineStr">
        <is>
          <t>2027-02-27</t>
        </is>
      </c>
      <c r="R713" s="18" t="inlineStr"/>
      <c r="S713" s="18" t="inlineStr"/>
      <c r="T713" s="18" t="inlineStr"/>
    </row>
    <row r="714">
      <c r="A714" t="inlineStr">
        <is>
          <t>DIST-014975</t>
        </is>
      </c>
      <c r="B714" t="inlineStr">
        <is>
          <t>2026-11-28</t>
        </is>
      </c>
      <c r="C714" t="inlineStr">
        <is>
          <t>RET-WALMART</t>
        </is>
      </c>
      <c r="D714" t="inlineStr">
        <is>
          <t>ART-LAB-012</t>
        </is>
      </c>
      <c r="E714" t="inlineStr">
        <is>
          <t>Label Defect</t>
        </is>
      </c>
      <c r="F714" t="inlineStr">
        <is>
          <t>label_fine</t>
        </is>
      </c>
      <c r="G714" s="10" t="n">
        <v>494.4</v>
      </c>
      <c r="H714" t="inlineStr">
        <is>
          <t>RO-041743</t>
        </is>
      </c>
      <c r="I714" t="inlineStr">
        <is>
          <t>RS-041743</t>
        </is>
      </c>
      <c r="J714" t="inlineStr">
        <is>
          <t>RREM-0166</t>
        </is>
      </c>
      <c r="K714" t="inlineStr">
        <is>
          <t>Label Fine</t>
        </is>
      </c>
      <c r="M714" s="10" t="n"/>
      <c r="P714" s="18" t="n"/>
      <c r="Q714" t="inlineStr">
        <is>
          <t>2027-01-12</t>
        </is>
      </c>
      <c r="R714" s="18" t="inlineStr"/>
      <c r="S714" s="18" t="inlineStr"/>
      <c r="T714" s="18" t="inlineStr"/>
    </row>
    <row r="715">
      <c r="A715" t="inlineStr">
        <is>
          <t>DIST-015304</t>
        </is>
      </c>
      <c r="B715" t="inlineStr">
        <is>
          <t>2026-11-28</t>
        </is>
      </c>
      <c r="C715" t="inlineStr">
        <is>
          <t>RET-WHOLEFOODS</t>
        </is>
      </c>
      <c r="D715" t="inlineStr">
        <is>
          <t>ODS-SPO-050</t>
        </is>
      </c>
      <c r="E715" t="inlineStr">
        <is>
          <t>Spoilage</t>
        </is>
      </c>
      <c r="F715" t="inlineStr">
        <is>
          <t>spoilage</t>
        </is>
      </c>
      <c r="G715" s="10" t="n">
        <v>344.53</v>
      </c>
      <c r="H715" t="inlineStr">
        <is>
          <t>RO-042523</t>
        </is>
      </c>
      <c r="I715" t="inlineStr">
        <is>
          <t>RS-042523</t>
        </is>
      </c>
      <c r="J715" t="inlineStr">
        <is>
          <t>RREM-0198</t>
        </is>
      </c>
      <c r="K715" t="inlineStr">
        <is>
          <t>Spoilage -- temperature exposure in transit</t>
        </is>
      </c>
      <c r="M715" s="10" t="n"/>
      <c r="P715" s="18" t="n"/>
      <c r="Q715" t="inlineStr">
        <is>
          <t>2027-02-26</t>
        </is>
      </c>
      <c r="R715" s="18" t="inlineStr"/>
      <c r="S715" s="18" t="inlineStr"/>
      <c r="T715" s="18" t="inlineStr"/>
    </row>
    <row r="716">
      <c r="A716" t="inlineStr">
        <is>
          <t>DIST-014952</t>
        </is>
      </c>
      <c r="B716" t="inlineStr">
        <is>
          <t>2026-11-28</t>
        </is>
      </c>
      <c r="C716" t="inlineStr">
        <is>
          <t>RET-WALMART</t>
        </is>
      </c>
      <c r="D716" t="inlineStr">
        <is>
          <t>ART-SHO-003</t>
        </is>
      </c>
      <c r="E716" t="inlineStr">
        <is>
          <t>Short Ship</t>
        </is>
      </c>
      <c r="F716" t="inlineStr">
        <is>
          <t>short_ship</t>
        </is>
      </c>
      <c r="G716" s="10" t="n">
        <v>218.95</v>
      </c>
      <c r="H716" t="inlineStr">
        <is>
          <t>RO-041484</t>
        </is>
      </c>
      <c r="I716" t="inlineStr">
        <is>
          <t>RS-041484</t>
        </is>
      </c>
      <c r="J716" t="inlineStr">
        <is>
          <t>RREM-0158</t>
        </is>
      </c>
      <c r="K716" t="inlineStr">
        <is>
          <t>Short Ship</t>
        </is>
      </c>
      <c r="M716" s="10" t="n"/>
      <c r="P716" s="18" t="n"/>
      <c r="Q716" t="inlineStr">
        <is>
          <t>2026-12-28</t>
        </is>
      </c>
      <c r="R716" s="18" t="inlineStr"/>
      <c r="S716" s="18" t="inlineStr"/>
      <c r="T716" s="18" t="inlineStr"/>
    </row>
    <row r="717">
      <c r="A717" t="inlineStr">
        <is>
          <t>DIST-015070</t>
        </is>
      </c>
      <c r="B717" t="inlineStr">
        <is>
          <t>2026-11-28</t>
        </is>
      </c>
      <c r="C717" t="inlineStr">
        <is>
          <t>RET-WALMART</t>
        </is>
      </c>
      <c r="D717" t="inlineStr">
        <is>
          <t>ART-SPO-017</t>
        </is>
      </c>
      <c r="E717" t="inlineStr">
        <is>
          <t>Spoilage</t>
        </is>
      </c>
      <c r="F717" t="inlineStr">
        <is>
          <t>spoilage</t>
        </is>
      </c>
      <c r="G717" s="10" t="n">
        <v>193.18</v>
      </c>
      <c r="H717" t="inlineStr">
        <is>
          <t>RO-041746</t>
        </is>
      </c>
      <c r="I717" t="inlineStr">
        <is>
          <t>RS-041746</t>
        </is>
      </c>
      <c r="J717" t="inlineStr">
        <is>
          <t>RREM-0174</t>
        </is>
      </c>
      <c r="K717" t="inlineStr">
        <is>
          <t>Spoilage -- expired or short-dated at receiving</t>
        </is>
      </c>
      <c r="L717" t="inlineStr">
        <is>
          <t>lost</t>
        </is>
      </c>
      <c r="M717" s="10" t="n">
        <v>0</v>
      </c>
      <c r="N717" t="inlineStr">
        <is>
          <t>2026-12-16</t>
        </is>
      </c>
      <c r="P717" s="18" t="n">
        <v>35</v>
      </c>
      <c r="Q717" t="inlineStr">
        <is>
          <t>2027-02-26</t>
        </is>
      </c>
      <c r="R717" s="18" t="inlineStr"/>
      <c r="S717" s="18" t="inlineStr"/>
      <c r="T717" s="18" t="inlineStr"/>
    </row>
    <row r="718">
      <c r="A718" t="inlineStr">
        <is>
          <t>DIST-014960</t>
        </is>
      </c>
      <c r="B718" t="inlineStr">
        <is>
          <t>2026-11-28</t>
        </is>
      </c>
      <c r="C718" t="inlineStr">
        <is>
          <t>RET-COSTCO</t>
        </is>
      </c>
      <c r="D718" t="inlineStr">
        <is>
          <t>TCO-PRO-024</t>
        </is>
      </c>
      <c r="E718" t="inlineStr">
        <is>
          <t>Promo Billback</t>
        </is>
      </c>
      <c r="F718" t="inlineStr">
        <is>
          <t>promo_billback</t>
        </is>
      </c>
      <c r="G718" s="10" t="n">
        <v>185.79</v>
      </c>
      <c r="H718" t="inlineStr">
        <is>
          <t>RO-041557</t>
        </is>
      </c>
      <c r="I718" t="inlineStr">
        <is>
          <t>RS-041557</t>
        </is>
      </c>
      <c r="J718" t="inlineStr">
        <is>
          <t>RREM-0019</t>
        </is>
      </c>
      <c r="K718" t="inlineStr">
        <is>
          <t>Promo Billback</t>
        </is>
      </c>
      <c r="M718" s="10" t="n"/>
      <c r="P718" s="18" t="n"/>
      <c r="Q718" t="inlineStr">
        <is>
          <t>2027-01-12</t>
        </is>
      </c>
      <c r="R718" s="18" t="inlineStr"/>
      <c r="S718" s="18" t="inlineStr"/>
      <c r="T718" s="18" t="inlineStr"/>
    </row>
    <row r="719">
      <c r="A719" t="inlineStr">
        <is>
          <t>DIST-015200</t>
        </is>
      </c>
      <c r="B719" t="inlineStr">
        <is>
          <t>2026-11-28</t>
        </is>
      </c>
      <c r="C719" t="inlineStr">
        <is>
          <t>RET-WHOLEFOODS</t>
        </is>
      </c>
      <c r="D719" t="inlineStr">
        <is>
          <t>ODS-PRO-039</t>
        </is>
      </c>
      <c r="E719" t="inlineStr">
        <is>
          <t>Ad Allowance</t>
        </is>
      </c>
      <c r="F719" t="inlineStr">
        <is>
          <t>promo_billback</t>
        </is>
      </c>
      <c r="G719" s="10" t="n">
        <v>176.14</v>
      </c>
      <c r="H719" t="inlineStr">
        <is>
          <t>RO-042197</t>
        </is>
      </c>
      <c r="I719" t="inlineStr">
        <is>
          <t>RS-042197</t>
        </is>
      </c>
      <c r="J719" t="inlineStr">
        <is>
          <t>RREM-0204</t>
        </is>
      </c>
      <c r="K719" t="inlineStr">
        <is>
          <t>Promo Billback</t>
        </is>
      </c>
      <c r="L719" t="inlineStr">
        <is>
          <t>partial</t>
        </is>
      </c>
      <c r="M719" s="10" t="n">
        <v>40.68</v>
      </c>
      <c r="N719" t="inlineStr">
        <is>
          <t>2026-12-28</t>
        </is>
      </c>
      <c r="P719" s="18" t="n">
        <v>35</v>
      </c>
      <c r="Q719" t="inlineStr">
        <is>
          <t>2027-01-27</t>
        </is>
      </c>
      <c r="R719" s="18" t="inlineStr"/>
      <c r="S719" s="18" t="inlineStr"/>
      <c r="T719" s="18" t="inlineStr"/>
    </row>
    <row r="720">
      <c r="A720" t="inlineStr">
        <is>
          <t>DIST-015255</t>
        </is>
      </c>
      <c r="B720" t="inlineStr">
        <is>
          <t>2026-11-28</t>
        </is>
      </c>
      <c r="C720" t="inlineStr">
        <is>
          <t>RET-WALMART</t>
        </is>
      </c>
      <c r="D720" t="inlineStr">
        <is>
          <t>ART-DAM-018</t>
        </is>
      </c>
      <c r="E720" t="inlineStr">
        <is>
          <t>Warehouse Damage</t>
        </is>
      </c>
      <c r="F720" t="inlineStr">
        <is>
          <t>damaged</t>
        </is>
      </c>
      <c r="G720" s="10" t="n">
        <v>169.29</v>
      </c>
      <c r="H720" t="inlineStr">
        <is>
          <t>RO-042437</t>
        </is>
      </c>
      <c r="I720" t="inlineStr">
        <is>
          <t>RS-042437</t>
        </is>
      </c>
      <c r="J720" t="inlineStr">
        <is>
          <t>RREM-0161</t>
        </is>
      </c>
      <c r="K720" t="inlineStr">
        <is>
          <t>Damaged</t>
        </is>
      </c>
      <c r="M720" s="10" t="n"/>
      <c r="P720" s="18" t="n"/>
      <c r="Q720" t="inlineStr">
        <is>
          <t>2027-01-27</t>
        </is>
      </c>
      <c r="R720" s="18" t="inlineStr"/>
      <c r="S720" s="18" t="inlineStr"/>
      <c r="T720" s="18" t="inlineStr"/>
    </row>
    <row r="721">
      <c r="A721" t="inlineStr">
        <is>
          <t>DIST-015011</t>
        </is>
      </c>
      <c r="B721" t="inlineStr">
        <is>
          <t>2026-11-28</t>
        </is>
      </c>
      <c r="C721" t="inlineStr">
        <is>
          <t>RET-WALMART</t>
        </is>
      </c>
      <c r="D721" t="inlineStr">
        <is>
          <t>ART-SPO-017</t>
        </is>
      </c>
      <c r="E721" t="inlineStr">
        <is>
          <t>Spoilage</t>
        </is>
      </c>
      <c r="F721" t="inlineStr">
        <is>
          <t>spoilage</t>
        </is>
      </c>
      <c r="G721" s="10" t="n">
        <v>167.22</v>
      </c>
      <c r="H721" t="inlineStr">
        <is>
          <t>RO-041731</t>
        </is>
      </c>
      <c r="I721" t="inlineStr">
        <is>
          <t>RS-041731</t>
        </is>
      </c>
      <c r="J721" t="inlineStr">
        <is>
          <t>RREM-0151</t>
        </is>
      </c>
      <c r="K721" t="inlineStr">
        <is>
          <t>Spoilage -- damage in transit affecting condition</t>
        </is>
      </c>
      <c r="M721" s="10" t="n"/>
      <c r="P721" s="18" t="n"/>
      <c r="Q721" t="inlineStr">
        <is>
          <t>2027-02-26</t>
        </is>
      </c>
      <c r="R721" s="18" t="inlineStr"/>
      <c r="S721" s="18" t="inlineStr"/>
      <c r="T721" s="18" t="inlineStr"/>
    </row>
    <row r="722">
      <c r="A722" t="inlineStr">
        <is>
          <t>DIST-014893</t>
        </is>
      </c>
      <c r="B722" t="inlineStr">
        <is>
          <t>2026-11-28</t>
        </is>
      </c>
      <c r="C722" t="inlineStr">
        <is>
          <t>RET-COSTCO</t>
        </is>
      </c>
      <c r="D722" t="inlineStr">
        <is>
          <t>TCO-SPO-033</t>
        </is>
      </c>
      <c r="E722" t="inlineStr">
        <is>
          <t>Expired Product</t>
        </is>
      </c>
      <c r="F722" t="inlineStr">
        <is>
          <t>spoilage</t>
        </is>
      </c>
      <c r="G722" s="10" t="n">
        <v>154.74</v>
      </c>
      <c r="H722" t="inlineStr">
        <is>
          <t>RO-041540</t>
        </is>
      </c>
      <c r="I722" t="inlineStr">
        <is>
          <t>RS-041540</t>
        </is>
      </c>
      <c r="J722" t="inlineStr">
        <is>
          <t>RREM-0011</t>
        </is>
      </c>
      <c r="K722" t="inlineStr">
        <is>
          <t>Spoilage -- quality complaint at receiving</t>
        </is>
      </c>
      <c r="L722" t="inlineStr">
        <is>
          <t>pending</t>
        </is>
      </c>
      <c r="M722" s="10" t="n"/>
      <c r="N722" t="inlineStr">
        <is>
          <t>2026-12-07</t>
        </is>
      </c>
      <c r="P722" s="18" t="n">
        <v>35</v>
      </c>
      <c r="Q722" t="inlineStr">
        <is>
          <t>2027-02-26</t>
        </is>
      </c>
      <c r="R722" s="18" t="inlineStr"/>
      <c r="S722" s="18" t="inlineStr"/>
      <c r="T722" s="18" t="inlineStr"/>
    </row>
    <row r="723">
      <c r="A723" t="inlineStr">
        <is>
          <t>DIST-014999</t>
        </is>
      </c>
      <c r="B723" t="inlineStr">
        <is>
          <t>2026-11-28</t>
        </is>
      </c>
      <c r="C723" t="inlineStr">
        <is>
          <t>RET-COSTCO</t>
        </is>
      </c>
      <c r="D723" t="inlineStr">
        <is>
          <t>TCO-SHO-022</t>
        </is>
      </c>
      <c r="E723" t="inlineStr">
        <is>
          <t>Quantity Variance</t>
        </is>
      </c>
      <c r="F723" t="inlineStr">
        <is>
          <t>short_ship</t>
        </is>
      </c>
      <c r="G723" s="10" t="n">
        <v>148.69</v>
      </c>
      <c r="H723" t="inlineStr">
        <is>
          <t>RO-041848</t>
        </is>
      </c>
      <c r="I723" t="inlineStr">
        <is>
          <t>RS-041848</t>
        </is>
      </c>
      <c r="J723" t="inlineStr">
        <is>
          <t>RREM-0010</t>
        </is>
      </c>
      <c r="K723" t="inlineStr">
        <is>
          <t>Short Ship</t>
        </is>
      </c>
      <c r="M723" s="10" t="n"/>
      <c r="P723" s="18" t="n"/>
      <c r="Q723" t="inlineStr">
        <is>
          <t>2027-01-27</t>
        </is>
      </c>
      <c r="R723" s="18" t="inlineStr"/>
      <c r="S723" s="18" t="inlineStr"/>
      <c r="T723" s="18" t="inlineStr"/>
    </row>
    <row r="724">
      <c r="A724" t="inlineStr">
        <is>
          <t>DIST-015207</t>
        </is>
      </c>
      <c r="B724" t="inlineStr">
        <is>
          <t>2026-11-28</t>
        </is>
      </c>
      <c r="C724" t="inlineStr">
        <is>
          <t>RET-KROGER</t>
        </is>
      </c>
      <c r="D724" t="inlineStr">
        <is>
          <t>GER-PRO-075</t>
        </is>
      </c>
      <c r="E724" t="inlineStr">
        <is>
          <t>Promo Billback</t>
        </is>
      </c>
      <c r="F724" t="inlineStr">
        <is>
          <t>promo_billback</t>
        </is>
      </c>
      <c r="G724" s="10" t="n">
        <v>113.24</v>
      </c>
      <c r="H724" t="inlineStr">
        <is>
          <t>RO-042275</t>
        </is>
      </c>
      <c r="I724" t="inlineStr">
        <is>
          <t>RS-042275</t>
        </is>
      </c>
      <c r="J724" t="inlineStr">
        <is>
          <t>RREM-0051</t>
        </is>
      </c>
      <c r="K724" t="inlineStr">
        <is>
          <t>Promo Billback</t>
        </is>
      </c>
      <c r="M724" s="10" t="n"/>
      <c r="P724" s="18" t="n"/>
      <c r="Q724" t="inlineStr">
        <is>
          <t>2026-12-28</t>
        </is>
      </c>
      <c r="R724" s="18" t="inlineStr"/>
      <c r="S724" s="18" t="inlineStr"/>
      <c r="T724" s="18" t="inlineStr"/>
    </row>
    <row r="725">
      <c r="A725" t="inlineStr">
        <is>
          <t>DIST-015128</t>
        </is>
      </c>
      <c r="B725" t="inlineStr">
        <is>
          <t>2026-11-28</t>
        </is>
      </c>
      <c r="C725" t="inlineStr">
        <is>
          <t>RET-WALMART</t>
        </is>
      </c>
      <c r="D725" t="inlineStr">
        <is>
          <t>ART-DAM-018</t>
        </is>
      </c>
      <c r="E725" t="inlineStr">
        <is>
          <t>Warehouse Damage</t>
        </is>
      </c>
      <c r="F725" t="inlineStr">
        <is>
          <t>damaged</t>
        </is>
      </c>
      <c r="G725" s="10" t="n">
        <v>104.25</v>
      </c>
      <c r="H725" t="inlineStr">
        <is>
          <t>RO-042108</t>
        </is>
      </c>
      <c r="I725" t="inlineStr">
        <is>
          <t>RS-042108</t>
        </is>
      </c>
      <c r="J725" t="inlineStr">
        <is>
          <t>RREM-0159</t>
        </is>
      </c>
      <c r="K725" t="inlineStr">
        <is>
          <t>Damaged</t>
        </is>
      </c>
      <c r="M725" s="10" t="n"/>
      <c r="P725" s="18" t="n"/>
      <c r="Q725" t="inlineStr">
        <is>
          <t>2027-01-12</t>
        </is>
      </c>
      <c r="R725" s="18" t="inlineStr"/>
      <c r="S725" s="18" t="inlineStr"/>
      <c r="T725" s="18" t="inlineStr"/>
    </row>
    <row r="726">
      <c r="A726" t="inlineStr">
        <is>
          <t>DIST-015036</t>
        </is>
      </c>
      <c r="B726" t="inlineStr">
        <is>
          <t>2026-11-28</t>
        </is>
      </c>
      <c r="C726" t="inlineStr">
        <is>
          <t>RET-WALMART</t>
        </is>
      </c>
      <c r="D726" t="inlineStr">
        <is>
          <t>ART-SHO-003</t>
        </is>
      </c>
      <c r="E726" t="inlineStr">
        <is>
          <t>Short Ship</t>
        </is>
      </c>
      <c r="F726" t="inlineStr">
        <is>
          <t>short_ship</t>
        </is>
      </c>
      <c r="G726" s="10" t="n">
        <v>102.21</v>
      </c>
      <c r="H726" t="inlineStr">
        <is>
          <t>RO-041769</t>
        </is>
      </c>
      <c r="I726" t="inlineStr">
        <is>
          <t>RS-041769</t>
        </is>
      </c>
      <c r="J726" t="inlineStr">
        <is>
          <t>RREM-0169</t>
        </is>
      </c>
      <c r="K726" t="inlineStr">
        <is>
          <t>Short Ship</t>
        </is>
      </c>
      <c r="M726" s="10" t="n"/>
      <c r="P726" s="18" t="n"/>
      <c r="Q726" t="inlineStr">
        <is>
          <t>2027-01-12</t>
        </is>
      </c>
      <c r="R726" s="18" t="inlineStr"/>
      <c r="S726" s="18" t="inlineStr"/>
      <c r="T726" s="18" t="inlineStr"/>
    </row>
    <row r="727">
      <c r="A727" t="inlineStr">
        <is>
          <t>DIST-015264</t>
        </is>
      </c>
      <c r="B727" t="inlineStr">
        <is>
          <t>2026-11-28</t>
        </is>
      </c>
      <c r="C727" t="inlineStr">
        <is>
          <t>RET-SPROUTS</t>
        </is>
      </c>
      <c r="D727" t="inlineStr">
        <is>
          <t>UTS-PRO-057</t>
        </is>
      </c>
      <c r="E727" t="inlineStr">
        <is>
          <t>Promo Billback</t>
        </is>
      </c>
      <c r="F727" t="inlineStr">
        <is>
          <t>promo_billback</t>
        </is>
      </c>
      <c r="G727" s="10" t="n">
        <v>98.28</v>
      </c>
      <c r="H727" t="inlineStr">
        <is>
          <t>RO-042603</t>
        </is>
      </c>
      <c r="I727" t="inlineStr">
        <is>
          <t>RS-042603</t>
        </is>
      </c>
      <c r="J727" t="inlineStr">
        <is>
          <t>RREM-0133</t>
        </is>
      </c>
      <c r="K727" t="inlineStr">
        <is>
          <t>Promo Billback</t>
        </is>
      </c>
      <c r="M727" s="10" t="n"/>
      <c r="P727" s="18" t="n"/>
      <c r="Q727" t="inlineStr">
        <is>
          <t>2027-01-12</t>
        </is>
      </c>
      <c r="R727" s="18" t="inlineStr"/>
      <c r="S727" s="18" t="inlineStr"/>
      <c r="T727" s="18" t="inlineStr"/>
    </row>
    <row r="728">
      <c r="A728" t="inlineStr">
        <is>
          <t>DIST-015332</t>
        </is>
      </c>
      <c r="B728" t="inlineStr">
        <is>
          <t>2026-11-28</t>
        </is>
      </c>
      <c r="C728" t="inlineStr">
        <is>
          <t>RET-REGIONAL</t>
        </is>
      </c>
      <c r="D728" t="inlineStr">
        <is>
          <t>NAL-PAL-098</t>
        </is>
      </c>
      <c r="E728" t="inlineStr">
        <is>
          <t>Pallet Overhang</t>
        </is>
      </c>
      <c r="F728" t="inlineStr">
        <is>
          <t>pallet_fine</t>
        </is>
      </c>
      <c r="G728" s="10" t="n">
        <v>98.09999999999999</v>
      </c>
      <c r="H728" t="inlineStr">
        <is>
          <t>RO-042693</t>
        </is>
      </c>
      <c r="I728" t="inlineStr">
        <is>
          <t>RS-042693</t>
        </is>
      </c>
      <c r="J728" t="inlineStr">
        <is>
          <t>RREM-0089</t>
        </is>
      </c>
      <c r="K728" t="inlineStr">
        <is>
          <t>Pallet Fine</t>
        </is>
      </c>
      <c r="M728" s="10" t="n"/>
      <c r="P728" s="18" t="n"/>
      <c r="Q728" t="inlineStr">
        <is>
          <t>2027-01-27</t>
        </is>
      </c>
      <c r="R728" s="18" t="inlineStr"/>
      <c r="S728" s="18" t="inlineStr"/>
      <c r="T728" s="18" t="inlineStr"/>
    </row>
    <row r="729">
      <c r="A729" t="inlineStr">
        <is>
          <t>DIST-015242</t>
        </is>
      </c>
      <c r="B729" t="inlineStr">
        <is>
          <t>2026-11-28</t>
        </is>
      </c>
      <c r="C729" t="inlineStr">
        <is>
          <t>RET-KROGER</t>
        </is>
      </c>
      <c r="D729" t="inlineStr">
        <is>
          <t>GER-PRO-075</t>
        </is>
      </c>
      <c r="E729" t="inlineStr">
        <is>
          <t>Promo Billback</t>
        </is>
      </c>
      <c r="F729" t="inlineStr">
        <is>
          <t>promo_billback</t>
        </is>
      </c>
      <c r="G729" s="10" t="n">
        <v>91.27</v>
      </c>
      <c r="H729" t="inlineStr">
        <is>
          <t>RO-042655</t>
        </is>
      </c>
      <c r="I729" t="inlineStr">
        <is>
          <t>RS-042655</t>
        </is>
      </c>
      <c r="J729" t="inlineStr">
        <is>
          <t>RREM-0062</t>
        </is>
      </c>
      <c r="K729" t="inlineStr">
        <is>
          <t>Promo Billback</t>
        </is>
      </c>
      <c r="M729" s="10" t="n"/>
      <c r="P729" s="18" t="n"/>
      <c r="Q729" t="inlineStr">
        <is>
          <t>2027-02-26</t>
        </is>
      </c>
      <c r="R729" s="18" t="inlineStr"/>
      <c r="S729" s="18" t="inlineStr"/>
      <c r="T729" s="18" t="inlineStr"/>
    </row>
    <row r="730">
      <c r="A730" t="inlineStr">
        <is>
          <t>DIST-014981</t>
        </is>
      </c>
      <c r="B730" t="inlineStr">
        <is>
          <t>2026-11-28</t>
        </is>
      </c>
      <c r="C730" t="inlineStr">
        <is>
          <t>RET-COSTCO</t>
        </is>
      </c>
      <c r="D730" t="inlineStr">
        <is>
          <t>TCO-SHO-022</t>
        </is>
      </c>
      <c r="E730" t="inlineStr">
        <is>
          <t>Quantity Variance</t>
        </is>
      </c>
      <c r="F730" t="inlineStr">
        <is>
          <t>short_ship</t>
        </is>
      </c>
      <c r="G730" s="10" t="n">
        <v>88.26000000000001</v>
      </c>
      <c r="H730" t="inlineStr">
        <is>
          <t>RO-041812</t>
        </is>
      </c>
      <c r="I730" t="inlineStr">
        <is>
          <t>RS-041812</t>
        </is>
      </c>
      <c r="J730" t="inlineStr">
        <is>
          <t>RREM-0015</t>
        </is>
      </c>
      <c r="K730" t="inlineStr">
        <is>
          <t>Short Ship</t>
        </is>
      </c>
      <c r="L730" t="inlineStr">
        <is>
          <t>lost</t>
        </is>
      </c>
      <c r="M730" s="10" t="n">
        <v>0</v>
      </c>
      <c r="N730" t="inlineStr">
        <is>
          <t>2026-12-27</t>
        </is>
      </c>
      <c r="P730" s="18" t="n">
        <v>35</v>
      </c>
      <c r="Q730" t="inlineStr">
        <is>
          <t>2027-01-12</t>
        </is>
      </c>
      <c r="R730" s="18" t="inlineStr"/>
      <c r="S730" s="18" t="inlineStr"/>
      <c r="T730" s="18" t="inlineStr"/>
    </row>
    <row r="731">
      <c r="A731" t="inlineStr">
        <is>
          <t>DIST-015103</t>
        </is>
      </c>
      <c r="B731" t="inlineStr">
        <is>
          <t>2026-11-28</t>
        </is>
      </c>
      <c r="C731" t="inlineStr">
        <is>
          <t>RET-REGIONAL</t>
        </is>
      </c>
      <c r="D731" t="inlineStr">
        <is>
          <t>NAL-SHO-091</t>
        </is>
      </c>
      <c r="E731" t="inlineStr">
        <is>
          <t>Under-delivery</t>
        </is>
      </c>
      <c r="F731" t="inlineStr">
        <is>
          <t>short_ship</t>
        </is>
      </c>
      <c r="G731" s="10" t="n">
        <v>45.87</v>
      </c>
      <c r="H731" t="inlineStr">
        <is>
          <t>RO-042347</t>
        </is>
      </c>
      <c r="I731" t="inlineStr">
        <is>
          <t>RS-042347</t>
        </is>
      </c>
      <c r="J731" t="inlineStr">
        <is>
          <t>RREM-0091</t>
        </is>
      </c>
      <c r="K731" t="inlineStr">
        <is>
          <t>Short Ship</t>
        </is>
      </c>
      <c r="M731" s="10" t="n"/>
      <c r="P731" s="18" t="n"/>
      <c r="Q731" t="inlineStr">
        <is>
          <t>2027-01-12</t>
        </is>
      </c>
      <c r="R731" s="18" t="inlineStr"/>
      <c r="S731" s="18" t="inlineStr"/>
      <c r="T731" s="18" t="inlineStr"/>
    </row>
    <row r="732">
      <c r="A732" t="inlineStr">
        <is>
          <t>DIST-015212</t>
        </is>
      </c>
      <c r="B732" t="inlineStr">
        <is>
          <t>2026-11-27</t>
        </is>
      </c>
      <c r="C732" t="inlineStr">
        <is>
          <t>RET-WALMART</t>
        </is>
      </c>
      <c r="D732" t="inlineStr">
        <is>
          <t>ART-LAB-012</t>
        </is>
      </c>
      <c r="E732" t="inlineStr">
        <is>
          <t>Label Defect</t>
        </is>
      </c>
      <c r="F732" t="inlineStr">
        <is>
          <t>label_fine</t>
        </is>
      </c>
      <c r="G732" s="10" t="n">
        <v>503.69</v>
      </c>
      <c r="H732" t="inlineStr">
        <is>
          <t>RO-042400</t>
        </is>
      </c>
      <c r="I732" t="inlineStr">
        <is>
          <t>RS-042400</t>
        </is>
      </c>
      <c r="J732" t="inlineStr">
        <is>
          <t>RREM-0177</t>
        </is>
      </c>
      <c r="K732" t="inlineStr">
        <is>
          <t>Label Fine</t>
        </is>
      </c>
      <c r="M732" s="10" t="n"/>
      <c r="P732" s="18" t="n"/>
      <c r="Q732" t="inlineStr">
        <is>
          <t>2026-12-27</t>
        </is>
      </c>
      <c r="R732" s="18" t="inlineStr"/>
      <c r="S732" s="18" t="inlineStr"/>
      <c r="T732" s="18" t="inlineStr"/>
    </row>
    <row r="733">
      <c r="A733" t="inlineStr">
        <is>
          <t>DIST-015127</t>
        </is>
      </c>
      <c r="B733" t="inlineStr">
        <is>
          <t>2026-11-27</t>
        </is>
      </c>
      <c r="C733" t="inlineStr">
        <is>
          <t>RET-WALMART</t>
        </is>
      </c>
      <c r="D733" t="inlineStr"/>
      <c r="E733" t="inlineStr">
        <is>
          <t>Unmapped</t>
        </is>
      </c>
      <c r="F733" t="inlineStr">
        <is>
          <t>vague</t>
        </is>
      </c>
      <c r="G733" s="10" t="n">
        <v>433.2</v>
      </c>
      <c r="J733" t="inlineStr">
        <is>
          <t>RREM-0174</t>
        </is>
      </c>
      <c r="K733" t="inlineStr">
        <is>
          <t>Trade spend true-up</t>
        </is>
      </c>
      <c r="M733" s="10" t="n"/>
      <c r="P733" s="18" t="n"/>
      <c r="Q733" t="inlineStr">
        <is>
          <t>2027-02-25</t>
        </is>
      </c>
      <c r="R733" s="18" t="inlineStr">
        <is>
          <t>Yes</t>
        </is>
      </c>
      <c r="S733" s="18" t="inlineStr"/>
      <c r="T733" s="18" t="inlineStr"/>
    </row>
    <row r="734">
      <c r="A734" t="inlineStr">
        <is>
          <t>DIST-014998</t>
        </is>
      </c>
      <c r="B734" t="inlineStr">
        <is>
          <t>2026-11-27</t>
        </is>
      </c>
      <c r="C734" t="inlineStr">
        <is>
          <t>RET-COSTCO</t>
        </is>
      </c>
      <c r="D734" t="inlineStr">
        <is>
          <t>TCO-SPO-033</t>
        </is>
      </c>
      <c r="E734" t="inlineStr">
        <is>
          <t>Expired Product</t>
        </is>
      </c>
      <c r="F734" t="inlineStr">
        <is>
          <t>spoilage</t>
        </is>
      </c>
      <c r="G734" s="10" t="n">
        <v>319.42</v>
      </c>
      <c r="H734" t="inlineStr">
        <is>
          <t>RO-041825</t>
        </is>
      </c>
      <c r="I734" t="inlineStr">
        <is>
          <t>RS-041825</t>
        </is>
      </c>
      <c r="J734" t="inlineStr">
        <is>
          <t>RREM-0022</t>
        </is>
      </c>
      <c r="K734" t="inlineStr">
        <is>
          <t>Spoilage -- damage in transit affecting condition</t>
        </is>
      </c>
      <c r="M734" s="10" t="n"/>
      <c r="P734" s="18" t="n"/>
      <c r="Q734" t="inlineStr">
        <is>
          <t>2027-01-26</t>
        </is>
      </c>
      <c r="R734" s="18" t="inlineStr"/>
      <c r="S734" s="18" t="inlineStr"/>
      <c r="T734" s="18" t="inlineStr"/>
    </row>
    <row r="735">
      <c r="A735" t="inlineStr">
        <is>
          <t>DIST-015239</t>
        </is>
      </c>
      <c r="B735" t="inlineStr">
        <is>
          <t>2026-11-27</t>
        </is>
      </c>
      <c r="C735" t="inlineStr">
        <is>
          <t>RET-SPROUTS</t>
        </is>
      </c>
      <c r="D735" t="inlineStr">
        <is>
          <t>UTS-DAM-069</t>
        </is>
      </c>
      <c r="E735" t="inlineStr">
        <is>
          <t>Warehouse Damage</t>
        </is>
      </c>
      <c r="F735" t="inlineStr">
        <is>
          <t>damaged</t>
        </is>
      </c>
      <c r="G735" s="10" t="n">
        <v>215.08</v>
      </c>
      <c r="H735" t="inlineStr">
        <is>
          <t>RO-042588</t>
        </is>
      </c>
      <c r="I735" t="inlineStr">
        <is>
          <t>RS-042588</t>
        </is>
      </c>
      <c r="J735" t="inlineStr">
        <is>
          <t>RREM-0125</t>
        </is>
      </c>
      <c r="K735" t="inlineStr">
        <is>
          <t>Damaged</t>
        </is>
      </c>
      <c r="L735" t="inlineStr">
        <is>
          <t>won</t>
        </is>
      </c>
      <c r="M735" s="10" t="n">
        <v>215.08</v>
      </c>
      <c r="N735" t="inlineStr">
        <is>
          <t>2026-12-11</t>
        </is>
      </c>
      <c r="P735" s="18" t="n">
        <v>36</v>
      </c>
      <c r="Q735" t="inlineStr">
        <is>
          <t>2027-01-11</t>
        </is>
      </c>
      <c r="R735" s="18" t="inlineStr"/>
      <c r="S735" s="18" t="inlineStr"/>
      <c r="T735" s="18" t="inlineStr"/>
    </row>
    <row r="736">
      <c r="A736" t="inlineStr">
        <is>
          <t>DIST-015071</t>
        </is>
      </c>
      <c r="B736" t="inlineStr">
        <is>
          <t>2026-11-27</t>
        </is>
      </c>
      <c r="C736" t="inlineStr">
        <is>
          <t>RET-WALMART</t>
        </is>
      </c>
      <c r="D736" t="inlineStr">
        <is>
          <t>ART-DAM-018</t>
        </is>
      </c>
      <c r="E736" t="inlineStr">
        <is>
          <t>Warehouse Damage</t>
        </is>
      </c>
      <c r="F736" t="inlineStr">
        <is>
          <t>damaged</t>
        </is>
      </c>
      <c r="G736" s="10" t="n">
        <v>214.67</v>
      </c>
      <c r="H736" t="inlineStr">
        <is>
          <t>RO-041759</t>
        </is>
      </c>
      <c r="I736" t="inlineStr">
        <is>
          <t>RS-041759</t>
        </is>
      </c>
      <c r="J736" t="inlineStr">
        <is>
          <t>RREM-0175</t>
        </is>
      </c>
      <c r="K736" t="inlineStr">
        <is>
          <t>Damaged</t>
        </is>
      </c>
      <c r="M736" s="10" t="n"/>
      <c r="P736" s="18" t="n"/>
      <c r="Q736" t="inlineStr">
        <is>
          <t>2027-01-26</t>
        </is>
      </c>
      <c r="R736" s="18" t="inlineStr"/>
      <c r="S736" s="18" t="inlineStr"/>
      <c r="T736" s="18" t="inlineStr"/>
    </row>
    <row r="737">
      <c r="A737" t="inlineStr">
        <is>
          <t>DIST-015085</t>
        </is>
      </c>
      <c r="B737" t="inlineStr">
        <is>
          <t>2026-11-27</t>
        </is>
      </c>
      <c r="C737" t="inlineStr">
        <is>
          <t>RET-WHOLEFOODS</t>
        </is>
      </c>
      <c r="D737" t="inlineStr">
        <is>
          <t>ODS-SHO-038</t>
        </is>
      </c>
      <c r="E737" t="inlineStr">
        <is>
          <t>Short Ship</t>
        </is>
      </c>
      <c r="F737" t="inlineStr">
        <is>
          <t>short_ship</t>
        </is>
      </c>
      <c r="G737" s="10" t="n">
        <v>141.99</v>
      </c>
      <c r="H737" t="inlineStr">
        <is>
          <t>RO-041885</t>
        </is>
      </c>
      <c r="I737" t="inlineStr">
        <is>
          <t>RS-041885</t>
        </is>
      </c>
      <c r="J737" t="inlineStr">
        <is>
          <t>RREM-0201</t>
        </is>
      </c>
      <c r="K737" t="inlineStr">
        <is>
          <t>Short Ship</t>
        </is>
      </c>
      <c r="M737" s="10" t="n"/>
      <c r="P737" s="18" t="n"/>
      <c r="Q737" t="inlineStr">
        <is>
          <t>2026-12-27</t>
        </is>
      </c>
      <c r="R737" s="18" t="inlineStr"/>
      <c r="S737" s="18" t="inlineStr"/>
      <c r="T737" s="18" t="inlineStr"/>
    </row>
    <row r="738">
      <c r="A738" t="inlineStr">
        <is>
          <t>DIST-015049</t>
        </is>
      </c>
      <c r="B738" t="inlineStr">
        <is>
          <t>2026-11-27</t>
        </is>
      </c>
      <c r="C738" t="inlineStr">
        <is>
          <t>RET-KROGER</t>
        </is>
      </c>
      <c r="D738" t="inlineStr">
        <is>
          <t>GER-PAL-082</t>
        </is>
      </c>
      <c r="E738" t="inlineStr">
        <is>
          <t>Ti-Hi Error</t>
        </is>
      </c>
      <c r="F738" t="inlineStr">
        <is>
          <t>pallet_fine</t>
        </is>
      </c>
      <c r="G738" s="10" t="n">
        <v>140.85</v>
      </c>
      <c r="H738" t="inlineStr">
        <is>
          <t>RO-041984</t>
        </is>
      </c>
      <c r="I738" t="inlineStr">
        <is>
          <t>RS-041984</t>
        </is>
      </c>
      <c r="J738" t="inlineStr">
        <is>
          <t>RREM-0051</t>
        </is>
      </c>
      <c r="K738" t="inlineStr">
        <is>
          <t>Pallet Fine</t>
        </is>
      </c>
      <c r="M738" s="10" t="n"/>
      <c r="P738" s="18" t="n"/>
      <c r="Q738" t="inlineStr">
        <is>
          <t>2026-12-27</t>
        </is>
      </c>
      <c r="R738" s="18" t="inlineStr"/>
      <c r="S738" s="18" t="inlineStr"/>
      <c r="T738" s="18" t="inlineStr"/>
    </row>
    <row r="739">
      <c r="A739" t="inlineStr">
        <is>
          <t>DIST-015177</t>
        </is>
      </c>
      <c r="B739" t="inlineStr">
        <is>
          <t>2026-11-27</t>
        </is>
      </c>
      <c r="C739" t="inlineStr">
        <is>
          <t>RET-WHOLEFOODS</t>
        </is>
      </c>
      <c r="D739" t="inlineStr">
        <is>
          <t>ODS-SPO-050</t>
        </is>
      </c>
      <c r="E739" t="inlineStr">
        <is>
          <t>Spoilage</t>
        </is>
      </c>
      <c r="F739" t="inlineStr">
        <is>
          <t>spoilage</t>
        </is>
      </c>
      <c r="G739" s="10" t="n">
        <v>118.3</v>
      </c>
      <c r="H739" t="inlineStr">
        <is>
          <t>RO-042175</t>
        </is>
      </c>
      <c r="I739" t="inlineStr">
        <is>
          <t>RS-042175</t>
        </is>
      </c>
      <c r="J739" t="inlineStr">
        <is>
          <t>RREM-0190</t>
        </is>
      </c>
      <c r="K739" t="inlineStr">
        <is>
          <t>Spoilage -- expired or short-dated at receiving</t>
        </is>
      </c>
      <c r="L739" t="inlineStr">
        <is>
          <t>lost</t>
        </is>
      </c>
      <c r="M739" s="10" t="n">
        <v>0</v>
      </c>
      <c r="N739" t="inlineStr">
        <is>
          <t>2026-12-16</t>
        </is>
      </c>
      <c r="P739" s="18" t="n">
        <v>36</v>
      </c>
      <c r="Q739" t="inlineStr">
        <is>
          <t>2026-12-27</t>
        </is>
      </c>
      <c r="R739" s="18" t="inlineStr"/>
      <c r="S739" s="18" t="inlineStr"/>
      <c r="T739" s="18" t="inlineStr"/>
    </row>
    <row r="740">
      <c r="A740" t="inlineStr">
        <is>
          <t>DIST-015026</t>
        </is>
      </c>
      <c r="B740" t="inlineStr">
        <is>
          <t>2026-11-27</t>
        </is>
      </c>
      <c r="C740" t="inlineStr">
        <is>
          <t>RET-SPROUTS</t>
        </is>
      </c>
      <c r="D740" t="inlineStr">
        <is>
          <t>UTS-LAB-062</t>
        </is>
      </c>
      <c r="E740" t="inlineStr">
        <is>
          <t>Label Non-Compliance</t>
        </is>
      </c>
      <c r="F740" t="inlineStr">
        <is>
          <t>label_fine</t>
        </is>
      </c>
      <c r="G740" s="10" t="n">
        <v>95.25</v>
      </c>
      <c r="H740" t="inlineStr">
        <is>
          <t>RO-041934</t>
        </is>
      </c>
      <c r="I740" t="inlineStr">
        <is>
          <t>RS-041934</t>
        </is>
      </c>
      <c r="J740" t="inlineStr">
        <is>
          <t>RREM-0145</t>
        </is>
      </c>
      <c r="K740" t="inlineStr">
        <is>
          <t>Label Fine</t>
        </is>
      </c>
      <c r="M740" s="10" t="n"/>
      <c r="P740" s="18" t="n"/>
      <c r="Q740" t="inlineStr">
        <is>
          <t>2026-12-27</t>
        </is>
      </c>
      <c r="R740" s="18" t="inlineStr"/>
      <c r="S740" s="18" t="inlineStr"/>
      <c r="T740" s="18" t="inlineStr"/>
    </row>
    <row r="741">
      <c r="A741" t="inlineStr">
        <is>
          <t>DIST-014912</t>
        </is>
      </c>
      <c r="B741" t="inlineStr">
        <is>
          <t>2026-11-27</t>
        </is>
      </c>
      <c r="C741" t="inlineStr">
        <is>
          <t>RET-COSTCO</t>
        </is>
      </c>
      <c r="D741" t="inlineStr">
        <is>
          <t>TCO-PRO-024</t>
        </is>
      </c>
      <c r="E741" t="inlineStr">
        <is>
          <t>Promo Billback</t>
        </is>
      </c>
      <c r="F741" t="inlineStr">
        <is>
          <t>promo_billback</t>
        </is>
      </c>
      <c r="G741" s="10" t="n">
        <v>88.16</v>
      </c>
      <c r="H741" t="inlineStr">
        <is>
          <t>RO-041552</t>
        </is>
      </c>
      <c r="I741" t="inlineStr">
        <is>
          <t>RS-041552</t>
        </is>
      </c>
      <c r="J741" t="inlineStr">
        <is>
          <t>RREM-0032</t>
        </is>
      </c>
      <c r="K741" t="inlineStr">
        <is>
          <t>Promo Billback</t>
        </is>
      </c>
      <c r="M741" s="10" t="n"/>
      <c r="P741" s="18" t="n"/>
      <c r="Q741" t="inlineStr">
        <is>
          <t>2027-01-26</t>
        </is>
      </c>
      <c r="R741" s="18" t="inlineStr"/>
      <c r="S741" s="18" t="inlineStr"/>
      <c r="T741" s="18" t="inlineStr"/>
    </row>
    <row r="742">
      <c r="A742" t="inlineStr">
        <is>
          <t>DIST-015090</t>
        </is>
      </c>
      <c r="B742" t="inlineStr">
        <is>
          <t>2026-11-27</t>
        </is>
      </c>
      <c r="C742" t="inlineStr">
        <is>
          <t>RET-REGIONAL</t>
        </is>
      </c>
      <c r="D742" t="inlineStr">
        <is>
          <t>NAL-DAM-100</t>
        </is>
      </c>
      <c r="E742" t="inlineStr">
        <is>
          <t>Warehouse Damage</t>
        </is>
      </c>
      <c r="F742" t="inlineStr">
        <is>
          <t>damaged</t>
        </is>
      </c>
      <c r="G742" s="10" t="n">
        <v>84.61</v>
      </c>
      <c r="H742" t="inlineStr">
        <is>
          <t>RO-042035</t>
        </is>
      </c>
      <c r="I742" t="inlineStr">
        <is>
          <t>RS-042035</t>
        </is>
      </c>
      <c r="J742" t="inlineStr">
        <is>
          <t>RREM-0111</t>
        </is>
      </c>
      <c r="K742" t="inlineStr">
        <is>
          <t>Damaged</t>
        </is>
      </c>
      <c r="M742" s="10" t="n"/>
      <c r="P742" s="18" t="n"/>
      <c r="Q742" t="inlineStr">
        <is>
          <t>2026-12-27</t>
        </is>
      </c>
      <c r="R742" s="18" t="inlineStr"/>
      <c r="S742" s="18" t="inlineStr"/>
      <c r="T742" s="18" t="inlineStr"/>
    </row>
    <row r="743">
      <c r="A743" t="inlineStr">
        <is>
          <t>DIST-015013</t>
        </is>
      </c>
      <c r="B743" t="inlineStr">
        <is>
          <t>2026-11-27</t>
        </is>
      </c>
      <c r="C743" t="inlineStr">
        <is>
          <t>RET-WALMART</t>
        </is>
      </c>
      <c r="D743" t="inlineStr">
        <is>
          <t>ART-LAT-009</t>
        </is>
      </c>
      <c r="E743" t="inlineStr">
        <is>
          <t>MABD Violation</t>
        </is>
      </c>
      <c r="F743" t="inlineStr">
        <is>
          <t>late_delivery</t>
        </is>
      </c>
      <c r="G743" s="10" t="n">
        <v>70.2</v>
      </c>
      <c r="H743" t="inlineStr">
        <is>
          <t>RO-041736</t>
        </is>
      </c>
      <c r="I743" t="inlineStr">
        <is>
          <t>RS-041736</t>
        </is>
      </c>
      <c r="J743" t="inlineStr">
        <is>
          <t>RREM-0176</t>
        </is>
      </c>
      <c r="K743" t="inlineStr">
        <is>
          <t>Late Delivery</t>
        </is>
      </c>
      <c r="M743" s="10" t="n"/>
      <c r="P743" s="18" t="n"/>
      <c r="Q743" t="inlineStr">
        <is>
          <t>2027-01-11</t>
        </is>
      </c>
      <c r="R743" s="18" t="inlineStr"/>
      <c r="S743" s="18" t="inlineStr"/>
      <c r="T743" s="18" t="inlineStr"/>
    </row>
    <row r="744">
      <c r="A744" t="inlineStr">
        <is>
          <t>DIST-014991</t>
        </is>
      </c>
      <c r="B744" t="inlineStr">
        <is>
          <t>2026-11-27</t>
        </is>
      </c>
      <c r="C744" t="inlineStr">
        <is>
          <t>RET-KROGER</t>
        </is>
      </c>
      <c r="D744" t="inlineStr">
        <is>
          <t>GER-LAT-079</t>
        </is>
      </c>
      <c r="E744" t="inlineStr">
        <is>
          <t>MABD Violation</t>
        </is>
      </c>
      <c r="F744" t="inlineStr">
        <is>
          <t>late_delivery</t>
        </is>
      </c>
      <c r="G744" s="10" t="n">
        <v>69.81999999999999</v>
      </c>
      <c r="H744" t="inlineStr">
        <is>
          <t>RO-041963</t>
        </is>
      </c>
      <c r="I744" t="inlineStr">
        <is>
          <t>RS-041963</t>
        </is>
      </c>
      <c r="J744" t="inlineStr">
        <is>
          <t>RREM-0040</t>
        </is>
      </c>
      <c r="K744" t="inlineStr">
        <is>
          <t>Late Delivery</t>
        </is>
      </c>
      <c r="M744" s="10" t="n"/>
      <c r="P744" s="18" t="n"/>
      <c r="Q744" t="inlineStr">
        <is>
          <t>2027-01-26</t>
        </is>
      </c>
      <c r="R744" s="18" t="inlineStr"/>
      <c r="S744" s="18" t="inlineStr"/>
      <c r="T744" s="18" t="inlineStr"/>
    </row>
    <row r="745">
      <c r="A745" t="inlineStr">
        <is>
          <t>DIST-014955</t>
        </is>
      </c>
      <c r="B745" t="inlineStr">
        <is>
          <t>2026-11-26</t>
        </is>
      </c>
      <c r="C745" t="inlineStr">
        <is>
          <t>RET-WALMART</t>
        </is>
      </c>
      <c r="D745" t="inlineStr">
        <is>
          <t>ART-LAB-012</t>
        </is>
      </c>
      <c r="E745" t="inlineStr">
        <is>
          <t>Label Defect</t>
        </is>
      </c>
      <c r="F745" t="inlineStr">
        <is>
          <t>label_fine</t>
        </is>
      </c>
      <c r="G745" s="10" t="n">
        <v>346.67</v>
      </c>
      <c r="H745" t="inlineStr">
        <is>
          <t>RO-041494</t>
        </is>
      </c>
      <c r="I745" t="inlineStr">
        <is>
          <t>RS-041494</t>
        </is>
      </c>
      <c r="J745" t="inlineStr">
        <is>
          <t>RREM-0153</t>
        </is>
      </c>
      <c r="K745" t="inlineStr">
        <is>
          <t>Label Fine</t>
        </is>
      </c>
      <c r="M745" s="10" t="n"/>
      <c r="P745" s="18" t="n"/>
      <c r="Q745" t="inlineStr">
        <is>
          <t>2027-01-25</t>
        </is>
      </c>
      <c r="R745" s="18" t="inlineStr"/>
      <c r="S745" s="18" t="inlineStr"/>
      <c r="T745" s="18" t="inlineStr"/>
    </row>
    <row r="746">
      <c r="A746" t="inlineStr">
        <is>
          <t>DIST-015050</t>
        </is>
      </c>
      <c r="B746" t="inlineStr">
        <is>
          <t>2026-11-26</t>
        </is>
      </c>
      <c r="C746" t="inlineStr">
        <is>
          <t>RET-KROGER</t>
        </is>
      </c>
      <c r="D746" t="inlineStr">
        <is>
          <t>GER-SPO-085</t>
        </is>
      </c>
      <c r="E746" t="inlineStr">
        <is>
          <t>Short Date</t>
        </is>
      </c>
      <c r="F746" t="inlineStr">
        <is>
          <t>spoilage</t>
        </is>
      </c>
      <c r="G746" s="10" t="n">
        <v>268.34</v>
      </c>
      <c r="H746" t="inlineStr">
        <is>
          <t>RO-042000</t>
        </is>
      </c>
      <c r="I746" t="inlineStr">
        <is>
          <t>RS-042000</t>
        </is>
      </c>
      <c r="J746" t="inlineStr">
        <is>
          <t>RREM-0045</t>
        </is>
      </c>
      <c r="K746" t="inlineStr">
        <is>
          <t>Spoilage -- expired or short-dated at receiving</t>
        </is>
      </c>
      <c r="M746" s="10" t="n"/>
      <c r="P746" s="18" t="n"/>
      <c r="Q746" t="inlineStr">
        <is>
          <t>2027-02-24</t>
        </is>
      </c>
      <c r="R746" s="18" t="inlineStr"/>
      <c r="S746" s="18" t="inlineStr"/>
      <c r="T746" s="18" t="inlineStr"/>
    </row>
    <row r="747">
      <c r="A747" t="inlineStr">
        <is>
          <t>DIST-014994</t>
        </is>
      </c>
      <c r="B747" t="inlineStr">
        <is>
          <t>2026-11-26</t>
        </is>
      </c>
      <c r="C747" t="inlineStr">
        <is>
          <t>RET-WALMART</t>
        </is>
      </c>
      <c r="D747" t="inlineStr">
        <is>
          <t>ART-PAL-015</t>
        </is>
      </c>
      <c r="E747" t="inlineStr">
        <is>
          <t>Pallet Overhang</t>
        </is>
      </c>
      <c r="F747" t="inlineStr">
        <is>
          <t>pallet_fine</t>
        </is>
      </c>
      <c r="G747" s="10" t="n">
        <v>222.14</v>
      </c>
      <c r="H747" t="inlineStr">
        <is>
          <t>RO-041804</t>
        </is>
      </c>
      <c r="I747" t="inlineStr">
        <is>
          <t>RS-041804</t>
        </is>
      </c>
      <c r="J747" t="inlineStr">
        <is>
          <t>RREM-0165</t>
        </is>
      </c>
      <c r="K747" t="inlineStr">
        <is>
          <t>Pallet Fine</t>
        </is>
      </c>
      <c r="M747" s="10" t="n"/>
      <c r="P747" s="18" t="n"/>
      <c r="Q747" t="inlineStr">
        <is>
          <t>2027-01-25</t>
        </is>
      </c>
      <c r="R747" s="18" t="inlineStr"/>
      <c r="S747" s="18" t="inlineStr"/>
      <c r="T747" s="18" t="inlineStr"/>
    </row>
    <row r="748">
      <c r="A748" t="inlineStr">
        <is>
          <t>DIST-015154</t>
        </is>
      </c>
      <c r="B748" t="inlineStr">
        <is>
          <t>2026-11-26</t>
        </is>
      </c>
      <c r="C748" t="inlineStr">
        <is>
          <t>RET-WHOLEFOODS</t>
        </is>
      </c>
      <c r="D748" t="inlineStr">
        <is>
          <t>ODS-LAB-047</t>
        </is>
      </c>
      <c r="E748" t="inlineStr">
        <is>
          <t>Label Non-Compliance</t>
        </is>
      </c>
      <c r="F748" t="inlineStr">
        <is>
          <t>label_fine</t>
        </is>
      </c>
      <c r="G748" s="10" t="n">
        <v>208.05</v>
      </c>
      <c r="H748" t="inlineStr">
        <is>
          <t>RO-042218</t>
        </is>
      </c>
      <c r="I748" t="inlineStr">
        <is>
          <t>RS-042218</t>
        </is>
      </c>
      <c r="J748" t="inlineStr">
        <is>
          <t>RREM-0208</t>
        </is>
      </c>
      <c r="K748" t="inlineStr">
        <is>
          <t>Label Fine</t>
        </is>
      </c>
      <c r="M748" s="10" t="n"/>
      <c r="P748" s="18" t="n"/>
      <c r="Q748" t="inlineStr">
        <is>
          <t>2026-12-26</t>
        </is>
      </c>
      <c r="R748" s="18" t="inlineStr"/>
      <c r="S748" s="18" t="inlineStr"/>
      <c r="T748" s="18" t="inlineStr"/>
    </row>
    <row r="749">
      <c r="A749" t="inlineStr">
        <is>
          <t>DIST-014993</t>
        </is>
      </c>
      <c r="B749" t="inlineStr">
        <is>
          <t>2026-11-26</t>
        </is>
      </c>
      <c r="C749" t="inlineStr">
        <is>
          <t>RET-WALMART</t>
        </is>
      </c>
      <c r="D749" t="inlineStr">
        <is>
          <t>ART-SPO-017</t>
        </is>
      </c>
      <c r="E749" t="inlineStr">
        <is>
          <t>Spoilage</t>
        </is>
      </c>
      <c r="F749" t="inlineStr">
        <is>
          <t>spoilage</t>
        </is>
      </c>
      <c r="G749" s="10" t="n">
        <v>201.99</v>
      </c>
      <c r="H749" t="inlineStr">
        <is>
          <t>RO-041764</t>
        </is>
      </c>
      <c r="I749" t="inlineStr">
        <is>
          <t>RS-041764</t>
        </is>
      </c>
      <c r="J749" t="inlineStr">
        <is>
          <t>RREM-0164</t>
        </is>
      </c>
      <c r="K749" t="inlineStr">
        <is>
          <t>Spoilage -- damage in transit affecting condition</t>
        </is>
      </c>
      <c r="L749" t="inlineStr">
        <is>
          <t>lost</t>
        </is>
      </c>
      <c r="M749" s="10" t="n">
        <v>0</v>
      </c>
      <c r="N749" t="inlineStr">
        <is>
          <t>2026-12-05</t>
        </is>
      </c>
      <c r="P749" s="18" t="n">
        <v>37</v>
      </c>
      <c r="Q749" t="inlineStr">
        <is>
          <t>2027-01-25</t>
        </is>
      </c>
      <c r="R749" s="18" t="inlineStr"/>
      <c r="S749" s="18" t="inlineStr"/>
      <c r="T749" s="18" t="inlineStr"/>
    </row>
    <row r="750">
      <c r="A750" t="inlineStr">
        <is>
          <t>DIST-015057</t>
        </is>
      </c>
      <c r="B750" t="inlineStr">
        <is>
          <t>2026-11-26</t>
        </is>
      </c>
      <c r="C750" t="inlineStr">
        <is>
          <t>RET-COSTCO</t>
        </is>
      </c>
      <c r="D750" t="inlineStr">
        <is>
          <t>TCO-PAL-032</t>
        </is>
      </c>
      <c r="E750" t="inlineStr">
        <is>
          <t>Ti-Hi Error</t>
        </is>
      </c>
      <c r="F750" t="inlineStr">
        <is>
          <t>pallet_fine</t>
        </is>
      </c>
      <c r="G750" s="10" t="n">
        <v>197.41</v>
      </c>
      <c r="H750" t="inlineStr">
        <is>
          <t>RO-041819</t>
        </is>
      </c>
      <c r="I750" t="inlineStr">
        <is>
          <t>RS-041819</t>
        </is>
      </c>
      <c r="J750" t="inlineStr">
        <is>
          <t>RREM-0029</t>
        </is>
      </c>
      <c r="K750" t="inlineStr">
        <is>
          <t>Pallet Fine</t>
        </is>
      </c>
      <c r="L750" t="inlineStr">
        <is>
          <t>won</t>
        </is>
      </c>
      <c r="M750" s="10" t="n">
        <v>197.41</v>
      </c>
      <c r="N750" t="inlineStr">
        <is>
          <t>2026-12-02</t>
        </is>
      </c>
      <c r="P750" s="18" t="n">
        <v>37</v>
      </c>
      <c r="Q750" t="inlineStr">
        <is>
          <t>2027-01-10</t>
        </is>
      </c>
      <c r="R750" s="18" t="inlineStr"/>
      <c r="S750" s="18" t="inlineStr"/>
      <c r="T750" s="18" t="inlineStr"/>
    </row>
    <row r="751">
      <c r="A751" t="inlineStr">
        <is>
          <t>DIST-015153</t>
        </is>
      </c>
      <c r="B751" t="inlineStr">
        <is>
          <t>2026-11-26</t>
        </is>
      </c>
      <c r="C751" t="inlineStr">
        <is>
          <t>RET-WHOLEFOODS</t>
        </is>
      </c>
      <c r="D751" t="inlineStr">
        <is>
          <t>ODS-PRO-039</t>
        </is>
      </c>
      <c r="E751" t="inlineStr">
        <is>
          <t>Ad Allowance</t>
        </is>
      </c>
      <c r="F751" t="inlineStr">
        <is>
          <t>promo_billback</t>
        </is>
      </c>
      <c r="G751" s="10" t="n">
        <v>194.66</v>
      </c>
      <c r="H751" t="inlineStr">
        <is>
          <t>RO-042211</t>
        </is>
      </c>
      <c r="I751" t="inlineStr">
        <is>
          <t>RS-042211</t>
        </is>
      </c>
      <c r="J751" t="inlineStr">
        <is>
          <t>RREM-0219</t>
        </is>
      </c>
      <c r="K751" t="inlineStr">
        <is>
          <t>Promo Billback</t>
        </is>
      </c>
      <c r="L751" t="inlineStr">
        <is>
          <t>pending</t>
        </is>
      </c>
      <c r="M751" s="10" t="n"/>
      <c r="N751" t="inlineStr">
        <is>
          <t>2026-12-19</t>
        </is>
      </c>
      <c r="P751" s="18" t="n">
        <v>37</v>
      </c>
      <c r="Q751" t="inlineStr">
        <is>
          <t>2027-01-10</t>
        </is>
      </c>
      <c r="R751" s="18" t="inlineStr"/>
      <c r="S751" s="18" t="inlineStr"/>
      <c r="T751" s="18" t="inlineStr"/>
    </row>
    <row r="752">
      <c r="A752" t="inlineStr">
        <is>
          <t>DIST-015068</t>
        </is>
      </c>
      <c r="B752" t="inlineStr">
        <is>
          <t>2026-11-26</t>
        </is>
      </c>
      <c r="C752" t="inlineStr">
        <is>
          <t>RET-REGIONAL</t>
        </is>
      </c>
      <c r="D752" t="inlineStr">
        <is>
          <t>NAL-SPO-099</t>
        </is>
      </c>
      <c r="E752" t="inlineStr">
        <is>
          <t>Spoilage</t>
        </is>
      </c>
      <c r="F752" t="inlineStr">
        <is>
          <t>spoilage</t>
        </is>
      </c>
      <c r="G752" s="10" t="n">
        <v>173.73</v>
      </c>
      <c r="H752" t="inlineStr">
        <is>
          <t>RO-042044</t>
        </is>
      </c>
      <c r="I752" t="inlineStr">
        <is>
          <t>RS-042044</t>
        </is>
      </c>
      <c r="J752" t="inlineStr">
        <is>
          <t>RREM-0088</t>
        </is>
      </c>
      <c r="K752" t="inlineStr">
        <is>
          <t>Spoilage -- quality complaint at receiving</t>
        </is>
      </c>
      <c r="L752" t="inlineStr">
        <is>
          <t>pending</t>
        </is>
      </c>
      <c r="M752" s="10" t="n"/>
      <c r="N752" t="inlineStr">
        <is>
          <t>2026-12-18</t>
        </is>
      </c>
      <c r="P752" s="18" t="n">
        <v>37</v>
      </c>
      <c r="Q752" t="inlineStr">
        <is>
          <t>2026-12-26</t>
        </is>
      </c>
      <c r="R752" s="18" t="inlineStr"/>
      <c r="S752" s="18" t="inlineStr"/>
      <c r="T752" s="18" t="inlineStr"/>
    </row>
    <row r="753">
      <c r="A753" t="inlineStr">
        <is>
          <t>DIST-015301</t>
        </is>
      </c>
      <c r="B753" t="inlineStr">
        <is>
          <t>2026-11-26</t>
        </is>
      </c>
      <c r="C753" t="inlineStr">
        <is>
          <t>RET-WHOLEFOODS</t>
        </is>
      </c>
      <c r="D753" t="inlineStr">
        <is>
          <t>ODS-SHO-038</t>
        </is>
      </c>
      <c r="E753" t="inlineStr">
        <is>
          <t>Short Ship</t>
        </is>
      </c>
      <c r="F753" t="inlineStr">
        <is>
          <t>short_ship</t>
        </is>
      </c>
      <c r="G753" s="10" t="n">
        <v>167.24</v>
      </c>
      <c r="H753" t="inlineStr">
        <is>
          <t>RO-042516</t>
        </is>
      </c>
      <c r="I753" t="inlineStr">
        <is>
          <t>RS-042516</t>
        </is>
      </c>
      <c r="J753" t="inlineStr">
        <is>
          <t>RREM-0201</t>
        </is>
      </c>
      <c r="K753" t="inlineStr">
        <is>
          <t>Short Ship</t>
        </is>
      </c>
      <c r="M753" s="10" t="n"/>
      <c r="P753" s="18" t="n"/>
      <c r="Q753" t="inlineStr">
        <is>
          <t>2027-01-10</t>
        </is>
      </c>
      <c r="R753" s="18" t="inlineStr"/>
      <c r="S753" s="18" t="inlineStr"/>
      <c r="T753" s="18" t="inlineStr"/>
    </row>
    <row r="754">
      <c r="A754" t="inlineStr">
        <is>
          <t>DIST-014857</t>
        </is>
      </c>
      <c r="B754" t="inlineStr">
        <is>
          <t>2026-11-26</t>
        </is>
      </c>
      <c r="C754" t="inlineStr">
        <is>
          <t>RET-COSTCO</t>
        </is>
      </c>
      <c r="D754" t="inlineStr">
        <is>
          <t>TCO-LAB-031</t>
        </is>
      </c>
      <c r="E754" t="inlineStr">
        <is>
          <t>Label Defect</t>
        </is>
      </c>
      <c r="F754" t="inlineStr">
        <is>
          <t>label_fine</t>
        </is>
      </c>
      <c r="G754" s="10" t="n">
        <v>128.9</v>
      </c>
      <c r="H754" t="inlineStr">
        <is>
          <t>RO-041225</t>
        </is>
      </c>
      <c r="I754" t="inlineStr">
        <is>
          <t>RS-041225</t>
        </is>
      </c>
      <c r="J754" t="inlineStr">
        <is>
          <t>RREM-0009</t>
        </is>
      </c>
      <c r="K754" t="inlineStr">
        <is>
          <t>Label Fine</t>
        </is>
      </c>
      <c r="L754" t="inlineStr">
        <is>
          <t>pending</t>
        </is>
      </c>
      <c r="M754" s="10" t="n"/>
      <c r="N754" t="inlineStr">
        <is>
          <t>2026-12-01</t>
        </is>
      </c>
      <c r="P754" s="18" t="n">
        <v>37</v>
      </c>
      <c r="Q754" t="inlineStr">
        <is>
          <t>2027-01-25</t>
        </is>
      </c>
      <c r="R754" s="18" t="inlineStr"/>
      <c r="S754" s="18" t="inlineStr"/>
      <c r="T754" s="18" t="inlineStr"/>
    </row>
    <row r="755">
      <c r="A755" t="inlineStr">
        <is>
          <t>DIST-014908</t>
        </is>
      </c>
      <c r="B755" t="inlineStr">
        <is>
          <t>2026-11-26</t>
        </is>
      </c>
      <c r="C755" t="inlineStr">
        <is>
          <t>RET-COSTCO</t>
        </is>
      </c>
      <c r="D755" t="inlineStr">
        <is>
          <t>TCO-DAM-035</t>
        </is>
      </c>
      <c r="E755" t="inlineStr">
        <is>
          <t>Transit Damage</t>
        </is>
      </c>
      <c r="F755" t="inlineStr">
        <is>
          <t>damaged</t>
        </is>
      </c>
      <c r="G755" s="10" t="n">
        <v>128.15</v>
      </c>
      <c r="H755" t="inlineStr">
        <is>
          <t>RO-041525</t>
        </is>
      </c>
      <c r="I755" t="inlineStr">
        <is>
          <t>RS-041525</t>
        </is>
      </c>
      <c r="J755" t="inlineStr">
        <is>
          <t>RREM-0003</t>
        </is>
      </c>
      <c r="K755" t="inlineStr">
        <is>
          <t>Damaged</t>
        </is>
      </c>
      <c r="M755" s="10" t="n"/>
      <c r="P755" s="18" t="n"/>
      <c r="Q755" t="inlineStr">
        <is>
          <t>2027-02-24</t>
        </is>
      </c>
      <c r="R755" s="18" t="inlineStr"/>
      <c r="S755" s="18" t="inlineStr"/>
      <c r="T755" s="18" t="inlineStr"/>
    </row>
    <row r="756">
      <c r="A756" t="inlineStr">
        <is>
          <t>DIST-015117</t>
        </is>
      </c>
      <c r="B756" t="inlineStr">
        <is>
          <t>2026-11-26</t>
        </is>
      </c>
      <c r="C756" t="inlineStr">
        <is>
          <t>RET-WHOLEFOODS</t>
        </is>
      </c>
      <c r="D756" t="inlineStr">
        <is>
          <t>ODS-PRO-039</t>
        </is>
      </c>
      <c r="E756" t="inlineStr">
        <is>
          <t>Ad Allowance</t>
        </is>
      </c>
      <c r="F756" t="inlineStr">
        <is>
          <t>promo_billback</t>
        </is>
      </c>
      <c r="G756" s="10" t="n">
        <v>117.34</v>
      </c>
      <c r="H756" t="inlineStr">
        <is>
          <t>RO-042215</t>
        </is>
      </c>
      <c r="I756" t="inlineStr">
        <is>
          <t>RS-042215</t>
        </is>
      </c>
      <c r="J756" t="inlineStr">
        <is>
          <t>RREM-0190</t>
        </is>
      </c>
      <c r="K756" t="inlineStr">
        <is>
          <t>Promo Billback</t>
        </is>
      </c>
      <c r="L756" t="inlineStr">
        <is>
          <t>partial</t>
        </is>
      </c>
      <c r="M756" s="10" t="n">
        <v>41.23</v>
      </c>
      <c r="N756" t="inlineStr">
        <is>
          <t>2026-12-09</t>
        </is>
      </c>
      <c r="P756" s="18" t="n">
        <v>37</v>
      </c>
      <c r="Q756" t="inlineStr">
        <is>
          <t>2027-01-10</t>
        </is>
      </c>
      <c r="R756" s="18" t="inlineStr"/>
      <c r="S756" s="18" t="inlineStr"/>
      <c r="T756" s="18" t="inlineStr"/>
    </row>
    <row r="757">
      <c r="A757" t="inlineStr">
        <is>
          <t>DIST-014956</t>
        </is>
      </c>
      <c r="B757" t="inlineStr">
        <is>
          <t>2026-11-26</t>
        </is>
      </c>
      <c r="C757" t="inlineStr">
        <is>
          <t>RET-WALMART</t>
        </is>
      </c>
      <c r="D757" t="inlineStr">
        <is>
          <t>ART-DAM-018</t>
        </is>
      </c>
      <c r="E757" t="inlineStr">
        <is>
          <t>Warehouse Damage</t>
        </is>
      </c>
      <c r="F757" t="inlineStr">
        <is>
          <t>damaged</t>
        </is>
      </c>
      <c r="G757" s="10" t="n">
        <v>113.52</v>
      </c>
      <c r="H757" t="inlineStr">
        <is>
          <t>RO-041494</t>
        </is>
      </c>
      <c r="I757" t="inlineStr">
        <is>
          <t>RS-041494</t>
        </is>
      </c>
      <c r="J757" t="inlineStr">
        <is>
          <t>RREM-0152</t>
        </is>
      </c>
      <c r="K757" t="inlineStr">
        <is>
          <t>Damaged</t>
        </is>
      </c>
      <c r="M757" s="10" t="n"/>
      <c r="P757" s="18" t="n"/>
      <c r="Q757" t="inlineStr">
        <is>
          <t>2027-01-10</t>
        </is>
      </c>
      <c r="R757" s="18" t="inlineStr"/>
      <c r="S757" s="18" t="inlineStr"/>
      <c r="T757" s="18" t="inlineStr"/>
    </row>
    <row r="758">
      <c r="A758" t="inlineStr">
        <is>
          <t>DIST-014959</t>
        </is>
      </c>
      <c r="B758" t="inlineStr">
        <is>
          <t>2026-11-26</t>
        </is>
      </c>
      <c r="C758" t="inlineStr">
        <is>
          <t>RET-WALMART</t>
        </is>
      </c>
      <c r="D758" t="inlineStr"/>
      <c r="E758" t="inlineStr">
        <is>
          <t>Unmapped</t>
        </is>
      </c>
      <c r="F758" t="inlineStr">
        <is>
          <t>vague</t>
        </is>
      </c>
      <c r="G758" s="10" t="n">
        <v>100.6</v>
      </c>
      <c r="J758" t="inlineStr">
        <is>
          <t>RREM-0165</t>
        </is>
      </c>
      <c r="K758" t="inlineStr">
        <is>
          <t>Trade spend true-up</t>
        </is>
      </c>
      <c r="M758" s="10" t="n"/>
      <c r="P758" s="18" t="n"/>
      <c r="Q758" t="inlineStr">
        <is>
          <t>2027-01-25</t>
        </is>
      </c>
      <c r="R758" s="18" t="inlineStr">
        <is>
          <t>Yes</t>
        </is>
      </c>
      <c r="S758" s="18" t="inlineStr"/>
      <c r="T758" s="18" t="inlineStr"/>
    </row>
    <row r="759">
      <c r="A759" t="inlineStr">
        <is>
          <t>DIST-015059</t>
        </is>
      </c>
      <c r="B759" t="inlineStr">
        <is>
          <t>2026-11-26</t>
        </is>
      </c>
      <c r="C759" t="inlineStr">
        <is>
          <t>RET-COSTCO</t>
        </is>
      </c>
      <c r="D759" t="inlineStr">
        <is>
          <t>TCO-DAM-035</t>
        </is>
      </c>
      <c r="E759" t="inlineStr">
        <is>
          <t>Transit Damage</t>
        </is>
      </c>
      <c r="F759" t="inlineStr">
        <is>
          <t>damaged</t>
        </is>
      </c>
      <c r="G759" s="10" t="n">
        <v>91.38</v>
      </c>
      <c r="H759" t="inlineStr">
        <is>
          <t>RO-041858</t>
        </is>
      </c>
      <c r="I759" t="inlineStr">
        <is>
          <t>RS-041858</t>
        </is>
      </c>
      <c r="J759" t="inlineStr">
        <is>
          <t>RREM-0024</t>
        </is>
      </c>
      <c r="K759" t="inlineStr">
        <is>
          <t>Damaged</t>
        </is>
      </c>
      <c r="M759" s="10" t="n"/>
      <c r="P759" s="18" t="n"/>
      <c r="Q759" t="inlineStr">
        <is>
          <t>2027-01-25</t>
        </is>
      </c>
      <c r="R759" s="18" t="inlineStr"/>
      <c r="S759" s="18" t="inlineStr"/>
      <c r="T759" s="18" t="inlineStr"/>
    </row>
    <row r="760">
      <c r="A760" t="inlineStr">
        <is>
          <t>DIST-015051</t>
        </is>
      </c>
      <c r="B760" t="inlineStr">
        <is>
          <t>2026-11-26</t>
        </is>
      </c>
      <c r="C760" t="inlineStr">
        <is>
          <t>RET-WALMART</t>
        </is>
      </c>
      <c r="D760" t="inlineStr">
        <is>
          <t>ART-SHO-003</t>
        </is>
      </c>
      <c r="E760" t="inlineStr">
        <is>
          <t>Short Ship</t>
        </is>
      </c>
      <c r="F760" t="inlineStr">
        <is>
          <t>short_ship</t>
        </is>
      </c>
      <c r="G760" s="10" t="n">
        <v>86.45</v>
      </c>
      <c r="H760" t="inlineStr">
        <is>
          <t>RO-041761</t>
        </is>
      </c>
      <c r="I760" t="inlineStr">
        <is>
          <t>RS-041761</t>
        </is>
      </c>
      <c r="J760" t="inlineStr">
        <is>
          <t>RREM-0163</t>
        </is>
      </c>
      <c r="K760" t="inlineStr">
        <is>
          <t>Short Ship</t>
        </is>
      </c>
      <c r="M760" s="10" t="n"/>
      <c r="P760" s="18" t="n"/>
      <c r="Q760" t="inlineStr">
        <is>
          <t>2027-02-24</t>
        </is>
      </c>
      <c r="R760" s="18" t="inlineStr"/>
      <c r="S760" s="18" t="inlineStr"/>
      <c r="T760" s="18" t="inlineStr"/>
    </row>
    <row r="761">
      <c r="A761" t="inlineStr">
        <is>
          <t>DIST-015055</t>
        </is>
      </c>
      <c r="B761" t="inlineStr">
        <is>
          <t>2026-11-26</t>
        </is>
      </c>
      <c r="C761" t="inlineStr">
        <is>
          <t>RET-WALMART</t>
        </is>
      </c>
      <c r="D761" t="inlineStr">
        <is>
          <t>ART-PRO-004</t>
        </is>
      </c>
      <c r="E761" t="inlineStr">
        <is>
          <t>Scan Rebate</t>
        </is>
      </c>
      <c r="F761" t="inlineStr">
        <is>
          <t>promo_billback</t>
        </is>
      </c>
      <c r="G761" s="10" t="n">
        <v>71.84</v>
      </c>
      <c r="H761" t="inlineStr">
        <is>
          <t>RO-041785</t>
        </is>
      </c>
      <c r="I761" t="inlineStr">
        <is>
          <t>RS-041785</t>
        </is>
      </c>
      <c r="J761" t="inlineStr">
        <is>
          <t>RREM-0183</t>
        </is>
      </c>
      <c r="K761" t="inlineStr">
        <is>
          <t>Promo Billback</t>
        </is>
      </c>
      <c r="M761" s="10" t="n"/>
      <c r="P761" s="18" t="n"/>
      <c r="Q761" t="inlineStr">
        <is>
          <t>2027-02-24</t>
        </is>
      </c>
      <c r="R761" s="18" t="inlineStr"/>
      <c r="S761" s="18" t="inlineStr"/>
      <c r="T761" s="18" t="inlineStr"/>
    </row>
    <row r="762">
      <c r="A762" t="inlineStr">
        <is>
          <t>DIST-015368</t>
        </is>
      </c>
      <c r="B762" t="inlineStr">
        <is>
          <t>2026-11-26</t>
        </is>
      </c>
      <c r="C762" t="inlineStr">
        <is>
          <t>RET-WHOLEFOODS</t>
        </is>
      </c>
      <c r="D762" t="inlineStr">
        <is>
          <t>ODS-LAT-044</t>
        </is>
      </c>
      <c r="E762" t="inlineStr">
        <is>
          <t>Appointment Miss</t>
        </is>
      </c>
      <c r="F762" t="inlineStr">
        <is>
          <t>late_delivery</t>
        </is>
      </c>
      <c r="G762" s="10" t="n">
        <v>65.98</v>
      </c>
      <c r="H762" t="inlineStr">
        <is>
          <t>RO-042871</t>
        </is>
      </c>
      <c r="I762" t="inlineStr">
        <is>
          <t>RS-042871</t>
        </is>
      </c>
      <c r="J762" t="inlineStr">
        <is>
          <t>RREM-0219</t>
        </is>
      </c>
      <c r="K762" t="inlineStr">
        <is>
          <t>Late Delivery</t>
        </is>
      </c>
      <c r="L762" t="inlineStr">
        <is>
          <t>lost</t>
        </is>
      </c>
      <c r="M762" s="10" t="n">
        <v>0</v>
      </c>
      <c r="N762" t="inlineStr">
        <is>
          <t>2026-12-03</t>
        </is>
      </c>
      <c r="P762" s="18" t="n">
        <v>37</v>
      </c>
      <c r="Q762" t="inlineStr">
        <is>
          <t>2027-02-24</t>
        </is>
      </c>
      <c r="R762" s="18" t="inlineStr"/>
      <c r="S762" s="18" t="inlineStr"/>
      <c r="T762" s="18" t="inlineStr"/>
    </row>
    <row r="763">
      <c r="A763" t="inlineStr">
        <is>
          <t>DIST-015035</t>
        </is>
      </c>
      <c r="B763" t="inlineStr">
        <is>
          <t>2026-11-26</t>
        </is>
      </c>
      <c r="C763" t="inlineStr">
        <is>
          <t>RET-WALMART</t>
        </is>
      </c>
      <c r="D763" t="inlineStr">
        <is>
          <t>ART-SPO-017</t>
        </is>
      </c>
      <c r="E763" t="inlineStr">
        <is>
          <t>Spoilage</t>
        </is>
      </c>
      <c r="F763" t="inlineStr">
        <is>
          <t>spoilage</t>
        </is>
      </c>
      <c r="G763" s="10" t="n">
        <v>65.43000000000001</v>
      </c>
      <c r="H763" t="inlineStr">
        <is>
          <t>RO-041765</t>
        </is>
      </c>
      <c r="I763" t="inlineStr">
        <is>
          <t>RS-041765</t>
        </is>
      </c>
      <c r="J763" t="inlineStr">
        <is>
          <t>RREM-0172</t>
        </is>
      </c>
      <c r="K763" t="inlineStr">
        <is>
          <t>Spoilage -- damage in transit affecting condition</t>
        </is>
      </c>
      <c r="M763" s="10" t="n"/>
      <c r="P763" s="18" t="n"/>
      <c r="Q763" t="inlineStr">
        <is>
          <t>2027-02-24</t>
        </is>
      </c>
      <c r="R763" s="18" t="inlineStr"/>
      <c r="S763" s="18" t="inlineStr"/>
      <c r="T763" s="18" t="inlineStr"/>
    </row>
    <row r="764">
      <c r="A764" t="inlineStr">
        <is>
          <t>DIST-014927</t>
        </is>
      </c>
      <c r="B764" t="inlineStr">
        <is>
          <t>2026-11-26</t>
        </is>
      </c>
      <c r="C764" t="inlineStr">
        <is>
          <t>RET-WALMART</t>
        </is>
      </c>
      <c r="D764" t="inlineStr">
        <is>
          <t>ART-LAT-009</t>
        </is>
      </c>
      <c r="E764" t="inlineStr">
        <is>
          <t>MABD Violation</t>
        </is>
      </c>
      <c r="F764" t="inlineStr">
        <is>
          <t>late_delivery</t>
        </is>
      </c>
      <c r="G764" s="10" t="n">
        <v>45</v>
      </c>
      <c r="H764" t="inlineStr">
        <is>
          <t>RO-041516</t>
        </is>
      </c>
      <c r="I764" t="inlineStr">
        <is>
          <t>RS-041516</t>
        </is>
      </c>
      <c r="J764" t="inlineStr">
        <is>
          <t>RREM-0149</t>
        </is>
      </c>
      <c r="K764" t="inlineStr">
        <is>
          <t>Late Delivery</t>
        </is>
      </c>
      <c r="M764" s="10" t="n"/>
      <c r="P764" s="18" t="n"/>
      <c r="Q764" t="inlineStr">
        <is>
          <t>2027-01-10</t>
        </is>
      </c>
      <c r="R764" s="18" t="inlineStr"/>
      <c r="S764" s="18" t="inlineStr"/>
      <c r="T764" s="18" t="inlineStr"/>
    </row>
    <row r="765">
      <c r="A765" t="inlineStr">
        <is>
          <t>DIST-015032</t>
        </is>
      </c>
      <c r="B765" t="inlineStr">
        <is>
          <t>2026-11-26</t>
        </is>
      </c>
      <c r="C765" t="inlineStr">
        <is>
          <t>RET-WALMART</t>
        </is>
      </c>
      <c r="D765" t="inlineStr">
        <is>
          <t>ART-DAM-018</t>
        </is>
      </c>
      <c r="E765" t="inlineStr">
        <is>
          <t>Warehouse Damage</t>
        </is>
      </c>
      <c r="F765" t="inlineStr">
        <is>
          <t>damaged</t>
        </is>
      </c>
      <c r="G765" s="10" t="n">
        <v>40.15</v>
      </c>
      <c r="H765" t="inlineStr">
        <is>
          <t>RO-041754</t>
        </is>
      </c>
      <c r="I765" t="inlineStr">
        <is>
          <t>RS-041754</t>
        </is>
      </c>
      <c r="J765" t="inlineStr">
        <is>
          <t>RREM-0179</t>
        </is>
      </c>
      <c r="K765" t="inlineStr">
        <is>
          <t>Damaged</t>
        </is>
      </c>
      <c r="L765" t="inlineStr">
        <is>
          <t>pending</t>
        </is>
      </c>
      <c r="M765" s="10" t="n"/>
      <c r="N765" t="inlineStr">
        <is>
          <t>2026-12-09</t>
        </is>
      </c>
      <c r="P765" s="18" t="n">
        <v>37</v>
      </c>
      <c r="Q765" t="inlineStr">
        <is>
          <t>2026-12-26</t>
        </is>
      </c>
      <c r="R765" s="18" t="inlineStr"/>
      <c r="S765" s="18" t="inlineStr"/>
      <c r="T765" s="18" t="inlineStr"/>
    </row>
    <row r="766">
      <c r="A766" t="inlineStr">
        <is>
          <t>DIST-015067</t>
        </is>
      </c>
      <c r="B766" t="inlineStr">
        <is>
          <t>2026-11-26</t>
        </is>
      </c>
      <c r="C766" t="inlineStr">
        <is>
          <t>RET-KROGER</t>
        </is>
      </c>
      <c r="D766" t="inlineStr">
        <is>
          <t>GER-PRI-089</t>
        </is>
      </c>
      <c r="E766" t="inlineStr">
        <is>
          <t>Cost Discrepancy</t>
        </is>
      </c>
      <c r="F766" t="inlineStr">
        <is>
          <t>pricing_error</t>
        </is>
      </c>
      <c r="G766" s="10" t="n">
        <v>20.38</v>
      </c>
      <c r="H766" t="inlineStr">
        <is>
          <t>RO-042006</t>
        </is>
      </c>
      <c r="I766" t="inlineStr">
        <is>
          <t>RS-042006</t>
        </is>
      </c>
      <c r="J766" t="inlineStr">
        <is>
          <t>RREM-0056</t>
        </is>
      </c>
      <c r="K766" t="inlineStr">
        <is>
          <t>Pricing Error</t>
        </is>
      </c>
      <c r="M766" s="10" t="n"/>
      <c r="P766" s="18" t="n"/>
      <c r="Q766" t="inlineStr">
        <is>
          <t>2027-01-10</t>
        </is>
      </c>
      <c r="R766" s="18" t="inlineStr"/>
      <c r="S766" s="18" t="inlineStr"/>
      <c r="T766" s="18" t="inlineStr"/>
    </row>
    <row r="767">
      <c r="A767" t="inlineStr">
        <is>
          <t>DIST-015146</t>
        </is>
      </c>
      <c r="B767" t="inlineStr">
        <is>
          <t>2026-11-25</t>
        </is>
      </c>
      <c r="C767" t="inlineStr">
        <is>
          <t>RET-WALMART</t>
        </is>
      </c>
      <c r="D767" t="inlineStr">
        <is>
          <t>ART-SPO-017</t>
        </is>
      </c>
      <c r="E767" t="inlineStr">
        <is>
          <t>Spoilage</t>
        </is>
      </c>
      <c r="F767" t="inlineStr">
        <is>
          <t>spoilage</t>
        </is>
      </c>
      <c r="G767" s="10" t="n">
        <v>343.45</v>
      </c>
      <c r="H767" t="inlineStr">
        <is>
          <t>RO-042097</t>
        </is>
      </c>
      <c r="I767" t="inlineStr">
        <is>
          <t>RS-042097</t>
        </is>
      </c>
      <c r="J767" t="inlineStr">
        <is>
          <t>RREM-0185</t>
        </is>
      </c>
      <c r="K767" t="inlineStr">
        <is>
          <t>Spoilage -- quality complaint at receiving</t>
        </is>
      </c>
      <c r="M767" s="10" t="n"/>
      <c r="P767" s="18" t="n"/>
      <c r="Q767" t="inlineStr">
        <is>
          <t>2027-02-23</t>
        </is>
      </c>
      <c r="R767" s="18" t="inlineStr"/>
      <c r="S767" s="18" t="inlineStr"/>
      <c r="T767" s="18" t="inlineStr"/>
    </row>
    <row r="768">
      <c r="A768" t="inlineStr">
        <is>
          <t>DIST-015046</t>
        </is>
      </c>
      <c r="B768" t="inlineStr">
        <is>
          <t>2026-11-25</t>
        </is>
      </c>
      <c r="C768" t="inlineStr">
        <is>
          <t>RET-WHOLEFOODS</t>
        </is>
      </c>
      <c r="D768" t="inlineStr">
        <is>
          <t>ODS-PRO-039</t>
        </is>
      </c>
      <c r="E768" t="inlineStr">
        <is>
          <t>Ad Allowance</t>
        </is>
      </c>
      <c r="F768" t="inlineStr">
        <is>
          <t>promo_billback</t>
        </is>
      </c>
      <c r="G768" s="10" t="n">
        <v>259.82</v>
      </c>
      <c r="H768" t="inlineStr">
        <is>
          <t>RO-041899</t>
        </is>
      </c>
      <c r="I768" t="inlineStr">
        <is>
          <t>RS-041899</t>
        </is>
      </c>
      <c r="J768" t="inlineStr">
        <is>
          <t>RREM-0202</t>
        </is>
      </c>
      <c r="K768" t="inlineStr">
        <is>
          <t>Promo Billback</t>
        </is>
      </c>
      <c r="M768" s="10" t="n"/>
      <c r="P768" s="18" t="n"/>
      <c r="Q768" t="inlineStr">
        <is>
          <t>2026-12-25</t>
        </is>
      </c>
      <c r="R768" s="18" t="inlineStr"/>
      <c r="S768" s="18" t="inlineStr"/>
      <c r="T768" s="18" t="inlineStr"/>
    </row>
    <row r="769">
      <c r="A769" t="inlineStr">
        <is>
          <t>DIST-015262</t>
        </is>
      </c>
      <c r="B769" t="inlineStr">
        <is>
          <t>2026-11-25</t>
        </is>
      </c>
      <c r="C769" t="inlineStr">
        <is>
          <t>RET-WHOLEFOODS</t>
        </is>
      </c>
      <c r="D769" t="inlineStr">
        <is>
          <t>ODS-DAM-052</t>
        </is>
      </c>
      <c r="E769" t="inlineStr">
        <is>
          <t>Transit Damage</t>
        </is>
      </c>
      <c r="F769" t="inlineStr">
        <is>
          <t>damaged</t>
        </is>
      </c>
      <c r="G769" s="10" t="n">
        <v>180.39</v>
      </c>
      <c r="H769" t="inlineStr">
        <is>
          <t>RO-042555</t>
        </is>
      </c>
      <c r="I769" t="inlineStr">
        <is>
          <t>RS-042555</t>
        </is>
      </c>
      <c r="J769" t="inlineStr">
        <is>
          <t>RREM-0206</t>
        </is>
      </c>
      <c r="K769" t="inlineStr">
        <is>
          <t>Damaged</t>
        </is>
      </c>
      <c r="M769" s="10" t="n"/>
      <c r="P769" s="18" t="n"/>
      <c r="Q769" t="inlineStr">
        <is>
          <t>2026-12-25</t>
        </is>
      </c>
      <c r="R769" s="18" t="inlineStr"/>
      <c r="S769" s="18" t="inlineStr"/>
      <c r="T769" s="18" t="inlineStr"/>
    </row>
    <row r="770">
      <c r="A770" t="inlineStr">
        <is>
          <t>DIST-014941</t>
        </is>
      </c>
      <c r="B770" t="inlineStr">
        <is>
          <t>2026-11-25</t>
        </is>
      </c>
      <c r="C770" t="inlineStr">
        <is>
          <t>RET-COSTCO</t>
        </is>
      </c>
      <c r="D770" t="inlineStr">
        <is>
          <t>TCO-SHO-022</t>
        </is>
      </c>
      <c r="E770" t="inlineStr">
        <is>
          <t>Quantity Variance</t>
        </is>
      </c>
      <c r="F770" t="inlineStr">
        <is>
          <t>short_ship</t>
        </is>
      </c>
      <c r="G770" s="10" t="n">
        <v>134.74</v>
      </c>
      <c r="H770" t="inlineStr">
        <is>
          <t>RO-041550</t>
        </is>
      </c>
      <c r="I770" t="inlineStr">
        <is>
          <t>RS-041550</t>
        </is>
      </c>
      <c r="J770" t="inlineStr">
        <is>
          <t>RREM-0015</t>
        </is>
      </c>
      <c r="K770" t="inlineStr">
        <is>
          <t>Short Ship</t>
        </is>
      </c>
      <c r="L770" t="inlineStr">
        <is>
          <t>lost</t>
        </is>
      </c>
      <c r="M770" s="10" t="n">
        <v>0</v>
      </c>
      <c r="N770" t="inlineStr">
        <is>
          <t>2026-12-17</t>
        </is>
      </c>
      <c r="P770" s="18" t="n">
        <v>38</v>
      </c>
      <c r="Q770" t="inlineStr">
        <is>
          <t>2027-01-24</t>
        </is>
      </c>
      <c r="R770" s="18" t="inlineStr"/>
      <c r="S770" s="18" t="inlineStr"/>
      <c r="T770" s="18" t="inlineStr"/>
    </row>
    <row r="771">
      <c r="A771" t="inlineStr">
        <is>
          <t>DIST-015001</t>
        </is>
      </c>
      <c r="B771" t="inlineStr">
        <is>
          <t>2026-11-25</t>
        </is>
      </c>
      <c r="C771" t="inlineStr">
        <is>
          <t>RET-COSTCO</t>
        </is>
      </c>
      <c r="D771" t="inlineStr">
        <is>
          <t>TCO-SHO-022</t>
        </is>
      </c>
      <c r="E771" t="inlineStr">
        <is>
          <t>Quantity Variance</t>
        </is>
      </c>
      <c r="F771" t="inlineStr">
        <is>
          <t>short_ship</t>
        </is>
      </c>
      <c r="G771" s="10" t="n">
        <v>130.7</v>
      </c>
      <c r="H771" t="inlineStr">
        <is>
          <t>RO-041852</t>
        </is>
      </c>
      <c r="I771" t="inlineStr">
        <is>
          <t>RS-041852</t>
        </is>
      </c>
      <c r="J771" t="inlineStr">
        <is>
          <t>RREM-0035</t>
        </is>
      </c>
      <c r="K771" t="inlineStr">
        <is>
          <t>Short Ship</t>
        </is>
      </c>
      <c r="M771" s="10" t="n"/>
      <c r="P771" s="18" t="n"/>
      <c r="Q771" t="inlineStr">
        <is>
          <t>2026-12-25</t>
        </is>
      </c>
      <c r="R771" s="18" t="inlineStr"/>
      <c r="S771" s="18" t="inlineStr"/>
      <c r="T771" s="18" t="inlineStr"/>
    </row>
    <row r="772">
      <c r="A772" t="inlineStr">
        <is>
          <t>DIST-015120</t>
        </is>
      </c>
      <c r="B772" t="inlineStr">
        <is>
          <t>2026-11-25</t>
        </is>
      </c>
      <c r="C772" t="inlineStr">
        <is>
          <t>RET-SPROUTS</t>
        </is>
      </c>
      <c r="D772" t="inlineStr">
        <is>
          <t>UTS-PRO-057</t>
        </is>
      </c>
      <c r="E772" t="inlineStr">
        <is>
          <t>Promo Billback</t>
        </is>
      </c>
      <c r="F772" t="inlineStr">
        <is>
          <t>promo_billback</t>
        </is>
      </c>
      <c r="G772" s="10" t="n">
        <v>124.23</v>
      </c>
      <c r="H772" t="inlineStr">
        <is>
          <t>RO-042240</t>
        </is>
      </c>
      <c r="I772" t="inlineStr">
        <is>
          <t>RS-042240</t>
        </is>
      </c>
      <c r="J772" t="inlineStr">
        <is>
          <t>RREM-0136</t>
        </is>
      </c>
      <c r="K772" t="inlineStr">
        <is>
          <t>Promo Billback</t>
        </is>
      </c>
      <c r="L772" t="inlineStr">
        <is>
          <t>partial</t>
        </is>
      </c>
      <c r="M772" s="10" t="n">
        <v>13.17</v>
      </c>
      <c r="N772" t="inlineStr">
        <is>
          <t>2026-12-11</t>
        </is>
      </c>
      <c r="P772" s="18" t="n">
        <v>38</v>
      </c>
      <c r="Q772" t="inlineStr">
        <is>
          <t>2026-12-25</t>
        </is>
      </c>
      <c r="R772" s="18" t="inlineStr"/>
      <c r="S772" s="18" t="inlineStr"/>
      <c r="T772" s="18" t="inlineStr"/>
    </row>
    <row r="773">
      <c r="A773" t="inlineStr">
        <is>
          <t>DIST-015125</t>
        </is>
      </c>
      <c r="B773" t="inlineStr">
        <is>
          <t>2026-11-25</t>
        </is>
      </c>
      <c r="C773" t="inlineStr">
        <is>
          <t>RET-KROGER</t>
        </is>
      </c>
      <c r="D773" t="inlineStr">
        <is>
          <t>GER-SHO-073</t>
        </is>
      </c>
      <c r="E773" t="inlineStr">
        <is>
          <t>Short Ship</t>
        </is>
      </c>
      <c r="F773" t="inlineStr">
        <is>
          <t>short_ship</t>
        </is>
      </c>
      <c r="G773" s="10" t="n">
        <v>103.92</v>
      </c>
      <c r="H773" t="inlineStr">
        <is>
          <t>RO-042304</t>
        </is>
      </c>
      <c r="I773" t="inlineStr">
        <is>
          <t>RS-042304</t>
        </is>
      </c>
      <c r="J773" t="inlineStr">
        <is>
          <t>RREM-0057</t>
        </is>
      </c>
      <c r="K773" t="inlineStr">
        <is>
          <t>Short Ship</t>
        </is>
      </c>
      <c r="M773" s="10" t="n"/>
      <c r="P773" s="18" t="n"/>
      <c r="Q773" t="inlineStr">
        <is>
          <t>2026-12-25</t>
        </is>
      </c>
      <c r="R773" s="18" t="inlineStr"/>
      <c r="S773" s="18" t="inlineStr"/>
      <c r="T773" s="18" t="inlineStr"/>
    </row>
    <row r="774">
      <c r="A774" t="inlineStr">
        <is>
          <t>DIST-015086</t>
        </is>
      </c>
      <c r="B774" t="inlineStr">
        <is>
          <t>2026-11-25</t>
        </is>
      </c>
      <c r="C774" t="inlineStr">
        <is>
          <t>RET-SPROUTS</t>
        </is>
      </c>
      <c r="D774" t="inlineStr">
        <is>
          <t>UTS-PRO-057</t>
        </is>
      </c>
      <c r="E774" t="inlineStr">
        <is>
          <t>Promo Billback</t>
        </is>
      </c>
      <c r="F774" t="inlineStr">
        <is>
          <t>promo_billback</t>
        </is>
      </c>
      <c r="G774" s="10" t="n">
        <v>94.65000000000001</v>
      </c>
      <c r="H774" t="inlineStr">
        <is>
          <t>RO-041902</t>
        </is>
      </c>
      <c r="I774" t="inlineStr">
        <is>
          <t>RS-041902</t>
        </is>
      </c>
      <c r="J774" t="inlineStr">
        <is>
          <t>RREM-0134</t>
        </is>
      </c>
      <c r="K774" t="inlineStr">
        <is>
          <t>Promo Billback</t>
        </is>
      </c>
      <c r="M774" s="10" t="n"/>
      <c r="P774" s="18" t="n"/>
      <c r="Q774" t="inlineStr">
        <is>
          <t>2027-02-23</t>
        </is>
      </c>
      <c r="R774" s="18" t="inlineStr"/>
      <c r="S774" s="18" t="inlineStr"/>
      <c r="T774" s="18" t="inlineStr"/>
    </row>
    <row r="775">
      <c r="A775" t="inlineStr">
        <is>
          <t>DIST-015135</t>
        </is>
      </c>
      <c r="B775" t="inlineStr">
        <is>
          <t>2026-11-25</t>
        </is>
      </c>
      <c r="C775" t="inlineStr">
        <is>
          <t>RET-WHOLEFOODS</t>
        </is>
      </c>
      <c r="D775" t="inlineStr">
        <is>
          <t>ODS-DAM-052</t>
        </is>
      </c>
      <c r="E775" t="inlineStr">
        <is>
          <t>Transit Damage</t>
        </is>
      </c>
      <c r="F775" t="inlineStr">
        <is>
          <t>damaged</t>
        </is>
      </c>
      <c r="G775" s="10" t="n">
        <v>94.31999999999999</v>
      </c>
      <c r="H775" t="inlineStr">
        <is>
          <t>RO-042207</t>
        </is>
      </c>
      <c r="I775" t="inlineStr">
        <is>
          <t>RS-042207</t>
        </is>
      </c>
      <c r="J775" t="inlineStr">
        <is>
          <t>RREM-0188</t>
        </is>
      </c>
      <c r="K775" t="inlineStr">
        <is>
          <t>Damaged</t>
        </is>
      </c>
      <c r="M775" s="10" t="n"/>
      <c r="P775" s="18" t="n"/>
      <c r="Q775" t="inlineStr">
        <is>
          <t>2027-02-23</t>
        </is>
      </c>
      <c r="R775" s="18" t="inlineStr"/>
      <c r="S775" s="18" t="inlineStr"/>
      <c r="T775" s="18" t="inlineStr"/>
    </row>
    <row r="776">
      <c r="A776" t="inlineStr">
        <is>
          <t>DIST-015020</t>
        </is>
      </c>
      <c r="B776" t="inlineStr">
        <is>
          <t>2026-11-25</t>
        </is>
      </c>
      <c r="C776" t="inlineStr">
        <is>
          <t>RET-COSTCO</t>
        </is>
      </c>
      <c r="D776" t="inlineStr">
        <is>
          <t>TCO-PRO-024</t>
        </is>
      </c>
      <c r="E776" t="inlineStr">
        <is>
          <t>Promo Billback</t>
        </is>
      </c>
      <c r="F776" t="inlineStr">
        <is>
          <t>promo_billback</t>
        </is>
      </c>
      <c r="G776" s="10" t="n">
        <v>85.67</v>
      </c>
      <c r="H776" t="inlineStr">
        <is>
          <t>RO-041816</t>
        </is>
      </c>
      <c r="I776" t="inlineStr">
        <is>
          <t>RS-041816</t>
        </is>
      </c>
      <c r="J776" t="inlineStr">
        <is>
          <t>RREM-0024</t>
        </is>
      </c>
      <c r="K776" t="inlineStr">
        <is>
          <t>Promo Billback</t>
        </is>
      </c>
      <c r="L776" t="inlineStr">
        <is>
          <t>pending</t>
        </is>
      </c>
      <c r="M776" s="10" t="n"/>
      <c r="N776" t="inlineStr">
        <is>
          <t>2026-12-16</t>
        </is>
      </c>
      <c r="P776" s="18" t="n">
        <v>38</v>
      </c>
      <c r="Q776" t="inlineStr">
        <is>
          <t>2027-02-23</t>
        </is>
      </c>
      <c r="R776" s="18" t="inlineStr"/>
      <c r="S776" s="18" t="inlineStr"/>
      <c r="T776" s="18" t="inlineStr"/>
    </row>
    <row r="777">
      <c r="A777" t="inlineStr">
        <is>
          <t>DIST-015098</t>
        </is>
      </c>
      <c r="B777" t="inlineStr">
        <is>
          <t>2026-11-25</t>
        </is>
      </c>
      <c r="C777" t="inlineStr">
        <is>
          <t>RET-WHOLEFOODS</t>
        </is>
      </c>
      <c r="D777" t="inlineStr">
        <is>
          <t>ODS-PRO-039</t>
        </is>
      </c>
      <c r="E777" t="inlineStr">
        <is>
          <t>Ad Allowance</t>
        </is>
      </c>
      <c r="F777" t="inlineStr">
        <is>
          <t>promo_billback</t>
        </is>
      </c>
      <c r="G777" s="10" t="n">
        <v>65.78</v>
      </c>
      <c r="H777" t="inlineStr">
        <is>
          <t>RO-042187</t>
        </is>
      </c>
      <c r="I777" t="inlineStr">
        <is>
          <t>RS-042187</t>
        </is>
      </c>
      <c r="J777" t="inlineStr">
        <is>
          <t>RREM-0218</t>
        </is>
      </c>
      <c r="K777" t="inlineStr">
        <is>
          <t>Promo Billback</t>
        </is>
      </c>
      <c r="M777" s="10" t="n"/>
      <c r="P777" s="18" t="n"/>
      <c r="Q777" t="inlineStr">
        <is>
          <t>2026-12-25</t>
        </is>
      </c>
      <c r="R777" s="18" t="inlineStr"/>
      <c r="S777" s="18" t="inlineStr"/>
      <c r="T777" s="18" t="inlineStr"/>
    </row>
    <row r="778">
      <c r="A778" t="inlineStr">
        <is>
          <t>DIST-014979</t>
        </is>
      </c>
      <c r="B778" t="inlineStr">
        <is>
          <t>2026-11-25</t>
        </is>
      </c>
      <c r="C778" t="inlineStr">
        <is>
          <t>RET-WALMART</t>
        </is>
      </c>
      <c r="D778" t="inlineStr">
        <is>
          <t>ART-PRO-004</t>
        </is>
      </c>
      <c r="E778" t="inlineStr">
        <is>
          <t>Scan Rebate</t>
        </is>
      </c>
      <c r="F778" t="inlineStr">
        <is>
          <t>promo_billback</t>
        </is>
      </c>
      <c r="G778" s="10" t="n">
        <v>55.56</v>
      </c>
      <c r="H778" t="inlineStr">
        <is>
          <t>RO-041792</t>
        </is>
      </c>
      <c r="I778" t="inlineStr">
        <is>
          <t>RS-041792</t>
        </is>
      </c>
      <c r="J778" t="inlineStr">
        <is>
          <t>RREM-0165</t>
        </is>
      </c>
      <c r="K778" t="inlineStr">
        <is>
          <t>Promo Billback</t>
        </is>
      </c>
      <c r="M778" s="10" t="n"/>
      <c r="P778" s="18" t="n"/>
      <c r="Q778" t="inlineStr">
        <is>
          <t>2027-01-24</t>
        </is>
      </c>
      <c r="R778" s="18" t="inlineStr"/>
      <c r="S778" s="18" t="inlineStr"/>
      <c r="T778" s="18" t="inlineStr"/>
    </row>
    <row r="779">
      <c r="A779" t="inlineStr">
        <is>
          <t>DIST-015005</t>
        </is>
      </c>
      <c r="B779" t="inlineStr">
        <is>
          <t>2026-11-25</t>
        </is>
      </c>
      <c r="C779" t="inlineStr">
        <is>
          <t>RET-KROGER</t>
        </is>
      </c>
      <c r="D779" t="inlineStr">
        <is>
          <t>GER-LAT-079</t>
        </is>
      </c>
      <c r="E779" t="inlineStr">
        <is>
          <t>MABD Violation</t>
        </is>
      </c>
      <c r="F779" t="inlineStr">
        <is>
          <t>late_delivery</t>
        </is>
      </c>
      <c r="G779" s="10" t="n">
        <v>47.72</v>
      </c>
      <c r="H779" t="inlineStr">
        <is>
          <t>RO-041969</t>
        </is>
      </c>
      <c r="I779" t="inlineStr">
        <is>
          <t>RS-041969</t>
        </is>
      </c>
      <c r="J779" t="inlineStr">
        <is>
          <t>RREM-0062</t>
        </is>
      </c>
      <c r="K779" t="inlineStr">
        <is>
          <t>Late Delivery</t>
        </is>
      </c>
      <c r="M779" s="10" t="n"/>
      <c r="P779" s="18" t="n"/>
      <c r="Q779" t="inlineStr">
        <is>
          <t>2027-01-09</t>
        </is>
      </c>
      <c r="R779" s="18" t="inlineStr"/>
      <c r="S779" s="18" t="inlineStr"/>
      <c r="T779" s="18" t="inlineStr"/>
    </row>
    <row r="780">
      <c r="A780" t="inlineStr">
        <is>
          <t>DIST-014965</t>
        </is>
      </c>
      <c r="B780" t="inlineStr">
        <is>
          <t>2026-11-25</t>
        </is>
      </c>
      <c r="C780" t="inlineStr">
        <is>
          <t>RET-WALMART</t>
        </is>
      </c>
      <c r="D780" t="inlineStr">
        <is>
          <t>ART-DAM-018</t>
        </is>
      </c>
      <c r="E780" t="inlineStr">
        <is>
          <t>Warehouse Damage</t>
        </is>
      </c>
      <c r="F780" t="inlineStr">
        <is>
          <t>damaged</t>
        </is>
      </c>
      <c r="G780" s="10" t="n">
        <v>46.84</v>
      </c>
      <c r="H780" t="inlineStr">
        <is>
          <t>RO-041454</t>
        </is>
      </c>
      <c r="I780" t="inlineStr">
        <is>
          <t>RS-041454</t>
        </is>
      </c>
      <c r="J780" t="inlineStr">
        <is>
          <t>RREM-0174</t>
        </is>
      </c>
      <c r="K780" t="inlineStr">
        <is>
          <t>Damaged</t>
        </is>
      </c>
      <c r="M780" s="10" t="n"/>
      <c r="P780" s="18" t="n"/>
      <c r="Q780" t="inlineStr">
        <is>
          <t>2027-01-24</t>
        </is>
      </c>
      <c r="R780" s="18" t="inlineStr"/>
      <c r="S780" s="18" t="inlineStr"/>
      <c r="T780" s="18" t="inlineStr"/>
    </row>
    <row r="781">
      <c r="A781" t="inlineStr">
        <is>
          <t>DIST-014932</t>
        </is>
      </c>
      <c r="B781" t="inlineStr">
        <is>
          <t>2026-11-25</t>
        </is>
      </c>
      <c r="C781" t="inlineStr">
        <is>
          <t>RET-COSTCO</t>
        </is>
      </c>
      <c r="D781" t="inlineStr">
        <is>
          <t>TCO-LAT-029</t>
        </is>
      </c>
      <c r="E781" t="inlineStr">
        <is>
          <t>Late Delivery</t>
        </is>
      </c>
      <c r="F781" t="inlineStr">
        <is>
          <t>late_delivery</t>
        </is>
      </c>
      <c r="G781" s="10" t="n">
        <v>42.25</v>
      </c>
      <c r="H781" t="inlineStr">
        <is>
          <t>RO-041559</t>
        </is>
      </c>
      <c r="I781" t="inlineStr">
        <is>
          <t>RS-041559</t>
        </is>
      </c>
      <c r="J781" t="inlineStr">
        <is>
          <t>RREM-0010</t>
        </is>
      </c>
      <c r="K781" t="inlineStr">
        <is>
          <t>Late Delivery</t>
        </is>
      </c>
      <c r="L781" t="inlineStr">
        <is>
          <t>pending</t>
        </is>
      </c>
      <c r="M781" s="10" t="n"/>
      <c r="N781" t="inlineStr">
        <is>
          <t>2026-12-20</t>
        </is>
      </c>
      <c r="P781" s="18" t="n">
        <v>38</v>
      </c>
      <c r="Q781" t="inlineStr">
        <is>
          <t>2027-01-24</t>
        </is>
      </c>
      <c r="R781" s="18" t="inlineStr"/>
      <c r="S781" s="18" t="inlineStr"/>
      <c r="T781" s="18" t="inlineStr"/>
    </row>
    <row r="782">
      <c r="A782" t="inlineStr">
        <is>
          <t>DIST-015012</t>
        </is>
      </c>
      <c r="B782" t="inlineStr">
        <is>
          <t>2026-11-25</t>
        </is>
      </c>
      <c r="C782" t="inlineStr">
        <is>
          <t>RET-WALMART</t>
        </is>
      </c>
      <c r="D782" t="inlineStr">
        <is>
          <t>ART-LAT-009</t>
        </is>
      </c>
      <c r="E782" t="inlineStr">
        <is>
          <t>MABD Violation</t>
        </is>
      </c>
      <c r="F782" t="inlineStr">
        <is>
          <t>late_delivery</t>
        </is>
      </c>
      <c r="G782" s="10" t="n">
        <v>38.7</v>
      </c>
      <c r="H782" t="inlineStr">
        <is>
          <t>RO-041732</t>
        </is>
      </c>
      <c r="I782" t="inlineStr">
        <is>
          <t>RS-041732</t>
        </is>
      </c>
      <c r="J782" t="inlineStr">
        <is>
          <t>RREM-0183</t>
        </is>
      </c>
      <c r="K782" t="inlineStr">
        <is>
          <t>Late Delivery</t>
        </is>
      </c>
      <c r="M782" s="10" t="n"/>
      <c r="P782" s="18" t="n"/>
      <c r="Q782" t="inlineStr">
        <is>
          <t>2027-01-24</t>
        </is>
      </c>
      <c r="R782" s="18" t="inlineStr"/>
      <c r="S782" s="18" t="inlineStr"/>
      <c r="T782" s="18" t="inlineStr"/>
    </row>
    <row r="783">
      <c r="A783" t="inlineStr">
        <is>
          <t>DIST-015097</t>
        </is>
      </c>
      <c r="B783" t="inlineStr">
        <is>
          <t>2026-11-25</t>
        </is>
      </c>
      <c r="C783" t="inlineStr">
        <is>
          <t>RET-WHOLEFOODS</t>
        </is>
      </c>
      <c r="D783" t="inlineStr">
        <is>
          <t>ODS-SHO-038</t>
        </is>
      </c>
      <c r="E783" t="inlineStr">
        <is>
          <t>Short Ship</t>
        </is>
      </c>
      <c r="F783" t="inlineStr">
        <is>
          <t>short_ship</t>
        </is>
      </c>
      <c r="G783" s="10" t="n">
        <v>35.44</v>
      </c>
      <c r="H783" t="inlineStr">
        <is>
          <t>RO-042187</t>
        </is>
      </c>
      <c r="I783" t="inlineStr">
        <is>
          <t>RS-042187</t>
        </is>
      </c>
      <c r="J783" t="inlineStr">
        <is>
          <t>RREM-0208</t>
        </is>
      </c>
      <c r="K783" t="inlineStr">
        <is>
          <t>Short Ship</t>
        </is>
      </c>
      <c r="M783" s="10" t="n"/>
      <c r="P783" s="18" t="n"/>
      <c r="Q783" t="inlineStr">
        <is>
          <t>2027-01-09</t>
        </is>
      </c>
      <c r="R783" s="18" t="inlineStr"/>
      <c r="S783" s="18" t="inlineStr"/>
      <c r="T783" s="18" t="inlineStr"/>
    </row>
    <row r="784">
      <c r="A784" t="inlineStr">
        <is>
          <t>DIST-015072</t>
        </is>
      </c>
      <c r="B784" t="inlineStr">
        <is>
          <t>2026-11-25</t>
        </is>
      </c>
      <c r="C784" t="inlineStr">
        <is>
          <t>RET-WALMART</t>
        </is>
      </c>
      <c r="D784" t="inlineStr">
        <is>
          <t>ART-LAT-009</t>
        </is>
      </c>
      <c r="E784" t="inlineStr">
        <is>
          <t>MABD Violation</t>
        </is>
      </c>
      <c r="F784" t="inlineStr">
        <is>
          <t>late_delivery</t>
        </is>
      </c>
      <c r="G784" s="10" t="n">
        <v>27</v>
      </c>
      <c r="H784" t="inlineStr">
        <is>
          <t>RO-041797</t>
        </is>
      </c>
      <c r="I784" t="inlineStr">
        <is>
          <t>RS-041797</t>
        </is>
      </c>
      <c r="J784" t="inlineStr">
        <is>
          <t>RREM-0170</t>
        </is>
      </c>
      <c r="K784" t="inlineStr">
        <is>
          <t>Late Delivery</t>
        </is>
      </c>
      <c r="M784" s="10" t="n"/>
      <c r="P784" s="18" t="n"/>
      <c r="Q784" t="inlineStr">
        <is>
          <t>2027-01-24</t>
        </is>
      </c>
      <c r="R784" s="18" t="inlineStr"/>
      <c r="S784" s="18" t="inlineStr"/>
      <c r="T784" s="18" t="inlineStr"/>
    </row>
    <row r="785">
      <c r="A785" t="inlineStr">
        <is>
          <t>DIST-015053</t>
        </is>
      </c>
      <c r="B785" t="inlineStr">
        <is>
          <t>2026-11-24</t>
        </is>
      </c>
      <c r="C785" t="inlineStr">
        <is>
          <t>RET-WALMART</t>
        </is>
      </c>
      <c r="D785" t="inlineStr"/>
      <c r="E785" t="inlineStr">
        <is>
          <t>Unmapped</t>
        </is>
      </c>
      <c r="F785" t="inlineStr">
        <is>
          <t>vague</t>
        </is>
      </c>
      <c r="G785" s="10" t="n">
        <v>468.13</v>
      </c>
      <c r="H785" t="inlineStr">
        <is>
          <t>RO-041761</t>
        </is>
      </c>
      <c r="I785" t="inlineStr">
        <is>
          <t>RS-041761</t>
        </is>
      </c>
      <c r="J785" t="inlineStr">
        <is>
          <t>RREM-0156</t>
        </is>
      </c>
      <c r="K785" t="inlineStr">
        <is>
          <t>Code 92: Other</t>
        </is>
      </c>
      <c r="L785" t="inlineStr">
        <is>
          <t>partial</t>
        </is>
      </c>
      <c r="M785" s="10" t="n">
        <v>228.76</v>
      </c>
      <c r="N785" t="inlineStr">
        <is>
          <t>2026-12-16</t>
        </is>
      </c>
      <c r="P785" s="18" t="n">
        <v>39</v>
      </c>
      <c r="Q785" t="inlineStr">
        <is>
          <t>2027-02-22</t>
        </is>
      </c>
      <c r="R785" s="18" t="inlineStr">
        <is>
          <t>Yes</t>
        </is>
      </c>
      <c r="S785" s="18" t="inlineStr"/>
      <c r="T785" s="18" t="inlineStr"/>
    </row>
    <row r="786">
      <c r="A786" t="inlineStr">
        <is>
          <t>DIST-014953</t>
        </is>
      </c>
      <c r="B786" t="inlineStr">
        <is>
          <t>2026-11-24</t>
        </is>
      </c>
      <c r="C786" t="inlineStr">
        <is>
          <t>RET-WALMART</t>
        </is>
      </c>
      <c r="D786" t="inlineStr">
        <is>
          <t>ART-SPO-017</t>
        </is>
      </c>
      <c r="E786" t="inlineStr">
        <is>
          <t>Spoilage</t>
        </is>
      </c>
      <c r="F786" t="inlineStr">
        <is>
          <t>spoilage</t>
        </is>
      </c>
      <c r="G786" s="10" t="n">
        <v>235.68</v>
      </c>
      <c r="H786" t="inlineStr">
        <is>
          <t>RO-041484</t>
        </is>
      </c>
      <c r="I786" t="inlineStr">
        <is>
          <t>RS-041484</t>
        </is>
      </c>
      <c r="J786" t="inlineStr">
        <is>
          <t>RREM-0168</t>
        </is>
      </c>
      <c r="K786" t="inlineStr">
        <is>
          <t>Spoilage -- damage in transit affecting condition</t>
        </is>
      </c>
      <c r="L786" t="inlineStr">
        <is>
          <t>pending</t>
        </is>
      </c>
      <c r="M786" s="10" t="n"/>
      <c r="N786" t="inlineStr">
        <is>
          <t>2026-12-18</t>
        </is>
      </c>
      <c r="P786" s="18" t="n">
        <v>39</v>
      </c>
      <c r="Q786" t="inlineStr">
        <is>
          <t>2026-12-24</t>
        </is>
      </c>
      <c r="R786" s="18" t="inlineStr"/>
      <c r="S786" s="18" t="inlineStr"/>
      <c r="T786" s="18" t="inlineStr"/>
    </row>
    <row r="787">
      <c r="A787" t="inlineStr">
        <is>
          <t>DIST-015019</t>
        </is>
      </c>
      <c r="B787" t="inlineStr">
        <is>
          <t>2026-11-24</t>
        </is>
      </c>
      <c r="C787" t="inlineStr">
        <is>
          <t>RET-WALMART</t>
        </is>
      </c>
      <c r="D787" t="inlineStr">
        <is>
          <t>ART-DAM-018</t>
        </is>
      </c>
      <c r="E787" t="inlineStr">
        <is>
          <t>Warehouse Damage</t>
        </is>
      </c>
      <c r="F787" t="inlineStr">
        <is>
          <t>damaged</t>
        </is>
      </c>
      <c r="G787" s="10" t="n">
        <v>166.14</v>
      </c>
      <c r="H787" t="inlineStr">
        <is>
          <t>RO-041791</t>
        </is>
      </c>
      <c r="I787" t="inlineStr">
        <is>
          <t>RS-041791</t>
        </is>
      </c>
      <c r="J787" t="inlineStr">
        <is>
          <t>RREM-0165</t>
        </is>
      </c>
      <c r="K787" t="inlineStr">
        <is>
          <t>Damaged</t>
        </is>
      </c>
      <c r="M787" s="10" t="n"/>
      <c r="P787" s="18" t="n"/>
      <c r="Q787" t="inlineStr">
        <is>
          <t>2027-01-23</t>
        </is>
      </c>
      <c r="R787" s="18" t="inlineStr"/>
      <c r="S787" s="18" t="inlineStr"/>
      <c r="T787" s="18" t="inlineStr"/>
    </row>
    <row r="788">
      <c r="A788" t="inlineStr">
        <is>
          <t>DIST-014995</t>
        </is>
      </c>
      <c r="B788" t="inlineStr">
        <is>
          <t>2026-11-24</t>
        </is>
      </c>
      <c r="C788" t="inlineStr">
        <is>
          <t>RET-COSTCO</t>
        </is>
      </c>
      <c r="D788" t="inlineStr">
        <is>
          <t>TCO-SPO-033</t>
        </is>
      </c>
      <c r="E788" t="inlineStr">
        <is>
          <t>Expired Product</t>
        </is>
      </c>
      <c r="F788" t="inlineStr">
        <is>
          <t>spoilage</t>
        </is>
      </c>
      <c r="G788" s="10" t="n">
        <v>158.08</v>
      </c>
      <c r="H788" t="inlineStr">
        <is>
          <t>RO-041814</t>
        </is>
      </c>
      <c r="I788" t="inlineStr">
        <is>
          <t>RS-041814</t>
        </is>
      </c>
      <c r="J788" t="inlineStr">
        <is>
          <t>RREM-0019</t>
        </is>
      </c>
      <c r="K788" t="inlineStr">
        <is>
          <t>Spoilage -- expired or short-dated at receiving</t>
        </is>
      </c>
      <c r="L788" t="inlineStr">
        <is>
          <t>lost</t>
        </is>
      </c>
      <c r="M788" s="10" t="n">
        <v>0</v>
      </c>
      <c r="N788" t="inlineStr">
        <is>
          <t>2026-12-04</t>
        </is>
      </c>
      <c r="P788" s="18" t="n">
        <v>39</v>
      </c>
      <c r="Q788" t="inlineStr">
        <is>
          <t>2026-12-24</t>
        </is>
      </c>
      <c r="R788" s="18" t="inlineStr"/>
      <c r="S788" s="18" t="inlineStr"/>
      <c r="T788" s="18" t="inlineStr"/>
    </row>
    <row r="789">
      <c r="A789" t="inlineStr">
        <is>
          <t>DIST-015025</t>
        </is>
      </c>
      <c r="B789" t="inlineStr">
        <is>
          <t>2026-11-24</t>
        </is>
      </c>
      <c r="C789" t="inlineStr">
        <is>
          <t>RET-WHOLEFOODS</t>
        </is>
      </c>
      <c r="D789" t="inlineStr">
        <is>
          <t>ODS-DAM-052</t>
        </is>
      </c>
      <c r="E789" t="inlineStr">
        <is>
          <t>Transit Damage</t>
        </is>
      </c>
      <c r="F789" t="inlineStr">
        <is>
          <t>damaged</t>
        </is>
      </c>
      <c r="G789" s="10" t="n">
        <v>138.37</v>
      </c>
      <c r="H789" t="inlineStr">
        <is>
          <t>RO-041898</t>
        </is>
      </c>
      <c r="I789" t="inlineStr">
        <is>
          <t>RS-041898</t>
        </is>
      </c>
      <c r="J789" t="inlineStr">
        <is>
          <t>RREM-0193</t>
        </is>
      </c>
      <c r="K789" t="inlineStr">
        <is>
          <t>Damaged</t>
        </is>
      </c>
      <c r="M789" s="10" t="n"/>
      <c r="P789" s="18" t="n"/>
      <c r="Q789" t="inlineStr">
        <is>
          <t>2026-12-24</t>
        </is>
      </c>
      <c r="R789" s="18" t="inlineStr"/>
      <c r="S789" s="18" t="inlineStr"/>
      <c r="T789" s="18" t="inlineStr"/>
    </row>
    <row r="790">
      <c r="A790" t="inlineStr">
        <is>
          <t>DIST-014996</t>
        </is>
      </c>
      <c r="B790" t="inlineStr">
        <is>
          <t>2026-11-24</t>
        </is>
      </c>
      <c r="C790" t="inlineStr">
        <is>
          <t>RET-COSTCO</t>
        </is>
      </c>
      <c r="D790" t="inlineStr">
        <is>
          <t>TCO-SHO-022</t>
        </is>
      </c>
      <c r="E790" t="inlineStr">
        <is>
          <t>Quantity Variance</t>
        </is>
      </c>
      <c r="F790" t="inlineStr">
        <is>
          <t>short_ship</t>
        </is>
      </c>
      <c r="G790" s="10" t="n">
        <v>114.77</v>
      </c>
      <c r="H790" t="inlineStr">
        <is>
          <t>RO-041825</t>
        </is>
      </c>
      <c r="I790" t="inlineStr">
        <is>
          <t>RS-041825</t>
        </is>
      </c>
      <c r="J790" t="inlineStr">
        <is>
          <t>RREM-0031</t>
        </is>
      </c>
      <c r="K790" t="inlineStr">
        <is>
          <t>Short Ship</t>
        </is>
      </c>
      <c r="M790" s="10" t="n"/>
      <c r="P790" s="18" t="n"/>
      <c r="Q790" t="inlineStr">
        <is>
          <t>2026-12-24</t>
        </is>
      </c>
      <c r="R790" s="18" t="inlineStr"/>
      <c r="S790" s="18" t="inlineStr"/>
      <c r="T790" s="18" t="inlineStr"/>
    </row>
    <row r="791">
      <c r="A791" t="inlineStr">
        <is>
          <t>DIST-015148</t>
        </is>
      </c>
      <c r="B791" t="inlineStr">
        <is>
          <t>2026-11-24</t>
        </is>
      </c>
      <c r="C791" t="inlineStr">
        <is>
          <t>RET-WALMART</t>
        </is>
      </c>
      <c r="D791" t="inlineStr">
        <is>
          <t>ART-PRO-004</t>
        </is>
      </c>
      <c r="E791" t="inlineStr">
        <is>
          <t>Scan Rebate</t>
        </is>
      </c>
      <c r="F791" t="inlineStr">
        <is>
          <t>promo_billback</t>
        </is>
      </c>
      <c r="G791" s="10" t="n">
        <v>99.12</v>
      </c>
      <c r="H791" t="inlineStr">
        <is>
          <t>RO-042098</t>
        </is>
      </c>
      <c r="I791" t="inlineStr">
        <is>
          <t>RS-042098</t>
        </is>
      </c>
      <c r="J791" t="inlineStr">
        <is>
          <t>RREM-0184</t>
        </is>
      </c>
      <c r="K791" t="inlineStr">
        <is>
          <t>Promo Billback</t>
        </is>
      </c>
      <c r="L791" t="inlineStr">
        <is>
          <t>partial</t>
        </is>
      </c>
      <c r="M791" s="10" t="n">
        <v>47.64</v>
      </c>
      <c r="N791" t="inlineStr">
        <is>
          <t>2026-12-12</t>
        </is>
      </c>
      <c r="P791" s="18" t="n">
        <v>39</v>
      </c>
      <c r="Q791" t="inlineStr">
        <is>
          <t>2026-12-24</t>
        </is>
      </c>
      <c r="R791" s="18" t="inlineStr"/>
      <c r="S791" s="18" t="inlineStr"/>
      <c r="T791" s="18" t="inlineStr"/>
    </row>
    <row r="792">
      <c r="A792" t="inlineStr">
        <is>
          <t>DIST-015016</t>
        </is>
      </c>
      <c r="B792" t="inlineStr">
        <is>
          <t>2026-11-24</t>
        </is>
      </c>
      <c r="C792" t="inlineStr">
        <is>
          <t>RET-WALMART</t>
        </is>
      </c>
      <c r="D792" t="inlineStr">
        <is>
          <t>ART-PRO-004</t>
        </is>
      </c>
      <c r="E792" t="inlineStr">
        <is>
          <t>Scan Rebate</t>
        </is>
      </c>
      <c r="F792" t="inlineStr">
        <is>
          <t>promo_billback</t>
        </is>
      </c>
      <c r="G792" s="10" t="n">
        <v>88.27</v>
      </c>
      <c r="H792" t="inlineStr">
        <is>
          <t>RO-041774</t>
        </is>
      </c>
      <c r="I792" t="inlineStr">
        <is>
          <t>RS-041774</t>
        </is>
      </c>
      <c r="J792" t="inlineStr">
        <is>
          <t>RREM-0174</t>
        </is>
      </c>
      <c r="K792" t="inlineStr">
        <is>
          <t>Promo Billback</t>
        </is>
      </c>
      <c r="M792" s="10" t="n"/>
      <c r="P792" s="18" t="n"/>
      <c r="Q792" t="inlineStr">
        <is>
          <t>2027-01-08</t>
        </is>
      </c>
      <c r="R792" s="18" t="inlineStr"/>
      <c r="S792" s="18" t="inlineStr"/>
      <c r="T792" s="18" t="inlineStr"/>
    </row>
    <row r="793">
      <c r="A793" t="inlineStr">
        <is>
          <t>DIST-015140</t>
        </is>
      </c>
      <c r="B793" t="inlineStr">
        <is>
          <t>2026-11-24</t>
        </is>
      </c>
      <c r="C793" t="inlineStr">
        <is>
          <t>RET-KROGER</t>
        </is>
      </c>
      <c r="D793" t="inlineStr">
        <is>
          <t>GER-SHO-073</t>
        </is>
      </c>
      <c r="E793" t="inlineStr">
        <is>
          <t>Short Ship</t>
        </is>
      </c>
      <c r="F793" t="inlineStr">
        <is>
          <t>short_ship</t>
        </is>
      </c>
      <c r="G793" s="10" t="n">
        <v>42.09</v>
      </c>
      <c r="H793" t="inlineStr">
        <is>
          <t>RO-042315</t>
        </is>
      </c>
      <c r="I793" t="inlineStr">
        <is>
          <t>RS-042315</t>
        </is>
      </c>
      <c r="J793" t="inlineStr">
        <is>
          <t>RREM-0039</t>
        </is>
      </c>
      <c r="K793" t="inlineStr">
        <is>
          <t>Short Ship</t>
        </is>
      </c>
      <c r="M793" s="10" t="n"/>
      <c r="P793" s="18" t="n"/>
      <c r="Q793" t="inlineStr">
        <is>
          <t>2027-01-08</t>
        </is>
      </c>
      <c r="R793" s="18" t="inlineStr"/>
      <c r="S793" s="18" t="inlineStr"/>
      <c r="T793" s="18" t="inlineStr"/>
    </row>
    <row r="794">
      <c r="A794" t="inlineStr">
        <is>
          <t>DIST-014892</t>
        </is>
      </c>
      <c r="B794" t="inlineStr">
        <is>
          <t>2026-11-24</t>
        </is>
      </c>
      <c r="C794" t="inlineStr">
        <is>
          <t>RET-COSTCO</t>
        </is>
      </c>
      <c r="D794" t="inlineStr">
        <is>
          <t>TCO-LAT-029</t>
        </is>
      </c>
      <c r="E794" t="inlineStr">
        <is>
          <t>Late Delivery</t>
        </is>
      </c>
      <c r="F794" t="inlineStr">
        <is>
          <t>late_delivery</t>
        </is>
      </c>
      <c r="G794" s="10" t="n">
        <v>27.39</v>
      </c>
      <c r="H794" t="inlineStr">
        <is>
          <t>RO-041540</t>
        </is>
      </c>
      <c r="I794" t="inlineStr">
        <is>
          <t>RS-041540</t>
        </is>
      </c>
      <c r="J794" t="inlineStr">
        <is>
          <t>RREM-0028</t>
        </is>
      </c>
      <c r="K794" t="inlineStr">
        <is>
          <t>Late Delivery</t>
        </is>
      </c>
      <c r="M794" s="10" t="n"/>
      <c r="P794" s="18" t="n"/>
      <c r="Q794" t="inlineStr">
        <is>
          <t>2027-01-08</t>
        </is>
      </c>
      <c r="R794" s="18" t="inlineStr"/>
      <c r="S794" s="18" t="inlineStr"/>
      <c r="T794" s="18" t="inlineStr"/>
    </row>
    <row r="795">
      <c r="A795" t="inlineStr">
        <is>
          <t>DIST-015168</t>
        </is>
      </c>
      <c r="B795" t="inlineStr">
        <is>
          <t>2026-11-24</t>
        </is>
      </c>
      <c r="C795" t="inlineStr">
        <is>
          <t>RET-KROGER</t>
        </is>
      </c>
      <c r="D795" t="inlineStr">
        <is>
          <t>GER-LAT-079</t>
        </is>
      </c>
      <c r="E795" t="inlineStr">
        <is>
          <t>MABD Violation</t>
        </is>
      </c>
      <c r="F795" t="inlineStr">
        <is>
          <t>late_delivery</t>
        </is>
      </c>
      <c r="G795" s="10" t="n">
        <v>21.5</v>
      </c>
      <c r="H795" t="inlineStr">
        <is>
          <t>RO-042285</t>
        </is>
      </c>
      <c r="I795" t="inlineStr">
        <is>
          <t>RS-042285</t>
        </is>
      </c>
      <c r="J795" t="inlineStr">
        <is>
          <t>RREM-0068</t>
        </is>
      </c>
      <c r="K795" t="inlineStr">
        <is>
          <t>Late Delivery</t>
        </is>
      </c>
      <c r="M795" s="10" t="n"/>
      <c r="P795" s="18" t="n"/>
      <c r="Q795" t="inlineStr">
        <is>
          <t>2026-12-24</t>
        </is>
      </c>
      <c r="R795" s="18" t="inlineStr"/>
      <c r="S795" s="18" t="inlineStr"/>
      <c r="T795" s="18" t="inlineStr"/>
    </row>
    <row r="796">
      <c r="A796" t="inlineStr">
        <is>
          <t>DIST-014936</t>
        </is>
      </c>
      <c r="B796" t="inlineStr">
        <is>
          <t>2026-11-23</t>
        </is>
      </c>
      <c r="C796" t="inlineStr">
        <is>
          <t>RET-REGIONAL</t>
        </is>
      </c>
      <c r="D796" t="inlineStr">
        <is>
          <t>NAL-PRO-093</t>
        </is>
      </c>
      <c r="E796" t="inlineStr">
        <is>
          <t>Promo Billback</t>
        </is>
      </c>
      <c r="F796" t="inlineStr">
        <is>
          <t>promo_billback</t>
        </is>
      </c>
      <c r="G796" s="10" t="n">
        <v>208.47</v>
      </c>
      <c r="H796" t="inlineStr">
        <is>
          <t>RO-041710</t>
        </is>
      </c>
      <c r="I796" t="inlineStr">
        <is>
          <t>RS-041710</t>
        </is>
      </c>
      <c r="J796" t="inlineStr">
        <is>
          <t>RREM-0109</t>
        </is>
      </c>
      <c r="K796" t="inlineStr">
        <is>
          <t>Promo Billback</t>
        </is>
      </c>
      <c r="M796" s="10" t="n"/>
      <c r="P796" s="18" t="n"/>
      <c r="Q796" t="inlineStr">
        <is>
          <t>2027-01-22</t>
        </is>
      </c>
      <c r="R796" s="18" t="inlineStr"/>
      <c r="S796" s="18" t="inlineStr"/>
      <c r="T796" s="18" t="inlineStr"/>
    </row>
    <row r="797">
      <c r="A797" t="inlineStr">
        <is>
          <t>DIST-015080</t>
        </is>
      </c>
      <c r="B797" t="inlineStr">
        <is>
          <t>2026-11-23</t>
        </is>
      </c>
      <c r="C797" t="inlineStr">
        <is>
          <t>RET-REGIONAL</t>
        </is>
      </c>
      <c r="D797" t="inlineStr">
        <is>
          <t>NAL-SHO-091</t>
        </is>
      </c>
      <c r="E797" t="inlineStr">
        <is>
          <t>Under-delivery</t>
        </is>
      </c>
      <c r="F797" t="inlineStr">
        <is>
          <t>short_ship</t>
        </is>
      </c>
      <c r="G797" s="10" t="n">
        <v>193.27</v>
      </c>
      <c r="H797" t="inlineStr">
        <is>
          <t>RO-042038</t>
        </is>
      </c>
      <c r="I797" t="inlineStr">
        <is>
          <t>RS-042038</t>
        </is>
      </c>
      <c r="J797" t="inlineStr">
        <is>
          <t>RREM-0096</t>
        </is>
      </c>
      <c r="K797" t="inlineStr">
        <is>
          <t>Short Ship</t>
        </is>
      </c>
      <c r="L797" t="inlineStr">
        <is>
          <t>partial</t>
        </is>
      </c>
      <c r="M797" s="10" t="n">
        <v>72.06999999999999</v>
      </c>
      <c r="N797" t="inlineStr">
        <is>
          <t>2026-12-07</t>
        </is>
      </c>
      <c r="P797" s="18" t="n">
        <v>40</v>
      </c>
      <c r="Q797" t="inlineStr">
        <is>
          <t>2027-01-07</t>
        </is>
      </c>
      <c r="R797" s="18" t="inlineStr"/>
      <c r="S797" s="18" t="inlineStr"/>
      <c r="T797" s="18" t="inlineStr"/>
    </row>
    <row r="798">
      <c r="A798" t="inlineStr">
        <is>
          <t>DIST-015114</t>
        </is>
      </c>
      <c r="B798" t="inlineStr">
        <is>
          <t>2026-11-23</t>
        </is>
      </c>
      <c r="C798" t="inlineStr">
        <is>
          <t>RET-WHOLEFOODS</t>
        </is>
      </c>
      <c r="D798" t="inlineStr">
        <is>
          <t>ODS-SPO-050</t>
        </is>
      </c>
      <c r="E798" t="inlineStr">
        <is>
          <t>Spoilage</t>
        </is>
      </c>
      <c r="F798" t="inlineStr">
        <is>
          <t>spoilage</t>
        </is>
      </c>
      <c r="G798" s="10" t="n">
        <v>193.26</v>
      </c>
      <c r="H798" t="inlineStr">
        <is>
          <t>RO-042186</t>
        </is>
      </c>
      <c r="I798" t="inlineStr">
        <is>
          <t>RS-042186</t>
        </is>
      </c>
      <c r="J798" t="inlineStr">
        <is>
          <t>RREM-0196</t>
        </is>
      </c>
      <c r="K798" t="inlineStr">
        <is>
          <t>Spoilage -- expired or short-dated at receiving</t>
        </is>
      </c>
      <c r="L798" t="inlineStr">
        <is>
          <t>lost</t>
        </is>
      </c>
      <c r="M798" s="10" t="n">
        <v>0</v>
      </c>
      <c r="N798" t="inlineStr">
        <is>
          <t>2026-12-07</t>
        </is>
      </c>
      <c r="O798" t="inlineStr">
        <is>
          <t>2026-12-29</t>
        </is>
      </c>
      <c r="P798" s="18" t="n">
        <v>36</v>
      </c>
      <c r="Q798" t="inlineStr">
        <is>
          <t>2026-12-23</t>
        </is>
      </c>
      <c r="R798" s="18" t="inlineStr"/>
      <c r="S798" s="18" t="inlineStr"/>
      <c r="T798" s="18" t="inlineStr"/>
    </row>
    <row r="799">
      <c r="A799" t="inlineStr">
        <is>
          <t>DIST-015000</t>
        </is>
      </c>
      <c r="B799" t="inlineStr">
        <is>
          <t>2026-11-23</t>
        </is>
      </c>
      <c r="C799" t="inlineStr">
        <is>
          <t>RET-COSTCO</t>
        </is>
      </c>
      <c r="D799" t="inlineStr">
        <is>
          <t>TCO-DAM-035</t>
        </is>
      </c>
      <c r="E799" t="inlineStr">
        <is>
          <t>Transit Damage</t>
        </is>
      </c>
      <c r="F799" t="inlineStr">
        <is>
          <t>damaged</t>
        </is>
      </c>
      <c r="G799" s="10" t="n">
        <v>176.47</v>
      </c>
      <c r="H799" t="inlineStr">
        <is>
          <t>RO-041850</t>
        </is>
      </c>
      <c r="I799" t="inlineStr">
        <is>
          <t>RS-041850</t>
        </is>
      </c>
      <c r="J799" t="inlineStr">
        <is>
          <t>RREM-0019</t>
        </is>
      </c>
      <c r="K799" t="inlineStr">
        <is>
          <t>Damaged</t>
        </is>
      </c>
      <c r="M799" s="10" t="n"/>
      <c r="P799" s="18" t="n"/>
      <c r="Q799" t="inlineStr">
        <is>
          <t>2027-01-22</t>
        </is>
      </c>
      <c r="R799" s="18" t="inlineStr"/>
      <c r="S799" s="18" t="inlineStr"/>
      <c r="T799" s="18" t="inlineStr"/>
    </row>
    <row r="800">
      <c r="A800" t="inlineStr">
        <is>
          <t>DIST-015145</t>
        </is>
      </c>
      <c r="B800" t="inlineStr">
        <is>
          <t>2026-11-23</t>
        </is>
      </c>
      <c r="C800" t="inlineStr">
        <is>
          <t>RET-WALMART</t>
        </is>
      </c>
      <c r="D800" t="inlineStr">
        <is>
          <t>ART-DAM-018</t>
        </is>
      </c>
      <c r="E800" t="inlineStr">
        <is>
          <t>Warehouse Damage</t>
        </is>
      </c>
      <c r="F800" t="inlineStr">
        <is>
          <t>damaged</t>
        </is>
      </c>
      <c r="G800" s="10" t="n">
        <v>172.3</v>
      </c>
      <c r="H800" t="inlineStr">
        <is>
          <t>RO-042085</t>
        </is>
      </c>
      <c r="I800" t="inlineStr">
        <is>
          <t>RS-042085</t>
        </is>
      </c>
      <c r="J800" t="inlineStr">
        <is>
          <t>RREM-0158</t>
        </is>
      </c>
      <c r="K800" t="inlineStr">
        <is>
          <t>Damaged</t>
        </is>
      </c>
      <c r="L800" t="inlineStr">
        <is>
          <t>pending</t>
        </is>
      </c>
      <c r="M800" s="10" t="n"/>
      <c r="N800" t="inlineStr">
        <is>
          <t>2026-12-15</t>
        </is>
      </c>
      <c r="P800" s="18" t="n">
        <v>40</v>
      </c>
      <c r="Q800" t="inlineStr">
        <is>
          <t>2027-01-07</t>
        </is>
      </c>
      <c r="R800" s="18" t="inlineStr"/>
      <c r="S800" s="18" t="inlineStr"/>
      <c r="T800" s="18" t="inlineStr"/>
    </row>
    <row r="801">
      <c r="A801" t="inlineStr">
        <is>
          <t>DIST-015096</t>
        </is>
      </c>
      <c r="B801" t="inlineStr">
        <is>
          <t>2026-11-23</t>
        </is>
      </c>
      <c r="C801" t="inlineStr">
        <is>
          <t>RET-WHOLEFOODS</t>
        </is>
      </c>
      <c r="D801" t="inlineStr">
        <is>
          <t>ODS-DAM-052</t>
        </is>
      </c>
      <c r="E801" t="inlineStr">
        <is>
          <t>Transit Damage</t>
        </is>
      </c>
      <c r="F801" t="inlineStr">
        <is>
          <t>damaged</t>
        </is>
      </c>
      <c r="G801" s="10" t="n">
        <v>157.61</v>
      </c>
      <c r="H801" t="inlineStr">
        <is>
          <t>RO-042176</t>
        </is>
      </c>
      <c r="I801" t="inlineStr">
        <is>
          <t>RS-042176</t>
        </is>
      </c>
      <c r="J801" t="inlineStr">
        <is>
          <t>RREM-0200</t>
        </is>
      </c>
      <c r="K801" t="inlineStr">
        <is>
          <t>Damaged</t>
        </is>
      </c>
      <c r="L801" t="inlineStr">
        <is>
          <t>won</t>
        </is>
      </c>
      <c r="M801" s="10" t="n">
        <v>157.61</v>
      </c>
      <c r="N801" t="inlineStr">
        <is>
          <t>2026-12-11</t>
        </is>
      </c>
      <c r="P801" s="18" t="n">
        <v>40</v>
      </c>
      <c r="Q801" t="inlineStr">
        <is>
          <t>2027-02-21</t>
        </is>
      </c>
      <c r="R801" s="18" t="inlineStr"/>
      <c r="S801" s="18" t="inlineStr"/>
      <c r="T801" s="18" t="inlineStr"/>
    </row>
    <row r="802">
      <c r="A802" t="inlineStr">
        <is>
          <t>DIST-015043</t>
        </is>
      </c>
      <c r="B802" t="inlineStr">
        <is>
          <t>2026-11-23</t>
        </is>
      </c>
      <c r="C802" t="inlineStr">
        <is>
          <t>RET-WHOLEFOODS</t>
        </is>
      </c>
      <c r="D802" t="inlineStr">
        <is>
          <t>ODS-DAM-052</t>
        </is>
      </c>
      <c r="E802" t="inlineStr">
        <is>
          <t>Transit Damage</t>
        </is>
      </c>
      <c r="F802" t="inlineStr">
        <is>
          <t>damaged</t>
        </is>
      </c>
      <c r="G802" s="10" t="n">
        <v>145.47</v>
      </c>
      <c r="H802" t="inlineStr">
        <is>
          <t>RO-041873</t>
        </is>
      </c>
      <c r="I802" t="inlineStr">
        <is>
          <t>RS-041873</t>
        </is>
      </c>
      <c r="J802" t="inlineStr">
        <is>
          <t>RREM-0215</t>
        </is>
      </c>
      <c r="K802" t="inlineStr">
        <is>
          <t>Damaged</t>
        </is>
      </c>
      <c r="M802" s="10" t="n"/>
      <c r="P802" s="18" t="n"/>
      <c r="Q802" t="inlineStr">
        <is>
          <t>2027-01-22</t>
        </is>
      </c>
      <c r="R802" s="18" t="inlineStr"/>
      <c r="S802" s="18" t="inlineStr"/>
      <c r="T802" s="18" t="inlineStr"/>
    </row>
    <row r="803">
      <c r="A803" t="inlineStr">
        <is>
          <t>DIST-015017</t>
        </is>
      </c>
      <c r="B803" t="inlineStr">
        <is>
          <t>2026-11-23</t>
        </is>
      </c>
      <c r="C803" t="inlineStr">
        <is>
          <t>RET-WALMART</t>
        </is>
      </c>
      <c r="D803" t="inlineStr">
        <is>
          <t>ART-DAM-018</t>
        </is>
      </c>
      <c r="E803" t="inlineStr">
        <is>
          <t>Warehouse Damage</t>
        </is>
      </c>
      <c r="F803" t="inlineStr">
        <is>
          <t>damaged</t>
        </is>
      </c>
      <c r="G803" s="10" t="n">
        <v>142.66</v>
      </c>
      <c r="H803" t="inlineStr">
        <is>
          <t>RO-041789</t>
        </is>
      </c>
      <c r="I803" t="inlineStr">
        <is>
          <t>RS-041789</t>
        </is>
      </c>
      <c r="J803" t="inlineStr">
        <is>
          <t>RREM-0166</t>
        </is>
      </c>
      <c r="K803" t="inlineStr">
        <is>
          <t>Damaged</t>
        </is>
      </c>
      <c r="L803" t="inlineStr">
        <is>
          <t>pending</t>
        </is>
      </c>
      <c r="M803" s="10" t="n"/>
      <c r="N803" t="inlineStr">
        <is>
          <t>2026-12-19</t>
        </is>
      </c>
      <c r="P803" s="18" t="n">
        <v>40</v>
      </c>
      <c r="Q803" t="inlineStr">
        <is>
          <t>2027-01-07</t>
        </is>
      </c>
      <c r="R803" s="18" t="inlineStr"/>
      <c r="S803" s="18" t="inlineStr"/>
      <c r="T803" s="18" t="inlineStr"/>
    </row>
    <row r="804">
      <c r="A804" t="inlineStr">
        <is>
          <t>DIST-015178</t>
        </is>
      </c>
      <c r="B804" t="inlineStr">
        <is>
          <t>2026-11-23</t>
        </is>
      </c>
      <c r="C804" t="inlineStr">
        <is>
          <t>RET-WHOLEFOODS</t>
        </is>
      </c>
      <c r="D804" t="inlineStr">
        <is>
          <t>ODS-DAM-052</t>
        </is>
      </c>
      <c r="E804" t="inlineStr">
        <is>
          <t>Transit Damage</t>
        </is>
      </c>
      <c r="F804" t="inlineStr">
        <is>
          <t>damaged</t>
        </is>
      </c>
      <c r="G804" s="10" t="n">
        <v>98.18000000000001</v>
      </c>
      <c r="H804" t="inlineStr">
        <is>
          <t>RO-042178</t>
        </is>
      </c>
      <c r="I804" t="inlineStr">
        <is>
          <t>RS-042178</t>
        </is>
      </c>
      <c r="J804" t="inlineStr">
        <is>
          <t>RREM-0204</t>
        </is>
      </c>
      <c r="K804" t="inlineStr">
        <is>
          <t>Damaged</t>
        </is>
      </c>
      <c r="M804" s="10" t="n"/>
      <c r="P804" s="18" t="n"/>
      <c r="Q804" t="inlineStr">
        <is>
          <t>2027-01-07</t>
        </is>
      </c>
      <c r="R804" s="18" t="inlineStr"/>
      <c r="S804" s="18" t="inlineStr"/>
      <c r="T804" s="18" t="inlineStr"/>
    </row>
    <row r="805">
      <c r="A805" t="inlineStr">
        <is>
          <t>DIST-015054</t>
        </is>
      </c>
      <c r="B805" t="inlineStr">
        <is>
          <t>2026-11-23</t>
        </is>
      </c>
      <c r="C805" t="inlineStr">
        <is>
          <t>RET-WALMART</t>
        </is>
      </c>
      <c r="D805" t="inlineStr">
        <is>
          <t>ART-PRO-004</t>
        </is>
      </c>
      <c r="E805" t="inlineStr">
        <is>
          <t>Scan Rebate</t>
        </is>
      </c>
      <c r="F805" t="inlineStr">
        <is>
          <t>promo_billback</t>
        </is>
      </c>
      <c r="G805" s="10" t="n">
        <v>64.79000000000001</v>
      </c>
      <c r="H805" t="inlineStr">
        <is>
          <t>RO-041779</t>
        </is>
      </c>
      <c r="I805" t="inlineStr">
        <is>
          <t>RS-041779</t>
        </is>
      </c>
      <c r="J805" t="inlineStr">
        <is>
          <t>RREM-0151</t>
        </is>
      </c>
      <c r="K805" t="inlineStr">
        <is>
          <t>Promo Billback</t>
        </is>
      </c>
      <c r="M805" s="10" t="n"/>
      <c r="P805" s="18" t="n"/>
      <c r="Q805" t="inlineStr">
        <is>
          <t>2027-02-21</t>
        </is>
      </c>
      <c r="R805" s="18" t="inlineStr"/>
      <c r="S805" s="18" t="inlineStr"/>
      <c r="T805" s="18" t="inlineStr"/>
    </row>
    <row r="806">
      <c r="A806" t="inlineStr">
        <is>
          <t>DIST-014978</t>
        </is>
      </c>
      <c r="B806" t="inlineStr">
        <is>
          <t>2026-11-23</t>
        </is>
      </c>
      <c r="C806" t="inlineStr">
        <is>
          <t>RET-WALMART</t>
        </is>
      </c>
      <c r="D806" t="inlineStr">
        <is>
          <t>ART-PRO-004</t>
        </is>
      </c>
      <c r="E806" t="inlineStr">
        <is>
          <t>Scan Rebate</t>
        </is>
      </c>
      <c r="F806" t="inlineStr">
        <is>
          <t>promo_billback</t>
        </is>
      </c>
      <c r="G806" s="10" t="n">
        <v>59.94</v>
      </c>
      <c r="H806" t="inlineStr">
        <is>
          <t>RO-041775</t>
        </is>
      </c>
      <c r="I806" t="inlineStr">
        <is>
          <t>RS-041775</t>
        </is>
      </c>
      <c r="J806" t="inlineStr">
        <is>
          <t>RREM-0152</t>
        </is>
      </c>
      <c r="K806" t="inlineStr">
        <is>
          <t>Promo Billback</t>
        </is>
      </c>
      <c r="M806" s="10" t="n"/>
      <c r="P806" s="18" t="n"/>
      <c r="Q806" t="inlineStr">
        <is>
          <t>2026-12-23</t>
        </is>
      </c>
      <c r="R806" s="18" t="inlineStr"/>
      <c r="S806" s="18" t="inlineStr"/>
      <c r="T806" s="18" t="inlineStr"/>
    </row>
    <row r="807">
      <c r="A807" t="inlineStr">
        <is>
          <t>DIST-015109</t>
        </is>
      </c>
      <c r="B807" t="inlineStr">
        <is>
          <t>2026-11-23</t>
        </is>
      </c>
      <c r="C807" t="inlineStr">
        <is>
          <t>RET-WALMART</t>
        </is>
      </c>
      <c r="D807" t="inlineStr">
        <is>
          <t>ART-DAM-018</t>
        </is>
      </c>
      <c r="E807" t="inlineStr">
        <is>
          <t>Warehouse Damage</t>
        </is>
      </c>
      <c r="F807" t="inlineStr">
        <is>
          <t>damaged</t>
        </is>
      </c>
      <c r="G807" s="10" t="n">
        <v>43.2</v>
      </c>
      <c r="H807" t="inlineStr">
        <is>
          <t>RO-042092</t>
        </is>
      </c>
      <c r="I807" t="inlineStr">
        <is>
          <t>RS-042092</t>
        </is>
      </c>
      <c r="J807" t="inlineStr">
        <is>
          <t>RREM-0173</t>
        </is>
      </c>
      <c r="K807" t="inlineStr">
        <is>
          <t>Damaged</t>
        </is>
      </c>
      <c r="L807" t="inlineStr">
        <is>
          <t>lost</t>
        </is>
      </c>
      <c r="M807" s="10" t="n">
        <v>0</v>
      </c>
      <c r="N807" t="inlineStr">
        <is>
          <t>2026-11-26</t>
        </is>
      </c>
      <c r="P807" s="18" t="n">
        <v>40</v>
      </c>
      <c r="Q807" t="inlineStr">
        <is>
          <t>2027-02-21</t>
        </is>
      </c>
      <c r="R807" s="18" t="inlineStr"/>
      <c r="S807" s="18" t="inlineStr"/>
      <c r="T807" s="18" t="inlineStr"/>
    </row>
    <row r="808">
      <c r="A808" t="inlineStr">
        <is>
          <t>DIST-015034</t>
        </is>
      </c>
      <c r="B808" t="inlineStr">
        <is>
          <t>2026-11-22</t>
        </is>
      </c>
      <c r="C808" t="inlineStr">
        <is>
          <t>RET-WALMART</t>
        </is>
      </c>
      <c r="D808" t="inlineStr">
        <is>
          <t>ART-PAL-015</t>
        </is>
      </c>
      <c r="E808" t="inlineStr">
        <is>
          <t>Pallet Overhang</t>
        </is>
      </c>
      <c r="F808" t="inlineStr">
        <is>
          <t>pallet_fine</t>
        </is>
      </c>
      <c r="G808" s="10" t="n">
        <v>229.1</v>
      </c>
      <c r="H808" t="inlineStr">
        <is>
          <t>RO-041765</t>
        </is>
      </c>
      <c r="I808" t="inlineStr">
        <is>
          <t>RS-041765</t>
        </is>
      </c>
      <c r="J808" t="inlineStr">
        <is>
          <t>RREM-0161</t>
        </is>
      </c>
      <c r="K808" t="inlineStr">
        <is>
          <t>Pallet Fine</t>
        </is>
      </c>
      <c r="M808" s="10" t="n"/>
      <c r="P808" s="18" t="n"/>
      <c r="Q808" t="inlineStr">
        <is>
          <t>2026-12-22</t>
        </is>
      </c>
      <c r="R808" s="18" t="inlineStr"/>
      <c r="S808" s="18" t="inlineStr"/>
      <c r="T808" s="18" t="inlineStr"/>
    </row>
    <row r="809">
      <c r="A809" t="inlineStr">
        <is>
          <t>DIST-014992</t>
        </is>
      </c>
      <c r="B809" t="inlineStr">
        <is>
          <t>2026-11-22</t>
        </is>
      </c>
      <c r="C809" t="inlineStr">
        <is>
          <t>RET-WALMART</t>
        </is>
      </c>
      <c r="D809" t="inlineStr">
        <is>
          <t>ART-SHO-003</t>
        </is>
      </c>
      <c r="E809" t="inlineStr">
        <is>
          <t>Short Ship</t>
        </is>
      </c>
      <c r="F809" t="inlineStr">
        <is>
          <t>short_ship</t>
        </is>
      </c>
      <c r="G809" s="10" t="n">
        <v>217.29</v>
      </c>
      <c r="H809" t="inlineStr">
        <is>
          <t>RO-041750</t>
        </is>
      </c>
      <c r="I809" t="inlineStr">
        <is>
          <t>RS-041750</t>
        </is>
      </c>
      <c r="J809" t="inlineStr">
        <is>
          <t>RREM-0158</t>
        </is>
      </c>
      <c r="K809" t="inlineStr">
        <is>
          <t>Short Ship</t>
        </is>
      </c>
      <c r="M809" s="10" t="n"/>
      <c r="P809" s="18" t="n"/>
      <c r="Q809" t="inlineStr">
        <is>
          <t>2027-02-20</t>
        </is>
      </c>
      <c r="R809" s="18" t="inlineStr"/>
      <c r="S809" s="18" t="inlineStr"/>
      <c r="T809" s="18" t="inlineStr"/>
    </row>
    <row r="810">
      <c r="A810" t="inlineStr">
        <is>
          <t>DIST-015092</t>
        </is>
      </c>
      <c r="B810" t="inlineStr">
        <is>
          <t>2026-11-22</t>
        </is>
      </c>
      <c r="C810" t="inlineStr">
        <is>
          <t>RET-WALMART</t>
        </is>
      </c>
      <c r="D810" t="inlineStr">
        <is>
          <t>ART-PAL-015</t>
        </is>
      </c>
      <c r="E810" t="inlineStr">
        <is>
          <t>Pallet Overhang</t>
        </is>
      </c>
      <c r="F810" t="inlineStr">
        <is>
          <t>pallet_fine</t>
        </is>
      </c>
      <c r="G810" s="10" t="n">
        <v>215.38</v>
      </c>
      <c r="H810" t="inlineStr">
        <is>
          <t>RO-042071</t>
        </is>
      </c>
      <c r="I810" t="inlineStr">
        <is>
          <t>RS-042071</t>
        </is>
      </c>
      <c r="J810" t="inlineStr">
        <is>
          <t>RREM-0175</t>
        </is>
      </c>
      <c r="K810" t="inlineStr">
        <is>
          <t>Pallet Fine</t>
        </is>
      </c>
      <c r="M810" s="10" t="n"/>
      <c r="P810" s="18" t="n"/>
      <c r="Q810" t="inlineStr">
        <is>
          <t>2027-01-21</t>
        </is>
      </c>
      <c r="R810" s="18" t="inlineStr"/>
      <c r="S810" s="18" t="inlineStr"/>
      <c r="T810" s="18" t="inlineStr"/>
    </row>
    <row r="811">
      <c r="A811" t="inlineStr">
        <is>
          <t>DIST-014891</t>
        </is>
      </c>
      <c r="B811" t="inlineStr">
        <is>
          <t>2026-11-22</t>
        </is>
      </c>
      <c r="C811" t="inlineStr">
        <is>
          <t>RET-WALMART</t>
        </is>
      </c>
      <c r="D811" t="inlineStr">
        <is>
          <t>ART-DAM-018</t>
        </is>
      </c>
      <c r="E811" t="inlineStr">
        <is>
          <t>Warehouse Damage</t>
        </is>
      </c>
      <c r="F811" t="inlineStr">
        <is>
          <t>damaged</t>
        </is>
      </c>
      <c r="G811" s="10" t="n">
        <v>203.88</v>
      </c>
      <c r="H811" t="inlineStr">
        <is>
          <t>RO-041518</t>
        </is>
      </c>
      <c r="I811" t="inlineStr">
        <is>
          <t>RS-041518</t>
        </is>
      </c>
      <c r="J811" t="inlineStr">
        <is>
          <t>RREM-0172</t>
        </is>
      </c>
      <c r="K811" t="inlineStr">
        <is>
          <t>Damaged</t>
        </is>
      </c>
      <c r="L811" t="inlineStr">
        <is>
          <t>pending</t>
        </is>
      </c>
      <c r="M811" s="10" t="n"/>
      <c r="N811" t="inlineStr">
        <is>
          <t>2026-12-11</t>
        </is>
      </c>
      <c r="P811" s="18" t="n">
        <v>41</v>
      </c>
      <c r="Q811" t="inlineStr">
        <is>
          <t>2027-02-20</t>
        </is>
      </c>
      <c r="R811" s="18" t="inlineStr"/>
      <c r="S811" s="18" t="inlineStr"/>
      <c r="T811" s="18" t="inlineStr"/>
    </row>
    <row r="812">
      <c r="A812" t="inlineStr">
        <is>
          <t>DIST-015132</t>
        </is>
      </c>
      <c r="B812" t="inlineStr">
        <is>
          <t>2026-11-22</t>
        </is>
      </c>
      <c r="C812" t="inlineStr">
        <is>
          <t>RET-WHOLEFOODS</t>
        </is>
      </c>
      <c r="D812" t="inlineStr">
        <is>
          <t>ODS-PRO-039</t>
        </is>
      </c>
      <c r="E812" t="inlineStr">
        <is>
          <t>Ad Allowance</t>
        </is>
      </c>
      <c r="F812" t="inlineStr">
        <is>
          <t>promo_billback</t>
        </is>
      </c>
      <c r="G812" s="10" t="n">
        <v>142.46</v>
      </c>
      <c r="H812" t="inlineStr">
        <is>
          <t>RO-042179</t>
        </is>
      </c>
      <c r="I812" t="inlineStr">
        <is>
          <t>RS-042179</t>
        </is>
      </c>
      <c r="J812" t="inlineStr">
        <is>
          <t>RREM-0187</t>
        </is>
      </c>
      <c r="K812" t="inlineStr">
        <is>
          <t>Promo Billback</t>
        </is>
      </c>
      <c r="M812" s="10" t="n"/>
      <c r="P812" s="18" t="n"/>
      <c r="Q812" t="inlineStr">
        <is>
          <t>2027-01-21</t>
        </is>
      </c>
      <c r="R812" s="18" t="inlineStr"/>
      <c r="S812" s="18" t="inlineStr"/>
      <c r="T812" s="18" t="inlineStr"/>
    </row>
    <row r="813">
      <c r="A813" t="inlineStr">
        <is>
          <t>DIST-014948</t>
        </is>
      </c>
      <c r="B813" t="inlineStr">
        <is>
          <t>2026-11-22</t>
        </is>
      </c>
      <c r="C813" t="inlineStr">
        <is>
          <t>RET-KROGER</t>
        </is>
      </c>
      <c r="D813" t="inlineStr">
        <is>
          <t>GER-PRO-075</t>
        </is>
      </c>
      <c r="E813" t="inlineStr">
        <is>
          <t>Promo Billback</t>
        </is>
      </c>
      <c r="F813" t="inlineStr">
        <is>
          <t>promo_billback</t>
        </is>
      </c>
      <c r="G813" s="10" t="n">
        <v>138.4</v>
      </c>
      <c r="H813" t="inlineStr">
        <is>
          <t>RO-041658</t>
        </is>
      </c>
      <c r="I813" t="inlineStr">
        <is>
          <t>RS-041658</t>
        </is>
      </c>
      <c r="J813" t="inlineStr">
        <is>
          <t>RREM-0060</t>
        </is>
      </c>
      <c r="K813" t="inlineStr">
        <is>
          <t>Promo Billback</t>
        </is>
      </c>
      <c r="M813" s="10" t="n"/>
      <c r="P813" s="18" t="n"/>
      <c r="Q813" t="inlineStr">
        <is>
          <t>2027-02-20</t>
        </is>
      </c>
      <c r="R813" s="18" t="inlineStr"/>
      <c r="S813" s="18" t="inlineStr"/>
      <c r="T813" s="18" t="inlineStr"/>
    </row>
    <row r="814">
      <c r="A814" t="inlineStr">
        <is>
          <t>DIST-014926</t>
        </is>
      </c>
      <c r="B814" t="inlineStr">
        <is>
          <t>2026-11-22</t>
        </is>
      </c>
      <c r="C814" t="inlineStr">
        <is>
          <t>RET-WALMART</t>
        </is>
      </c>
      <c r="D814" t="inlineStr">
        <is>
          <t>ART-SPO-017</t>
        </is>
      </c>
      <c r="E814" t="inlineStr">
        <is>
          <t>Spoilage</t>
        </is>
      </c>
      <c r="F814" t="inlineStr">
        <is>
          <t>spoilage</t>
        </is>
      </c>
      <c r="G814" s="10" t="n">
        <v>123.54</v>
      </c>
      <c r="H814" t="inlineStr">
        <is>
          <t>RO-041471</t>
        </is>
      </c>
      <c r="I814" t="inlineStr">
        <is>
          <t>RS-041471</t>
        </is>
      </c>
      <c r="J814" t="inlineStr">
        <is>
          <t>RREM-0180</t>
        </is>
      </c>
      <c r="K814" t="inlineStr">
        <is>
          <t>Spoilage -- quality complaint at receiving</t>
        </is>
      </c>
      <c r="L814" t="inlineStr">
        <is>
          <t>pending</t>
        </is>
      </c>
      <c r="M814" s="10" t="n"/>
      <c r="N814" t="inlineStr">
        <is>
          <t>2026-12-06</t>
        </is>
      </c>
      <c r="P814" s="18" t="n">
        <v>41</v>
      </c>
      <c r="Q814" t="inlineStr">
        <is>
          <t>2027-01-06</t>
        </is>
      </c>
      <c r="R814" s="18" t="inlineStr"/>
      <c r="S814" s="18" t="inlineStr"/>
      <c r="T814" s="18" t="inlineStr"/>
    </row>
    <row r="815">
      <c r="A815" t="inlineStr">
        <is>
          <t>DIST-015063</t>
        </is>
      </c>
      <c r="B815" t="inlineStr">
        <is>
          <t>2026-11-22</t>
        </is>
      </c>
      <c r="C815" t="inlineStr">
        <is>
          <t>RET-SPROUTS</t>
        </is>
      </c>
      <c r="D815" t="inlineStr">
        <is>
          <t>UTS-PRO-057</t>
        </is>
      </c>
      <c r="E815" t="inlineStr">
        <is>
          <t>Promo Billback</t>
        </is>
      </c>
      <c r="F815" t="inlineStr">
        <is>
          <t>promo_billback</t>
        </is>
      </c>
      <c r="G815" s="10" t="n">
        <v>103.97</v>
      </c>
      <c r="H815" t="inlineStr">
        <is>
          <t>RO-041936</t>
        </is>
      </c>
      <c r="I815" t="inlineStr">
        <is>
          <t>RS-041936</t>
        </is>
      </c>
      <c r="J815" t="inlineStr">
        <is>
          <t>RREM-0142</t>
        </is>
      </c>
      <c r="K815" t="inlineStr">
        <is>
          <t>Promo Billback</t>
        </is>
      </c>
      <c r="L815" t="inlineStr">
        <is>
          <t>partial</t>
        </is>
      </c>
      <c r="M815" s="10" t="n">
        <v>23.15</v>
      </c>
      <c r="N815" t="inlineStr">
        <is>
          <t>2026-11-26</t>
        </is>
      </c>
      <c r="P815" s="18" t="n">
        <v>41</v>
      </c>
      <c r="Q815" t="inlineStr">
        <is>
          <t>2027-02-20</t>
        </is>
      </c>
      <c r="R815" s="18" t="inlineStr"/>
      <c r="S815" s="18" t="inlineStr"/>
      <c r="T815" s="18" t="inlineStr"/>
    </row>
    <row r="816">
      <c r="A816" t="inlineStr">
        <is>
          <t>DIST-015108</t>
        </is>
      </c>
      <c r="B816" t="inlineStr">
        <is>
          <t>2026-11-22</t>
        </is>
      </c>
      <c r="C816" t="inlineStr">
        <is>
          <t>RET-WALMART</t>
        </is>
      </c>
      <c r="D816" t="inlineStr">
        <is>
          <t>ART-PRO-004</t>
        </is>
      </c>
      <c r="E816" t="inlineStr">
        <is>
          <t>Scan Rebate</t>
        </is>
      </c>
      <c r="F816" t="inlineStr">
        <is>
          <t>promo_billback</t>
        </is>
      </c>
      <c r="G816" s="10" t="n">
        <v>92.40000000000001</v>
      </c>
      <c r="H816" t="inlineStr">
        <is>
          <t>RO-042084</t>
        </is>
      </c>
      <c r="I816" t="inlineStr">
        <is>
          <t>RS-042084</t>
        </is>
      </c>
      <c r="J816" t="inlineStr">
        <is>
          <t>RREM-0182</t>
        </is>
      </c>
      <c r="K816" t="inlineStr">
        <is>
          <t>Promo Billback</t>
        </is>
      </c>
      <c r="M816" s="10" t="n"/>
      <c r="P816" s="18" t="n"/>
      <c r="Q816" t="inlineStr">
        <is>
          <t>2027-02-20</t>
        </is>
      </c>
      <c r="R816" s="18" t="inlineStr"/>
      <c r="S816" s="18" t="inlineStr"/>
      <c r="T816" s="18" t="inlineStr"/>
    </row>
    <row r="817">
      <c r="A817" t="inlineStr">
        <is>
          <t>DIST-015107</t>
        </is>
      </c>
      <c r="B817" t="inlineStr">
        <is>
          <t>2026-11-22</t>
        </is>
      </c>
      <c r="C817" t="inlineStr">
        <is>
          <t>RET-WALMART</t>
        </is>
      </c>
      <c r="D817" t="inlineStr">
        <is>
          <t>ART-PRO-004</t>
        </is>
      </c>
      <c r="E817" t="inlineStr">
        <is>
          <t>Scan Rebate</t>
        </is>
      </c>
      <c r="F817" t="inlineStr">
        <is>
          <t>promo_billback</t>
        </is>
      </c>
      <c r="G817" s="10" t="n">
        <v>88.66</v>
      </c>
      <c r="H817" t="inlineStr">
        <is>
          <t>RO-042072</t>
        </is>
      </c>
      <c r="I817" t="inlineStr">
        <is>
          <t>RS-042072</t>
        </is>
      </c>
      <c r="J817" t="inlineStr">
        <is>
          <t>RREM-0150</t>
        </is>
      </c>
      <c r="K817" t="inlineStr">
        <is>
          <t>Promo Billback</t>
        </is>
      </c>
      <c r="L817" t="inlineStr">
        <is>
          <t>partial</t>
        </is>
      </c>
      <c r="M817" s="10" t="n">
        <v>11.62</v>
      </c>
      <c r="N817" t="inlineStr">
        <is>
          <t>2026-12-21</t>
        </is>
      </c>
      <c r="P817" s="18" t="n">
        <v>41</v>
      </c>
      <c r="Q817" t="inlineStr">
        <is>
          <t>2026-12-22</t>
        </is>
      </c>
      <c r="R817" s="18" t="inlineStr"/>
      <c r="S817" s="18" t="inlineStr"/>
      <c r="T817" s="18" t="inlineStr"/>
    </row>
    <row r="818">
      <c r="A818" t="inlineStr">
        <is>
          <t>DIST-014887</t>
        </is>
      </c>
      <c r="B818" t="inlineStr">
        <is>
          <t>2026-11-22</t>
        </is>
      </c>
      <c r="C818" t="inlineStr">
        <is>
          <t>RET-WALMART</t>
        </is>
      </c>
      <c r="D818" t="inlineStr">
        <is>
          <t>ART-SHO-003</t>
        </is>
      </c>
      <c r="E818" t="inlineStr">
        <is>
          <t>Short Ship</t>
        </is>
      </c>
      <c r="F818" t="inlineStr">
        <is>
          <t>short_ship</t>
        </is>
      </c>
      <c r="G818" s="10" t="n">
        <v>87.75</v>
      </c>
      <c r="H818" t="inlineStr">
        <is>
          <t>RO-041499</t>
        </is>
      </c>
      <c r="I818" t="inlineStr">
        <is>
          <t>RS-041499</t>
        </is>
      </c>
      <c r="J818" t="inlineStr">
        <is>
          <t>RREM-0161</t>
        </is>
      </c>
      <c r="K818" t="inlineStr">
        <is>
          <t>Short Ship</t>
        </is>
      </c>
      <c r="M818" s="10" t="n"/>
      <c r="P818" s="18" t="n"/>
      <c r="Q818" t="inlineStr">
        <is>
          <t>2027-01-06</t>
        </is>
      </c>
      <c r="R818" s="18" t="inlineStr"/>
      <c r="S818" s="18" t="inlineStr"/>
      <c r="T818" s="18" t="inlineStr"/>
    </row>
    <row r="819">
      <c r="A819" t="inlineStr">
        <is>
          <t>DIST-014947</t>
        </is>
      </c>
      <c r="B819" t="inlineStr">
        <is>
          <t>2026-11-22</t>
        </is>
      </c>
      <c r="C819" t="inlineStr">
        <is>
          <t>RET-SPROUTS</t>
        </is>
      </c>
      <c r="D819" t="inlineStr">
        <is>
          <t>UTS-DAM-069</t>
        </is>
      </c>
      <c r="E819" t="inlineStr">
        <is>
          <t>Warehouse Damage</t>
        </is>
      </c>
      <c r="F819" t="inlineStr">
        <is>
          <t>damaged</t>
        </is>
      </c>
      <c r="G819" s="10" t="n">
        <v>86.23999999999999</v>
      </c>
      <c r="H819" t="inlineStr">
        <is>
          <t>RO-041637</t>
        </is>
      </c>
      <c r="I819" t="inlineStr">
        <is>
          <t>RS-041637</t>
        </is>
      </c>
      <c r="J819" t="inlineStr">
        <is>
          <t>RREM-0119</t>
        </is>
      </c>
      <c r="K819" t="inlineStr">
        <is>
          <t>Damaged</t>
        </is>
      </c>
      <c r="M819" s="10" t="n"/>
      <c r="P819" s="18" t="n"/>
      <c r="Q819" t="inlineStr">
        <is>
          <t>2027-02-20</t>
        </is>
      </c>
      <c r="R819" s="18" t="inlineStr"/>
      <c r="S819" s="18" t="inlineStr"/>
      <c r="T819" s="18" t="inlineStr"/>
    </row>
    <row r="820">
      <c r="A820" t="inlineStr">
        <is>
          <t>DIST-015133</t>
        </is>
      </c>
      <c r="B820" t="inlineStr">
        <is>
          <t>2026-11-22</t>
        </is>
      </c>
      <c r="C820" t="inlineStr">
        <is>
          <t>RET-WHOLEFOODS</t>
        </is>
      </c>
      <c r="D820" t="inlineStr">
        <is>
          <t>ODS-PRO-039</t>
        </is>
      </c>
      <c r="E820" t="inlineStr">
        <is>
          <t>Ad Allowance</t>
        </is>
      </c>
      <c r="F820" t="inlineStr">
        <is>
          <t>promo_billback</t>
        </is>
      </c>
      <c r="G820" s="10" t="n">
        <v>66.76000000000001</v>
      </c>
      <c r="H820" t="inlineStr">
        <is>
          <t>RO-042180</t>
        </is>
      </c>
      <c r="I820" t="inlineStr">
        <is>
          <t>RS-042180</t>
        </is>
      </c>
      <c r="J820" t="inlineStr">
        <is>
          <t>RREM-0212</t>
        </is>
      </c>
      <c r="K820" t="inlineStr">
        <is>
          <t>Promo Billback</t>
        </is>
      </c>
      <c r="M820" s="10" t="n"/>
      <c r="P820" s="18" t="n"/>
      <c r="Q820" t="inlineStr">
        <is>
          <t>2026-12-22</t>
        </is>
      </c>
      <c r="R820" s="18" t="inlineStr"/>
      <c r="S820" s="18" t="inlineStr"/>
      <c r="T820" s="18" t="inlineStr"/>
    </row>
    <row r="821">
      <c r="A821" t="inlineStr">
        <is>
          <t>DIST-015091</t>
        </is>
      </c>
      <c r="B821" t="inlineStr">
        <is>
          <t>2026-11-22</t>
        </is>
      </c>
      <c r="C821" t="inlineStr">
        <is>
          <t>RET-WALMART</t>
        </is>
      </c>
      <c r="D821" t="inlineStr">
        <is>
          <t>ART-PRO-004</t>
        </is>
      </c>
      <c r="E821" t="inlineStr">
        <is>
          <t>Scan Rebate</t>
        </is>
      </c>
      <c r="F821" t="inlineStr">
        <is>
          <t>promo_billback</t>
        </is>
      </c>
      <c r="G821" s="10" t="n">
        <v>66.28</v>
      </c>
      <c r="H821" t="inlineStr">
        <is>
          <t>RO-042060</t>
        </is>
      </c>
      <c r="I821" t="inlineStr">
        <is>
          <t>RS-042060</t>
        </is>
      </c>
      <c r="J821" t="inlineStr">
        <is>
          <t>RREM-0166</t>
        </is>
      </c>
      <c r="K821" t="inlineStr">
        <is>
          <t>Promo Billback</t>
        </is>
      </c>
      <c r="M821" s="10" t="n"/>
      <c r="P821" s="18" t="n"/>
      <c r="Q821" t="inlineStr">
        <is>
          <t>2027-02-20</t>
        </is>
      </c>
      <c r="R821" s="18" t="inlineStr"/>
      <c r="S821" s="18" t="inlineStr"/>
      <c r="T821" s="18" t="inlineStr"/>
    </row>
    <row r="822">
      <c r="A822" t="inlineStr">
        <is>
          <t>DIST-014977</t>
        </is>
      </c>
      <c r="B822" t="inlineStr">
        <is>
          <t>2026-11-22</t>
        </is>
      </c>
      <c r="C822" t="inlineStr">
        <is>
          <t>RET-WALMART</t>
        </is>
      </c>
      <c r="D822" t="inlineStr">
        <is>
          <t>ART-LAT-009</t>
        </is>
      </c>
      <c r="E822" t="inlineStr">
        <is>
          <t>MABD Violation</t>
        </is>
      </c>
      <c r="F822" t="inlineStr">
        <is>
          <t>late_delivery</t>
        </is>
      </c>
      <c r="G822" s="10" t="n">
        <v>53.4</v>
      </c>
      <c r="H822" t="inlineStr">
        <is>
          <t>RO-041767</t>
        </is>
      </c>
      <c r="I822" t="inlineStr">
        <is>
          <t>RS-041767</t>
        </is>
      </c>
      <c r="J822" t="inlineStr">
        <is>
          <t>RREM-0155</t>
        </is>
      </c>
      <c r="K822" t="inlineStr">
        <is>
          <t>Late Delivery</t>
        </is>
      </c>
      <c r="L822" t="inlineStr">
        <is>
          <t>lost</t>
        </is>
      </c>
      <c r="M822" s="10" t="n">
        <v>0</v>
      </c>
      <c r="N822" t="inlineStr">
        <is>
          <t>2026-12-02</t>
        </is>
      </c>
      <c r="P822" s="18" t="n">
        <v>41</v>
      </c>
      <c r="Q822" t="inlineStr">
        <is>
          <t>2027-01-06</t>
        </is>
      </c>
      <c r="R822" s="18" t="inlineStr"/>
      <c r="S822" s="18" t="inlineStr"/>
      <c r="T822" s="18" t="inlineStr"/>
    </row>
    <row r="823">
      <c r="A823" t="inlineStr">
        <is>
          <t>DIST-015131</t>
        </is>
      </c>
      <c r="B823" t="inlineStr">
        <is>
          <t>2026-11-22</t>
        </is>
      </c>
      <c r="C823" t="inlineStr">
        <is>
          <t>RET-WHOLEFOODS</t>
        </is>
      </c>
      <c r="D823" t="inlineStr">
        <is>
          <t>ODS-LAT-044</t>
        </is>
      </c>
      <c r="E823" t="inlineStr">
        <is>
          <t>Appointment Miss</t>
        </is>
      </c>
      <c r="F823" t="inlineStr">
        <is>
          <t>late_delivery</t>
        </is>
      </c>
      <c r="G823" s="10" t="n">
        <v>50.8</v>
      </c>
      <c r="H823" t="inlineStr">
        <is>
          <t>RO-042179</t>
        </is>
      </c>
      <c r="I823" t="inlineStr">
        <is>
          <t>RS-042179</t>
        </is>
      </c>
      <c r="J823" t="inlineStr">
        <is>
          <t>RREM-0212</t>
        </is>
      </c>
      <c r="K823" t="inlineStr">
        <is>
          <t>Late Delivery</t>
        </is>
      </c>
      <c r="M823" s="10" t="n"/>
      <c r="P823" s="18" t="n"/>
      <c r="Q823" t="inlineStr">
        <is>
          <t>2027-01-21</t>
        </is>
      </c>
      <c r="R823" s="18" t="inlineStr"/>
      <c r="S823" s="18" t="inlineStr"/>
      <c r="T823" s="18" t="inlineStr"/>
    </row>
    <row r="824">
      <c r="A824" t="inlineStr">
        <is>
          <t>DIST-015122</t>
        </is>
      </c>
      <c r="B824" t="inlineStr">
        <is>
          <t>2026-11-22</t>
        </is>
      </c>
      <c r="C824" t="inlineStr">
        <is>
          <t>RET-SPROUTS</t>
        </is>
      </c>
      <c r="D824" t="inlineStr">
        <is>
          <t>UTS-LAT-059</t>
        </is>
      </c>
      <c r="E824" t="inlineStr">
        <is>
          <t>Appointment Miss</t>
        </is>
      </c>
      <c r="F824" t="inlineStr">
        <is>
          <t>late_delivery</t>
        </is>
      </c>
      <c r="G824" s="10" t="n">
        <v>42.16</v>
      </c>
      <c r="H824" t="inlineStr">
        <is>
          <t>RO-042273</t>
        </is>
      </c>
      <c r="I824" t="inlineStr">
        <is>
          <t>RS-042273</t>
        </is>
      </c>
      <c r="J824" t="inlineStr">
        <is>
          <t>RREM-0137</t>
        </is>
      </c>
      <c r="K824" t="inlineStr">
        <is>
          <t>Late Delivery</t>
        </is>
      </c>
      <c r="L824" t="inlineStr">
        <is>
          <t>partial</t>
        </is>
      </c>
      <c r="M824" s="10" t="n">
        <v>4.35</v>
      </c>
      <c r="N824" t="inlineStr">
        <is>
          <t>2026-12-11</t>
        </is>
      </c>
      <c r="P824" s="18" t="n">
        <v>41</v>
      </c>
      <c r="Q824" t="inlineStr">
        <is>
          <t>2026-12-22</t>
        </is>
      </c>
      <c r="R824" s="18" t="inlineStr"/>
      <c r="S824" s="18" t="inlineStr"/>
      <c r="T824" s="18" t="inlineStr"/>
    </row>
    <row r="825">
      <c r="A825" t="inlineStr">
        <is>
          <t>DIST-014958</t>
        </is>
      </c>
      <c r="B825" t="inlineStr">
        <is>
          <t>2026-11-22</t>
        </is>
      </c>
      <c r="C825" t="inlineStr">
        <is>
          <t>RET-WALMART</t>
        </is>
      </c>
      <c r="D825" t="inlineStr">
        <is>
          <t>ART-LAT-009</t>
        </is>
      </c>
      <c r="E825" t="inlineStr">
        <is>
          <t>MABD Violation</t>
        </is>
      </c>
      <c r="F825" t="inlineStr">
        <is>
          <t>late_delivery</t>
        </is>
      </c>
      <c r="G825" s="10" t="n">
        <v>36.6</v>
      </c>
      <c r="H825" t="inlineStr">
        <is>
          <t>RO-041510</t>
        </is>
      </c>
      <c r="I825" t="inlineStr">
        <is>
          <t>RS-041510</t>
        </is>
      </c>
      <c r="J825" t="inlineStr">
        <is>
          <t>RREM-0167</t>
        </is>
      </c>
      <c r="K825" t="inlineStr">
        <is>
          <t>Late Delivery</t>
        </is>
      </c>
      <c r="L825" t="inlineStr">
        <is>
          <t>won</t>
        </is>
      </c>
      <c r="M825" s="10" t="n">
        <v>36.6</v>
      </c>
      <c r="N825" t="inlineStr">
        <is>
          <t>2026-12-13</t>
        </is>
      </c>
      <c r="P825" s="18" t="n">
        <v>41</v>
      </c>
      <c r="Q825" t="inlineStr">
        <is>
          <t>2026-12-22</t>
        </is>
      </c>
      <c r="R825" s="18" t="inlineStr"/>
      <c r="S825" s="18" t="inlineStr"/>
      <c r="T825" s="18" t="inlineStr"/>
    </row>
    <row r="826">
      <c r="A826" t="inlineStr">
        <is>
          <t>DIST-014980</t>
        </is>
      </c>
      <c r="B826" t="inlineStr">
        <is>
          <t>2026-11-22</t>
        </is>
      </c>
      <c r="C826" t="inlineStr">
        <is>
          <t>RET-WALMART</t>
        </is>
      </c>
      <c r="D826" t="inlineStr">
        <is>
          <t>ART-PRO-004</t>
        </is>
      </c>
      <c r="E826" t="inlineStr">
        <is>
          <t>Scan Rebate</t>
        </is>
      </c>
      <c r="F826" t="inlineStr">
        <is>
          <t>promo_billback</t>
        </is>
      </c>
      <c r="G826" s="10" t="n">
        <v>35.85</v>
      </c>
      <c r="H826" t="inlineStr">
        <is>
          <t>RO-041795</t>
        </is>
      </c>
      <c r="I826" t="inlineStr">
        <is>
          <t>RS-041795</t>
        </is>
      </c>
      <c r="J826" t="inlineStr">
        <is>
          <t>RREM-0159</t>
        </is>
      </c>
      <c r="K826" t="inlineStr">
        <is>
          <t>Promo Billback</t>
        </is>
      </c>
      <c r="L826" t="inlineStr">
        <is>
          <t>won</t>
        </is>
      </c>
      <c r="M826" s="10" t="n">
        <v>35.85</v>
      </c>
      <c r="N826" t="inlineStr">
        <is>
          <t>2026-12-12</t>
        </is>
      </c>
      <c r="P826" s="18" t="n">
        <v>41</v>
      </c>
      <c r="Q826" t="inlineStr">
        <is>
          <t>2026-12-22</t>
        </is>
      </c>
      <c r="R826" s="18" t="inlineStr"/>
      <c r="S826" s="18" t="inlineStr"/>
      <c r="T826" s="18" t="inlineStr"/>
    </row>
    <row r="827">
      <c r="A827" t="inlineStr">
        <is>
          <t>DIST-015147</t>
        </is>
      </c>
      <c r="B827" t="inlineStr">
        <is>
          <t>2026-11-22</t>
        </is>
      </c>
      <c r="C827" t="inlineStr">
        <is>
          <t>RET-WALMART</t>
        </is>
      </c>
      <c r="D827" t="inlineStr">
        <is>
          <t>ART-LAT-009</t>
        </is>
      </c>
      <c r="E827" t="inlineStr">
        <is>
          <t>MABD Violation</t>
        </is>
      </c>
      <c r="F827" t="inlineStr">
        <is>
          <t>late_delivery</t>
        </is>
      </c>
      <c r="G827" s="10" t="n">
        <v>33.9</v>
      </c>
      <c r="H827" t="inlineStr">
        <is>
          <t>RO-042098</t>
        </is>
      </c>
      <c r="I827" t="inlineStr">
        <is>
          <t>RS-042098</t>
        </is>
      </c>
      <c r="J827" t="inlineStr">
        <is>
          <t>RREM-0167</t>
        </is>
      </c>
      <c r="K827" t="inlineStr">
        <is>
          <t>Late Delivery</t>
        </is>
      </c>
      <c r="M827" s="10" t="n"/>
      <c r="P827" s="18" t="n"/>
      <c r="Q827" t="inlineStr">
        <is>
          <t>2026-12-22</t>
        </is>
      </c>
      <c r="R827" s="18" t="inlineStr"/>
      <c r="S827" s="18" t="inlineStr"/>
      <c r="T827" s="18" t="inlineStr"/>
    </row>
    <row r="828">
      <c r="A828" t="inlineStr">
        <is>
          <t>DIST-014983</t>
        </is>
      </c>
      <c r="B828" t="inlineStr">
        <is>
          <t>2026-11-22</t>
        </is>
      </c>
      <c r="C828" t="inlineStr">
        <is>
          <t>RET-COSTCO</t>
        </is>
      </c>
      <c r="D828" t="inlineStr">
        <is>
          <t>TCO-LAT-029</t>
        </is>
      </c>
      <c r="E828" t="inlineStr">
        <is>
          <t>Late Delivery</t>
        </is>
      </c>
      <c r="F828" t="inlineStr">
        <is>
          <t>late_delivery</t>
        </is>
      </c>
      <c r="G828" s="10" t="n">
        <v>33</v>
      </c>
      <c r="H828" t="inlineStr">
        <is>
          <t>RO-041856</t>
        </is>
      </c>
      <c r="I828" t="inlineStr">
        <is>
          <t>RS-041856</t>
        </is>
      </c>
      <c r="J828" t="inlineStr">
        <is>
          <t>RREM-0030</t>
        </is>
      </c>
      <c r="K828" t="inlineStr">
        <is>
          <t>Late Delivery</t>
        </is>
      </c>
      <c r="M828" s="10" t="n"/>
      <c r="P828" s="18" t="n"/>
      <c r="Q828" t="inlineStr">
        <is>
          <t>2027-01-21</t>
        </is>
      </c>
      <c r="R828" s="18" t="inlineStr"/>
      <c r="S828" s="18" t="inlineStr"/>
      <c r="T828" s="18" t="inlineStr"/>
    </row>
    <row r="829">
      <c r="A829" t="inlineStr">
        <is>
          <t>DIST-015077</t>
        </is>
      </c>
      <c r="B829" t="inlineStr">
        <is>
          <t>2026-11-21</t>
        </is>
      </c>
      <c r="C829" t="inlineStr">
        <is>
          <t>RET-WHOLEFOODS</t>
        </is>
      </c>
      <c r="D829" t="inlineStr">
        <is>
          <t>ODS-SPO-050</t>
        </is>
      </c>
      <c r="E829" t="inlineStr">
        <is>
          <t>Spoilage</t>
        </is>
      </c>
      <c r="F829" t="inlineStr">
        <is>
          <t>spoilage</t>
        </is>
      </c>
      <c r="G829" s="10" t="n">
        <v>329.82</v>
      </c>
      <c r="H829" t="inlineStr">
        <is>
          <t>RO-041889</t>
        </is>
      </c>
      <c r="I829" t="inlineStr">
        <is>
          <t>RS-041889</t>
        </is>
      </c>
      <c r="J829" t="inlineStr">
        <is>
          <t>RREM-0189</t>
        </is>
      </c>
      <c r="K829" t="inlineStr">
        <is>
          <t>Spoilage -- temperature exposure in transit</t>
        </is>
      </c>
      <c r="M829" s="10" t="n"/>
      <c r="P829" s="18" t="n"/>
      <c r="Q829" t="inlineStr">
        <is>
          <t>2026-12-21</t>
        </is>
      </c>
      <c r="R829" s="18" t="inlineStr"/>
      <c r="S829" s="18" t="inlineStr"/>
      <c r="T829" s="18" t="inlineStr"/>
    </row>
    <row r="830">
      <c r="A830" t="inlineStr">
        <is>
          <t>DIST-014950</t>
        </is>
      </c>
      <c r="B830" t="inlineStr">
        <is>
          <t>2026-11-21</t>
        </is>
      </c>
      <c r="C830" t="inlineStr">
        <is>
          <t>RET-WALMART</t>
        </is>
      </c>
      <c r="D830" t="inlineStr">
        <is>
          <t>ART-PAL-015</t>
        </is>
      </c>
      <c r="E830" t="inlineStr">
        <is>
          <t>Pallet Overhang</t>
        </is>
      </c>
      <c r="F830" t="inlineStr">
        <is>
          <t>pallet_fine</t>
        </is>
      </c>
      <c r="G830" s="10" t="n">
        <v>230.86</v>
      </c>
      <c r="H830" t="inlineStr">
        <is>
          <t>RO-041482</t>
        </is>
      </c>
      <c r="I830" t="inlineStr">
        <is>
          <t>RS-041482</t>
        </is>
      </c>
      <c r="J830" t="inlineStr">
        <is>
          <t>RREM-0149</t>
        </is>
      </c>
      <c r="K830" t="inlineStr">
        <is>
          <t>Pallet Fine</t>
        </is>
      </c>
      <c r="M830" s="10" t="n"/>
      <c r="P830" s="18" t="n"/>
      <c r="Q830" t="inlineStr">
        <is>
          <t>2027-01-20</t>
        </is>
      </c>
      <c r="R830" s="18" t="inlineStr"/>
      <c r="S830" s="18" t="inlineStr"/>
      <c r="T830" s="18" t="inlineStr"/>
    </row>
    <row r="831">
      <c r="A831" t="inlineStr">
        <is>
          <t>DIST-015087</t>
        </is>
      </c>
      <c r="B831" t="inlineStr">
        <is>
          <t>2026-11-21</t>
        </is>
      </c>
      <c r="C831" t="inlineStr">
        <is>
          <t>RET-SPROUTS</t>
        </is>
      </c>
      <c r="D831" t="inlineStr">
        <is>
          <t>UTS-LAB-062</t>
        </is>
      </c>
      <c r="E831" t="inlineStr">
        <is>
          <t>Label Non-Compliance</t>
        </is>
      </c>
      <c r="F831" t="inlineStr">
        <is>
          <t>label_fine</t>
        </is>
      </c>
      <c r="G831" s="10" t="n">
        <v>224.53</v>
      </c>
      <c r="H831" t="inlineStr">
        <is>
          <t>RO-041941</t>
        </is>
      </c>
      <c r="I831" t="inlineStr">
        <is>
          <t>RS-041941</t>
        </is>
      </c>
      <c r="J831" t="inlineStr">
        <is>
          <t>RREM-0130</t>
        </is>
      </c>
      <c r="K831" t="inlineStr">
        <is>
          <t>Label Fine</t>
        </is>
      </c>
      <c r="M831" s="10" t="n"/>
      <c r="P831" s="18" t="n"/>
      <c r="Q831" t="inlineStr">
        <is>
          <t>2027-01-20</t>
        </is>
      </c>
      <c r="R831" s="18" t="inlineStr"/>
      <c r="S831" s="18" t="inlineStr"/>
      <c r="T831" s="18" t="inlineStr"/>
    </row>
    <row r="832">
      <c r="A832" t="inlineStr">
        <is>
          <t>DIST-015027</t>
        </is>
      </c>
      <c r="B832" t="inlineStr">
        <is>
          <t>2026-11-21</t>
        </is>
      </c>
      <c r="C832" t="inlineStr">
        <is>
          <t>RET-SPROUTS</t>
        </is>
      </c>
      <c r="D832" t="inlineStr">
        <is>
          <t>UTS-PRO-057</t>
        </is>
      </c>
      <c r="E832" t="inlineStr">
        <is>
          <t>Promo Billback</t>
        </is>
      </c>
      <c r="F832" t="inlineStr">
        <is>
          <t>promo_billback</t>
        </is>
      </c>
      <c r="G832" s="10" t="n">
        <v>201.35</v>
      </c>
      <c r="H832" t="inlineStr">
        <is>
          <t>RO-041934</t>
        </is>
      </c>
      <c r="I832" t="inlineStr">
        <is>
          <t>RS-041934</t>
        </is>
      </c>
      <c r="J832" t="inlineStr">
        <is>
          <t>RREM-0112</t>
        </is>
      </c>
      <c r="K832" t="inlineStr">
        <is>
          <t>Promo Billback</t>
        </is>
      </c>
      <c r="L832" t="inlineStr">
        <is>
          <t>lost</t>
        </is>
      </c>
      <c r="M832" s="10" t="n">
        <v>0</v>
      </c>
      <c r="N832" t="inlineStr">
        <is>
          <t>2026-11-27</t>
        </is>
      </c>
      <c r="O832" t="inlineStr">
        <is>
          <t>2026-12-13</t>
        </is>
      </c>
      <c r="P832" s="18" t="n">
        <v>22</v>
      </c>
      <c r="Q832" t="inlineStr">
        <is>
          <t>2026-12-21</t>
        </is>
      </c>
      <c r="R832" s="18" t="inlineStr"/>
      <c r="S832" s="18" t="inlineStr"/>
      <c r="T832" s="18" t="inlineStr"/>
    </row>
    <row r="833">
      <c r="A833" t="inlineStr">
        <is>
          <t>DIST-015061</t>
        </is>
      </c>
      <c r="B833" t="inlineStr">
        <is>
          <t>2026-11-21</t>
        </is>
      </c>
      <c r="C833" t="inlineStr">
        <is>
          <t>RET-SPROUTS</t>
        </is>
      </c>
      <c r="D833" t="inlineStr"/>
      <c r="E833" t="inlineStr">
        <is>
          <t>Unmapped</t>
        </is>
      </c>
      <c r="F833" t="inlineStr">
        <is>
          <t>vague</t>
        </is>
      </c>
      <c r="G833" s="10" t="n">
        <v>145</v>
      </c>
      <c r="H833" t="inlineStr">
        <is>
          <t>RO-041920</t>
        </is>
      </c>
      <c r="I833" t="inlineStr">
        <is>
          <t>RS-041920</t>
        </is>
      </c>
      <c r="J833" t="inlineStr">
        <is>
          <t>RREM-0138</t>
        </is>
      </c>
      <c r="K833" t="inlineStr">
        <is>
          <t>Misc deduction -- see invoice</t>
        </is>
      </c>
      <c r="M833" s="10" t="n"/>
      <c r="P833" s="18" t="n"/>
      <c r="Q833" t="inlineStr">
        <is>
          <t>2027-01-05</t>
        </is>
      </c>
      <c r="R833" s="18" t="inlineStr">
        <is>
          <t>Yes</t>
        </is>
      </c>
      <c r="S833" s="18" t="inlineStr"/>
      <c r="T833" s="18" t="inlineStr"/>
    </row>
    <row r="834">
      <c r="A834" t="inlineStr">
        <is>
          <t>DIST-014886</t>
        </is>
      </c>
      <c r="B834" t="inlineStr">
        <is>
          <t>2026-11-21</t>
        </is>
      </c>
      <c r="C834" t="inlineStr">
        <is>
          <t>RET-WALMART</t>
        </is>
      </c>
      <c r="D834" t="inlineStr">
        <is>
          <t>ART-SHO-003</t>
        </is>
      </c>
      <c r="E834" t="inlineStr">
        <is>
          <t>Short Ship</t>
        </is>
      </c>
      <c r="F834" t="inlineStr">
        <is>
          <t>short_ship</t>
        </is>
      </c>
      <c r="G834" s="10" t="n">
        <v>138.08</v>
      </c>
      <c r="H834" t="inlineStr">
        <is>
          <t>RO-041495</t>
        </is>
      </c>
      <c r="I834" t="inlineStr">
        <is>
          <t>RS-041495</t>
        </is>
      </c>
      <c r="J834" t="inlineStr">
        <is>
          <t>RREM-0153</t>
        </is>
      </c>
      <c r="K834" t="inlineStr">
        <is>
          <t>Short Ship</t>
        </is>
      </c>
      <c r="M834" s="10" t="n"/>
      <c r="P834" s="18" t="n"/>
      <c r="Q834" t="inlineStr">
        <is>
          <t>2027-02-19</t>
        </is>
      </c>
      <c r="R834" s="18" t="inlineStr"/>
      <c r="S834" s="18" t="inlineStr"/>
      <c r="T834" s="18" t="inlineStr"/>
    </row>
    <row r="835">
      <c r="A835" t="inlineStr">
        <is>
          <t>DIST-015138</t>
        </is>
      </c>
      <c r="B835" t="inlineStr">
        <is>
          <t>2026-11-21</t>
        </is>
      </c>
      <c r="C835" t="inlineStr">
        <is>
          <t>RET-SPROUTS</t>
        </is>
      </c>
      <c r="D835" t="inlineStr">
        <is>
          <t>UTS-PRO-057</t>
        </is>
      </c>
      <c r="E835" t="inlineStr">
        <is>
          <t>Promo Billback</t>
        </is>
      </c>
      <c r="F835" t="inlineStr">
        <is>
          <t>promo_billback</t>
        </is>
      </c>
      <c r="G835" s="10" t="n">
        <v>129.7</v>
      </c>
      <c r="H835" t="inlineStr">
        <is>
          <t>RO-042271</t>
        </is>
      </c>
      <c r="I835" t="inlineStr">
        <is>
          <t>RS-042271</t>
        </is>
      </c>
      <c r="J835" t="inlineStr">
        <is>
          <t>RREM-0119</t>
        </is>
      </c>
      <c r="K835" t="inlineStr">
        <is>
          <t>Promo Billback</t>
        </is>
      </c>
      <c r="L835" t="inlineStr">
        <is>
          <t>partial</t>
        </is>
      </c>
      <c r="M835" s="10" t="n">
        <v>34.02</v>
      </c>
      <c r="N835" t="inlineStr">
        <is>
          <t>2026-12-05</t>
        </is>
      </c>
      <c r="P835" s="18" t="n">
        <v>42</v>
      </c>
      <c r="Q835" t="inlineStr">
        <is>
          <t>2027-02-19</t>
        </is>
      </c>
      <c r="R835" s="18" t="inlineStr"/>
      <c r="S835" s="18" t="inlineStr"/>
      <c r="T835" s="18" t="inlineStr"/>
    </row>
    <row r="836">
      <c r="A836" t="inlineStr">
        <is>
          <t>DIST-015100</t>
        </is>
      </c>
      <c r="B836" t="inlineStr">
        <is>
          <t>2026-11-21</t>
        </is>
      </c>
      <c r="C836" t="inlineStr">
        <is>
          <t>RET-SPROUTS</t>
        </is>
      </c>
      <c r="D836" t="inlineStr">
        <is>
          <t>UTS-PRO-057</t>
        </is>
      </c>
      <c r="E836" t="inlineStr">
        <is>
          <t>Promo Billback</t>
        </is>
      </c>
      <c r="F836" t="inlineStr">
        <is>
          <t>promo_billback</t>
        </is>
      </c>
      <c r="G836" s="10" t="n">
        <v>116.64</v>
      </c>
      <c r="H836" t="inlineStr">
        <is>
          <t>RO-042251</t>
        </is>
      </c>
      <c r="I836" t="inlineStr">
        <is>
          <t>RS-042251</t>
        </is>
      </c>
      <c r="J836" t="inlineStr">
        <is>
          <t>RREM-0127</t>
        </is>
      </c>
      <c r="K836" t="inlineStr">
        <is>
          <t>Promo Billback</t>
        </is>
      </c>
      <c r="L836" t="inlineStr">
        <is>
          <t>pending</t>
        </is>
      </c>
      <c r="M836" s="10" t="n"/>
      <c r="N836" t="inlineStr">
        <is>
          <t>2026-12-20</t>
        </is>
      </c>
      <c r="P836" s="18" t="n">
        <v>42</v>
      </c>
      <c r="Q836" t="inlineStr">
        <is>
          <t>2027-01-20</t>
        </is>
      </c>
      <c r="R836" s="18" t="inlineStr"/>
      <c r="S836" s="18" t="inlineStr"/>
      <c r="T836" s="18" t="inlineStr"/>
    </row>
    <row r="837">
      <c r="A837" t="inlineStr">
        <is>
          <t>DIST-014970</t>
        </is>
      </c>
      <c r="B837" t="inlineStr">
        <is>
          <t>2026-11-21</t>
        </is>
      </c>
      <c r="C837" t="inlineStr">
        <is>
          <t>RET-SPROUTS</t>
        </is>
      </c>
      <c r="D837" t="inlineStr">
        <is>
          <t>UTS-PRO-057</t>
        </is>
      </c>
      <c r="E837" t="inlineStr">
        <is>
          <t>Promo Billback</t>
        </is>
      </c>
      <c r="F837" t="inlineStr">
        <is>
          <t>promo_billback</t>
        </is>
      </c>
      <c r="G837" s="10" t="n">
        <v>96.59</v>
      </c>
      <c r="H837" t="inlineStr">
        <is>
          <t>RO-041613</t>
        </is>
      </c>
      <c r="I837" t="inlineStr">
        <is>
          <t>RS-041613</t>
        </is>
      </c>
      <c r="J837" t="inlineStr">
        <is>
          <t>RREM-0119</t>
        </is>
      </c>
      <c r="K837" t="inlineStr">
        <is>
          <t>Promo Billback</t>
        </is>
      </c>
      <c r="L837" t="inlineStr">
        <is>
          <t>pending</t>
        </is>
      </c>
      <c r="M837" s="10" t="n"/>
      <c r="N837" t="inlineStr">
        <is>
          <t>2026-12-17</t>
        </is>
      </c>
      <c r="P837" s="18" t="n">
        <v>42</v>
      </c>
      <c r="Q837" t="inlineStr">
        <is>
          <t>2027-01-05</t>
        </is>
      </c>
      <c r="R837" s="18" t="inlineStr"/>
      <c r="S837" s="18" t="inlineStr"/>
      <c r="T837" s="18" t="inlineStr"/>
    </row>
    <row r="838">
      <c r="A838" t="inlineStr">
        <is>
          <t>DIST-015136</t>
        </is>
      </c>
      <c r="B838" t="inlineStr">
        <is>
          <t>2026-11-21</t>
        </is>
      </c>
      <c r="C838" t="inlineStr">
        <is>
          <t>RET-WHOLEFOODS</t>
        </is>
      </c>
      <c r="D838" t="inlineStr">
        <is>
          <t>ODS-SHO-038</t>
        </is>
      </c>
      <c r="E838" t="inlineStr">
        <is>
          <t>Short Ship</t>
        </is>
      </c>
      <c r="F838" t="inlineStr">
        <is>
          <t>short_ship</t>
        </is>
      </c>
      <c r="G838" s="10" t="n">
        <v>86.47</v>
      </c>
      <c r="H838" t="inlineStr">
        <is>
          <t>RO-042228</t>
        </is>
      </c>
      <c r="I838" t="inlineStr">
        <is>
          <t>RS-042228</t>
        </is>
      </c>
      <c r="J838" t="inlineStr">
        <is>
          <t>RREM-0193</t>
        </is>
      </c>
      <c r="K838" t="inlineStr">
        <is>
          <t>Short Ship</t>
        </is>
      </c>
      <c r="M838" s="10" t="n"/>
      <c r="P838" s="18" t="n"/>
      <c r="Q838" t="inlineStr">
        <is>
          <t>2027-02-19</t>
        </is>
      </c>
      <c r="R838" s="18" t="inlineStr"/>
      <c r="S838" s="18" t="inlineStr"/>
      <c r="T838" s="18" t="inlineStr"/>
    </row>
    <row r="839">
      <c r="A839" t="inlineStr">
        <is>
          <t>DIST-015052</t>
        </is>
      </c>
      <c r="B839" t="inlineStr">
        <is>
          <t>2026-11-21</t>
        </is>
      </c>
      <c r="C839" t="inlineStr">
        <is>
          <t>RET-WALMART</t>
        </is>
      </c>
      <c r="D839" t="inlineStr">
        <is>
          <t>ART-DAM-018</t>
        </is>
      </c>
      <c r="E839" t="inlineStr">
        <is>
          <t>Warehouse Damage</t>
        </is>
      </c>
      <c r="F839" t="inlineStr">
        <is>
          <t>damaged</t>
        </is>
      </c>
      <c r="G839" s="10" t="n">
        <v>82.18000000000001</v>
      </c>
      <c r="H839" t="inlineStr">
        <is>
          <t>RO-041761</t>
        </is>
      </c>
      <c r="I839" t="inlineStr">
        <is>
          <t>RS-041761</t>
        </is>
      </c>
      <c r="J839" t="inlineStr">
        <is>
          <t>RREM-0164</t>
        </is>
      </c>
      <c r="K839" t="inlineStr">
        <is>
          <t>Damaged</t>
        </is>
      </c>
      <c r="L839" t="inlineStr">
        <is>
          <t>partial</t>
        </is>
      </c>
      <c r="M839" s="10" t="n">
        <v>17.94</v>
      </c>
      <c r="N839" t="inlineStr">
        <is>
          <t>2026-11-30</t>
        </is>
      </c>
      <c r="P839" s="18" t="n">
        <v>42</v>
      </c>
      <c r="Q839" t="inlineStr">
        <is>
          <t>2026-12-21</t>
        </is>
      </c>
      <c r="R839" s="18" t="inlineStr"/>
      <c r="S839" s="18" t="inlineStr"/>
      <c r="T839" s="18" t="inlineStr"/>
    </row>
    <row r="840">
      <c r="A840" t="inlineStr">
        <is>
          <t>DIST-015236</t>
        </is>
      </c>
      <c r="B840" t="inlineStr">
        <is>
          <t>2026-11-21</t>
        </is>
      </c>
      <c r="C840" t="inlineStr">
        <is>
          <t>RET-SPROUTS</t>
        </is>
      </c>
      <c r="D840" t="inlineStr">
        <is>
          <t>UTS-PRO-057</t>
        </is>
      </c>
      <c r="E840" t="inlineStr">
        <is>
          <t>Promo Billback</t>
        </is>
      </c>
      <c r="F840" t="inlineStr">
        <is>
          <t>promo_billback</t>
        </is>
      </c>
      <c r="G840" s="10" t="n">
        <v>82.14</v>
      </c>
      <c r="H840" t="inlineStr">
        <is>
          <t>RO-042560</t>
        </is>
      </c>
      <c r="I840" t="inlineStr">
        <is>
          <t>RS-042560</t>
        </is>
      </c>
      <c r="J840" t="inlineStr">
        <is>
          <t>RREM-0140</t>
        </is>
      </c>
      <c r="K840" t="inlineStr">
        <is>
          <t>Promo Billback</t>
        </is>
      </c>
      <c r="M840" s="10" t="n"/>
      <c r="P840" s="18" t="n"/>
      <c r="Q840" t="inlineStr">
        <is>
          <t>2026-12-21</t>
        </is>
      </c>
      <c r="R840" s="18" t="inlineStr"/>
      <c r="S840" s="18" t="inlineStr"/>
      <c r="T840" s="18" t="inlineStr"/>
    </row>
    <row r="841">
      <c r="A841" t="inlineStr">
        <is>
          <t>DIST-014877</t>
        </is>
      </c>
      <c r="B841" t="inlineStr">
        <is>
          <t>2026-11-21</t>
        </is>
      </c>
      <c r="C841" t="inlineStr">
        <is>
          <t>RET-SPROUTS</t>
        </is>
      </c>
      <c r="D841" t="inlineStr">
        <is>
          <t>UTS-LAT-059</t>
        </is>
      </c>
      <c r="E841" t="inlineStr">
        <is>
          <t>Appointment Miss</t>
        </is>
      </c>
      <c r="F841" t="inlineStr">
        <is>
          <t>late_delivery</t>
        </is>
      </c>
      <c r="G841" s="10" t="n">
        <v>77.64</v>
      </c>
      <c r="H841" t="inlineStr">
        <is>
          <t>RO-041333</t>
        </is>
      </c>
      <c r="I841" t="inlineStr">
        <is>
          <t>RS-041333</t>
        </is>
      </c>
      <c r="J841" t="inlineStr">
        <is>
          <t>RREM-0144</t>
        </is>
      </c>
      <c r="K841" t="inlineStr">
        <is>
          <t>Late Delivery</t>
        </is>
      </c>
      <c r="L841" t="inlineStr">
        <is>
          <t>partial</t>
        </is>
      </c>
      <c r="M841" s="10" t="n">
        <v>13.61</v>
      </c>
      <c r="N841" t="inlineStr">
        <is>
          <t>2026-12-11</t>
        </is>
      </c>
      <c r="P841" s="18" t="n">
        <v>42</v>
      </c>
      <c r="Q841" t="inlineStr">
        <is>
          <t>2026-12-21</t>
        </is>
      </c>
      <c r="R841" s="18" t="inlineStr"/>
      <c r="S841" s="18" t="inlineStr"/>
      <c r="T841" s="18" t="inlineStr"/>
    </row>
    <row r="842">
      <c r="A842" t="inlineStr">
        <is>
          <t>DIST-015113</t>
        </is>
      </c>
      <c r="B842" t="inlineStr">
        <is>
          <t>2026-11-21</t>
        </is>
      </c>
      <c r="C842" t="inlineStr">
        <is>
          <t>RET-WHOLEFOODS</t>
        </is>
      </c>
      <c r="D842" t="inlineStr">
        <is>
          <t>ODS-LAT-044</t>
        </is>
      </c>
      <c r="E842" t="inlineStr">
        <is>
          <t>Appointment Miss</t>
        </is>
      </c>
      <c r="F842" t="inlineStr">
        <is>
          <t>late_delivery</t>
        </is>
      </c>
      <c r="G842" s="10" t="n">
        <v>65.15000000000001</v>
      </c>
      <c r="H842" t="inlineStr">
        <is>
          <t>RO-042172</t>
        </is>
      </c>
      <c r="I842" t="inlineStr">
        <is>
          <t>RS-042172</t>
        </is>
      </c>
      <c r="J842" t="inlineStr">
        <is>
          <t>RREM-0213</t>
        </is>
      </c>
      <c r="K842" t="inlineStr">
        <is>
          <t>Late Delivery</t>
        </is>
      </c>
      <c r="M842" s="10" t="n"/>
      <c r="P842" s="18" t="n"/>
      <c r="Q842" t="inlineStr">
        <is>
          <t>2027-02-19</t>
        </is>
      </c>
      <c r="R842" s="18" t="inlineStr"/>
      <c r="S842" s="18" t="inlineStr"/>
      <c r="T842" s="18" t="inlineStr"/>
    </row>
    <row r="843">
      <c r="A843" t="inlineStr">
        <is>
          <t>DIST-014833</t>
        </is>
      </c>
      <c r="B843" t="inlineStr">
        <is>
          <t>2026-11-21</t>
        </is>
      </c>
      <c r="C843" t="inlineStr">
        <is>
          <t>RET-COSTCO</t>
        </is>
      </c>
      <c r="D843" t="inlineStr">
        <is>
          <t>TCO-PRO-024</t>
        </is>
      </c>
      <c r="E843" t="inlineStr">
        <is>
          <t>Promo Billback</t>
        </is>
      </c>
      <c r="F843" t="inlineStr">
        <is>
          <t>promo_billback</t>
        </is>
      </c>
      <c r="G843" s="10" t="n">
        <v>57.66</v>
      </c>
      <c r="H843" t="inlineStr">
        <is>
          <t>RO-041240</t>
        </is>
      </c>
      <c r="I843" t="inlineStr">
        <is>
          <t>RS-041240</t>
        </is>
      </c>
      <c r="J843" t="inlineStr">
        <is>
          <t>RREM-0028</t>
        </is>
      </c>
      <c r="K843" t="inlineStr">
        <is>
          <t>Promo Billback</t>
        </is>
      </c>
      <c r="L843" t="inlineStr">
        <is>
          <t>pending</t>
        </is>
      </c>
      <c r="M843" s="10" t="n"/>
      <c r="N843" t="inlineStr">
        <is>
          <t>2026-12-09</t>
        </is>
      </c>
      <c r="P843" s="18" t="n">
        <v>42</v>
      </c>
      <c r="Q843" t="inlineStr">
        <is>
          <t>2027-01-20</t>
        </is>
      </c>
      <c r="R843" s="18" t="inlineStr"/>
      <c r="S843" s="18" t="inlineStr"/>
      <c r="T843" s="18" t="inlineStr"/>
    </row>
    <row r="844">
      <c r="A844" t="inlineStr">
        <is>
          <t>DIST-014974</t>
        </is>
      </c>
      <c r="B844" t="inlineStr">
        <is>
          <t>2026-11-21</t>
        </is>
      </c>
      <c r="C844" t="inlineStr">
        <is>
          <t>RET-REGIONAL</t>
        </is>
      </c>
      <c r="D844" t="inlineStr">
        <is>
          <t>NAL-PRO-093</t>
        </is>
      </c>
      <c r="E844" t="inlineStr">
        <is>
          <t>Promo Billback</t>
        </is>
      </c>
      <c r="F844" t="inlineStr">
        <is>
          <t>promo_billback</t>
        </is>
      </c>
      <c r="G844" s="10" t="n">
        <v>50.53</v>
      </c>
      <c r="H844" t="inlineStr">
        <is>
          <t>RO-041694</t>
        </is>
      </c>
      <c r="I844" t="inlineStr">
        <is>
          <t>RS-041694</t>
        </is>
      </c>
      <c r="J844" t="inlineStr">
        <is>
          <t>RREM-0093</t>
        </is>
      </c>
      <c r="K844" t="inlineStr">
        <is>
          <t>Promo Billback</t>
        </is>
      </c>
      <c r="L844" t="inlineStr">
        <is>
          <t>pending</t>
        </is>
      </c>
      <c r="M844" s="10" t="n"/>
      <c r="N844" t="inlineStr">
        <is>
          <t>2026-12-15</t>
        </is>
      </c>
      <c r="P844" s="18" t="n">
        <v>42</v>
      </c>
      <c r="Q844" t="inlineStr">
        <is>
          <t>2027-01-20</t>
        </is>
      </c>
      <c r="R844" s="18" t="inlineStr"/>
      <c r="S844" s="18" t="inlineStr"/>
      <c r="T844" s="18" t="inlineStr"/>
    </row>
    <row r="845">
      <c r="A845" t="inlineStr">
        <is>
          <t>DIST-015069</t>
        </is>
      </c>
      <c r="B845" t="inlineStr">
        <is>
          <t>2026-11-21</t>
        </is>
      </c>
      <c r="C845" t="inlineStr">
        <is>
          <t>RET-WALMART</t>
        </is>
      </c>
      <c r="D845" t="inlineStr">
        <is>
          <t>ART-SHO-003</t>
        </is>
      </c>
      <c r="E845" t="inlineStr">
        <is>
          <t>Short Ship</t>
        </is>
      </c>
      <c r="F845" t="inlineStr">
        <is>
          <t>short_ship</t>
        </is>
      </c>
      <c r="G845" s="10" t="n">
        <v>41.35</v>
      </c>
      <c r="H845" t="inlineStr">
        <is>
          <t>RO-041733</t>
        </is>
      </c>
      <c r="I845" t="inlineStr">
        <is>
          <t>RS-041733</t>
        </is>
      </c>
      <c r="J845" t="inlineStr">
        <is>
          <t>RREM-0160</t>
        </is>
      </c>
      <c r="K845" t="inlineStr">
        <is>
          <t>Short Ship</t>
        </is>
      </c>
      <c r="L845" t="inlineStr">
        <is>
          <t>lost</t>
        </is>
      </c>
      <c r="M845" s="10" t="n">
        <v>0</v>
      </c>
      <c r="N845" t="inlineStr">
        <is>
          <t>2026-11-24</t>
        </is>
      </c>
      <c r="P845" s="18" t="n">
        <v>42</v>
      </c>
      <c r="Q845" t="inlineStr">
        <is>
          <t>2027-01-05</t>
        </is>
      </c>
      <c r="R845" s="18" t="inlineStr"/>
      <c r="S845" s="18" t="inlineStr"/>
      <c r="T845" s="18" t="inlineStr"/>
    </row>
    <row r="846">
      <c r="A846" t="inlineStr">
        <is>
          <t>DIST-014897</t>
        </is>
      </c>
      <c r="B846" t="inlineStr">
        <is>
          <t>2026-11-21</t>
        </is>
      </c>
      <c r="C846" t="inlineStr">
        <is>
          <t>RET-REGIONAL</t>
        </is>
      </c>
      <c r="D846" t="inlineStr">
        <is>
          <t>NAL-PRO-093</t>
        </is>
      </c>
      <c r="E846" t="inlineStr">
        <is>
          <t>Promo Billback</t>
        </is>
      </c>
      <c r="F846" t="inlineStr">
        <is>
          <t>promo_billback</t>
        </is>
      </c>
      <c r="G846" s="10" t="n">
        <v>25.6</v>
      </c>
      <c r="H846" t="inlineStr">
        <is>
          <t>RO-041683</t>
        </is>
      </c>
      <c r="I846" t="inlineStr">
        <is>
          <t>RS-041683</t>
        </is>
      </c>
      <c r="J846" t="inlineStr">
        <is>
          <t>RREM-0093</t>
        </is>
      </c>
      <c r="K846" t="inlineStr">
        <is>
          <t>Promo Billback</t>
        </is>
      </c>
      <c r="M846" s="10" t="n"/>
      <c r="P846" s="18" t="n"/>
      <c r="Q846" t="inlineStr">
        <is>
          <t>2026-12-21</t>
        </is>
      </c>
      <c r="R846" s="18" t="inlineStr"/>
      <c r="S846" s="18" t="inlineStr"/>
      <c r="T846" s="18" t="inlineStr"/>
    </row>
    <row r="847">
      <c r="A847" t="inlineStr">
        <is>
          <t>DIST-015004</t>
        </is>
      </c>
      <c r="B847" t="inlineStr">
        <is>
          <t>2026-11-20</t>
        </is>
      </c>
      <c r="C847" t="inlineStr">
        <is>
          <t>RET-KROGER</t>
        </is>
      </c>
      <c r="D847" t="inlineStr"/>
      <c r="E847" t="inlineStr">
        <is>
          <t>Unmapped</t>
        </is>
      </c>
      <c r="F847" t="inlineStr">
        <is>
          <t>vague</t>
        </is>
      </c>
      <c r="G847" s="10" t="n">
        <v>4343.06</v>
      </c>
      <c r="H847" t="inlineStr">
        <is>
          <t>RO-041959</t>
        </is>
      </c>
      <c r="I847" t="inlineStr">
        <is>
          <t>RS-041959</t>
        </is>
      </c>
      <c r="J847" t="inlineStr">
        <is>
          <t>RREM-0043</t>
        </is>
      </c>
      <c r="K847" t="inlineStr">
        <is>
          <t>Trade spend true-up</t>
        </is>
      </c>
      <c r="L847" t="inlineStr">
        <is>
          <t>partial</t>
        </is>
      </c>
      <c r="M847" s="10" t="n">
        <v>1387.28</v>
      </c>
      <c r="N847" t="inlineStr">
        <is>
          <t>2026-12-13</t>
        </is>
      </c>
      <c r="P847" s="18" t="n">
        <v>43</v>
      </c>
      <c r="Q847" t="inlineStr">
        <is>
          <t>2027-01-04</t>
        </is>
      </c>
      <c r="R847" s="18" t="inlineStr">
        <is>
          <t>Yes</t>
        </is>
      </c>
      <c r="S847" s="18" t="inlineStr"/>
      <c r="T847" s="18" t="inlineStr"/>
    </row>
    <row r="848">
      <c r="A848" t="inlineStr">
        <is>
          <t>DIST-014888</t>
        </is>
      </c>
      <c r="B848" t="inlineStr">
        <is>
          <t>2026-11-20</t>
        </is>
      </c>
      <c r="C848" t="inlineStr">
        <is>
          <t>RET-WALMART</t>
        </is>
      </c>
      <c r="D848" t="inlineStr">
        <is>
          <t>ART-LAB-012</t>
        </is>
      </c>
      <c r="E848" t="inlineStr">
        <is>
          <t>Label Defect</t>
        </is>
      </c>
      <c r="F848" t="inlineStr">
        <is>
          <t>label_fine</t>
        </is>
      </c>
      <c r="G848" s="10" t="n">
        <v>467.91</v>
      </c>
      <c r="H848" t="inlineStr">
        <is>
          <t>RO-041499</t>
        </is>
      </c>
      <c r="I848" t="inlineStr">
        <is>
          <t>RS-041499</t>
        </is>
      </c>
      <c r="J848" t="inlineStr">
        <is>
          <t>RREM-0150</t>
        </is>
      </c>
      <c r="K848" t="inlineStr">
        <is>
          <t>Label Fine</t>
        </is>
      </c>
      <c r="M848" s="10" t="n"/>
      <c r="P848" s="18" t="n"/>
      <c r="Q848" t="inlineStr">
        <is>
          <t>2027-01-04</t>
        </is>
      </c>
      <c r="R848" s="18" t="inlineStr"/>
      <c r="S848" s="18" t="inlineStr"/>
      <c r="T848" s="18" t="inlineStr"/>
    </row>
    <row r="849">
      <c r="A849" t="inlineStr">
        <is>
          <t>DIST-015180</t>
        </is>
      </c>
      <c r="B849" t="inlineStr">
        <is>
          <t>2026-11-20</t>
        </is>
      </c>
      <c r="C849" t="inlineStr">
        <is>
          <t>RET-WHOLEFOODS</t>
        </is>
      </c>
      <c r="D849" t="inlineStr">
        <is>
          <t>ODS-LAB-047</t>
        </is>
      </c>
      <c r="E849" t="inlineStr">
        <is>
          <t>Label Non-Compliance</t>
        </is>
      </c>
      <c r="F849" t="inlineStr">
        <is>
          <t>label_fine</t>
        </is>
      </c>
      <c r="G849" s="10" t="n">
        <v>231.72</v>
      </c>
      <c r="H849" t="inlineStr">
        <is>
          <t>RO-042206</t>
        </is>
      </c>
      <c r="I849" t="inlineStr">
        <is>
          <t>RS-042206</t>
        </is>
      </c>
      <c r="J849" t="inlineStr">
        <is>
          <t>RREM-0200</t>
        </is>
      </c>
      <c r="K849" t="inlineStr">
        <is>
          <t>Label Fine</t>
        </is>
      </c>
      <c r="L849" t="inlineStr">
        <is>
          <t>pending</t>
        </is>
      </c>
      <c r="M849" s="10" t="n"/>
      <c r="N849" t="inlineStr">
        <is>
          <t>2026-11-29</t>
        </is>
      </c>
      <c r="P849" s="18" t="n">
        <v>43</v>
      </c>
      <c r="Q849" t="inlineStr">
        <is>
          <t>2027-01-04</t>
        </is>
      </c>
      <c r="R849" s="18" t="inlineStr"/>
      <c r="S849" s="18" t="inlineStr"/>
      <c r="T849" s="18" t="inlineStr"/>
    </row>
    <row r="850">
      <c r="A850" t="inlineStr">
        <is>
          <t>DIST-015184</t>
        </is>
      </c>
      <c r="B850" t="inlineStr">
        <is>
          <t>2026-11-20</t>
        </is>
      </c>
      <c r="C850" t="inlineStr">
        <is>
          <t>RET-KROGER</t>
        </is>
      </c>
      <c r="D850" t="inlineStr">
        <is>
          <t>GER-DAM-087</t>
        </is>
      </c>
      <c r="E850" t="inlineStr">
        <is>
          <t>Damaged Goods</t>
        </is>
      </c>
      <c r="F850" t="inlineStr">
        <is>
          <t>damaged</t>
        </is>
      </c>
      <c r="G850" s="10" t="n">
        <v>229.52</v>
      </c>
      <c r="H850" t="inlineStr">
        <is>
          <t>RO-042300</t>
        </is>
      </c>
      <c r="I850" t="inlineStr">
        <is>
          <t>RS-042300</t>
        </is>
      </c>
      <c r="J850" t="inlineStr">
        <is>
          <t>RREM-0054</t>
        </is>
      </c>
      <c r="K850" t="inlineStr">
        <is>
          <t>Damaged</t>
        </is>
      </c>
      <c r="M850" s="10" t="n"/>
      <c r="P850" s="18" t="n"/>
      <c r="Q850" t="inlineStr">
        <is>
          <t>2026-12-20</t>
        </is>
      </c>
      <c r="R850" s="18" t="inlineStr"/>
      <c r="S850" s="18" t="inlineStr"/>
      <c r="T850" s="18" t="inlineStr"/>
    </row>
    <row r="851">
      <c r="A851" t="inlineStr">
        <is>
          <t>DIST-014826</t>
        </is>
      </c>
      <c r="B851" t="inlineStr">
        <is>
          <t>2026-11-20</t>
        </is>
      </c>
      <c r="C851" t="inlineStr">
        <is>
          <t>RET-WALMART</t>
        </is>
      </c>
      <c r="D851" t="inlineStr">
        <is>
          <t>ART-SPO-017</t>
        </is>
      </c>
      <c r="E851" t="inlineStr">
        <is>
          <t>Spoilage</t>
        </is>
      </c>
      <c r="F851" t="inlineStr">
        <is>
          <t>spoilage</t>
        </is>
      </c>
      <c r="G851" s="10" t="n">
        <v>205.72</v>
      </c>
      <c r="H851" t="inlineStr">
        <is>
          <t>RO-041152</t>
        </is>
      </c>
      <c r="I851" t="inlineStr">
        <is>
          <t>RS-041152</t>
        </is>
      </c>
      <c r="J851" t="inlineStr">
        <is>
          <t>RREM-0162</t>
        </is>
      </c>
      <c r="K851" t="inlineStr">
        <is>
          <t>Spoilage -- temperature exposure in transit</t>
        </is>
      </c>
      <c r="L851" t="inlineStr">
        <is>
          <t>partial</t>
        </is>
      </c>
      <c r="M851" s="10" t="n">
        <v>45.58</v>
      </c>
      <c r="N851" t="inlineStr">
        <is>
          <t>2026-12-13</t>
        </is>
      </c>
      <c r="P851" s="18" t="n">
        <v>43</v>
      </c>
      <c r="Q851" t="inlineStr">
        <is>
          <t>2027-02-18</t>
        </is>
      </c>
      <c r="R851" s="18" t="inlineStr"/>
      <c r="S851" s="18" t="inlineStr"/>
      <c r="T851" s="18" t="inlineStr"/>
    </row>
    <row r="852">
      <c r="A852" t="inlineStr">
        <is>
          <t>DIST-015024</t>
        </is>
      </c>
      <c r="B852" t="inlineStr">
        <is>
          <t>2026-11-20</t>
        </is>
      </c>
      <c r="C852" t="inlineStr">
        <is>
          <t>RET-WHOLEFOODS</t>
        </is>
      </c>
      <c r="D852" t="inlineStr">
        <is>
          <t>ODS-SHO-038</t>
        </is>
      </c>
      <c r="E852" t="inlineStr">
        <is>
          <t>Short Ship</t>
        </is>
      </c>
      <c r="F852" t="inlineStr">
        <is>
          <t>short_ship</t>
        </is>
      </c>
      <c r="G852" s="10" t="n">
        <v>176.95</v>
      </c>
      <c r="H852" t="inlineStr">
        <is>
          <t>RO-041898</t>
        </is>
      </c>
      <c r="I852" t="inlineStr">
        <is>
          <t>RS-041898</t>
        </is>
      </c>
      <c r="J852" t="inlineStr">
        <is>
          <t>RREM-0186</t>
        </is>
      </c>
      <c r="K852" t="inlineStr">
        <is>
          <t>Short Ship</t>
        </is>
      </c>
      <c r="M852" s="10" t="n"/>
      <c r="P852" s="18" t="n"/>
      <c r="Q852" t="inlineStr">
        <is>
          <t>2027-01-04</t>
        </is>
      </c>
      <c r="R852" s="18" t="inlineStr"/>
      <c r="S852" s="18" t="inlineStr"/>
      <c r="T852" s="18" t="inlineStr"/>
    </row>
    <row r="853">
      <c r="A853" t="inlineStr">
        <is>
          <t>DIST-014851</t>
        </is>
      </c>
      <c r="B853" t="inlineStr">
        <is>
          <t>2026-11-20</t>
        </is>
      </c>
      <c r="C853" t="inlineStr">
        <is>
          <t>RET-REGIONAL</t>
        </is>
      </c>
      <c r="D853" t="inlineStr">
        <is>
          <t>NAL-SHO-091</t>
        </is>
      </c>
      <c r="E853" t="inlineStr">
        <is>
          <t>Under-delivery</t>
        </is>
      </c>
      <c r="F853" t="inlineStr">
        <is>
          <t>short_ship</t>
        </is>
      </c>
      <c r="G853" s="10" t="n">
        <v>153.71</v>
      </c>
      <c r="H853" t="inlineStr">
        <is>
          <t>RO-041438</t>
        </is>
      </c>
      <c r="I853" t="inlineStr">
        <is>
          <t>RS-041438</t>
        </is>
      </c>
      <c r="J853" t="inlineStr">
        <is>
          <t>RREM-0085</t>
        </is>
      </c>
      <c r="K853" t="inlineStr">
        <is>
          <t>Short Ship</t>
        </is>
      </c>
      <c r="M853" s="10" t="n"/>
      <c r="P853" s="18" t="n"/>
      <c r="Q853" t="inlineStr">
        <is>
          <t>2026-12-20</t>
        </is>
      </c>
      <c r="R853" s="18" t="inlineStr"/>
      <c r="S853" s="18" t="inlineStr"/>
      <c r="T853" s="18" t="inlineStr"/>
    </row>
    <row r="854">
      <c r="A854" t="inlineStr">
        <is>
          <t>DIST-015157</t>
        </is>
      </c>
      <c r="B854" t="inlineStr">
        <is>
          <t>2026-11-20</t>
        </is>
      </c>
      <c r="C854" t="inlineStr">
        <is>
          <t>RET-KROGER</t>
        </is>
      </c>
      <c r="D854" t="inlineStr">
        <is>
          <t>GER-PRO-075</t>
        </is>
      </c>
      <c r="E854" t="inlineStr">
        <is>
          <t>Promo Billback</t>
        </is>
      </c>
      <c r="F854" t="inlineStr">
        <is>
          <t>promo_billback</t>
        </is>
      </c>
      <c r="G854" s="10" t="n">
        <v>148.29</v>
      </c>
      <c r="H854" t="inlineStr">
        <is>
          <t>RO-042288</t>
        </is>
      </c>
      <c r="I854" t="inlineStr">
        <is>
          <t>RS-042288</t>
        </is>
      </c>
      <c r="J854" t="inlineStr">
        <is>
          <t>RREM-0055</t>
        </is>
      </c>
      <c r="K854" t="inlineStr">
        <is>
          <t>Promo Billback</t>
        </is>
      </c>
      <c r="M854" s="10" t="n"/>
      <c r="P854" s="18" t="n"/>
      <c r="Q854" t="inlineStr">
        <is>
          <t>2027-02-18</t>
        </is>
      </c>
      <c r="R854" s="18" t="inlineStr"/>
      <c r="S854" s="18" t="inlineStr"/>
      <c r="T854" s="18" t="inlineStr"/>
    </row>
    <row r="855">
      <c r="A855" t="inlineStr">
        <is>
          <t>DIST-014951</t>
        </is>
      </c>
      <c r="B855" t="inlineStr">
        <is>
          <t>2026-11-20</t>
        </is>
      </c>
      <c r="C855" t="inlineStr">
        <is>
          <t>RET-WALMART</t>
        </is>
      </c>
      <c r="D855" t="inlineStr">
        <is>
          <t>ART-DAM-018</t>
        </is>
      </c>
      <c r="E855" t="inlineStr">
        <is>
          <t>Warehouse Damage</t>
        </is>
      </c>
      <c r="F855" t="inlineStr">
        <is>
          <t>damaged</t>
        </is>
      </c>
      <c r="G855" s="10" t="n">
        <v>132.46</v>
      </c>
      <c r="H855" t="inlineStr">
        <is>
          <t>RO-041482</t>
        </is>
      </c>
      <c r="I855" t="inlineStr">
        <is>
          <t>RS-041482</t>
        </is>
      </c>
      <c r="J855" t="inlineStr">
        <is>
          <t>RREM-0184</t>
        </is>
      </c>
      <c r="K855" t="inlineStr">
        <is>
          <t>Damaged</t>
        </is>
      </c>
      <c r="L855" t="inlineStr">
        <is>
          <t>lost</t>
        </is>
      </c>
      <c r="M855" s="10" t="n">
        <v>0</v>
      </c>
      <c r="N855" t="inlineStr">
        <is>
          <t>2026-12-06</t>
        </is>
      </c>
      <c r="P855" s="18" t="n">
        <v>43</v>
      </c>
      <c r="Q855" t="inlineStr">
        <is>
          <t>2027-02-18</t>
        </is>
      </c>
      <c r="R855" s="18" t="inlineStr"/>
      <c r="S855" s="18" t="inlineStr"/>
      <c r="T855" s="18" t="inlineStr"/>
    </row>
    <row r="856">
      <c r="A856" t="inlineStr">
        <is>
          <t>DIST-014878</t>
        </is>
      </c>
      <c r="B856" t="inlineStr">
        <is>
          <t>2026-11-20</t>
        </is>
      </c>
      <c r="C856" t="inlineStr">
        <is>
          <t>RET-SPROUTS</t>
        </is>
      </c>
      <c r="D856" t="inlineStr">
        <is>
          <t>UTS-PRO-057</t>
        </is>
      </c>
      <c r="E856" t="inlineStr">
        <is>
          <t>Promo Billback</t>
        </is>
      </c>
      <c r="F856" t="inlineStr">
        <is>
          <t>promo_billback</t>
        </is>
      </c>
      <c r="G856" s="10" t="n">
        <v>79.8</v>
      </c>
      <c r="H856" t="inlineStr">
        <is>
          <t>RO-041334</t>
        </is>
      </c>
      <c r="I856" t="inlineStr">
        <is>
          <t>RS-041334</t>
        </is>
      </c>
      <c r="J856" t="inlineStr">
        <is>
          <t>RREM-0120</t>
        </is>
      </c>
      <c r="K856" t="inlineStr">
        <is>
          <t>Promo Billback</t>
        </is>
      </c>
      <c r="L856" t="inlineStr">
        <is>
          <t>lost</t>
        </is>
      </c>
      <c r="M856" s="10" t="n">
        <v>0</v>
      </c>
      <c r="N856" t="inlineStr">
        <is>
          <t>2026-12-08</t>
        </is>
      </c>
      <c r="P856" s="18" t="n">
        <v>43</v>
      </c>
      <c r="Q856" t="inlineStr">
        <is>
          <t>2026-12-20</t>
        </is>
      </c>
      <c r="R856" s="18" t="inlineStr"/>
      <c r="S856" s="18" t="inlineStr"/>
      <c r="T856" s="18" t="inlineStr"/>
    </row>
    <row r="857">
      <c r="A857" t="inlineStr">
        <is>
          <t>DIST-014985</t>
        </is>
      </c>
      <c r="B857" t="inlineStr">
        <is>
          <t>2026-11-20</t>
        </is>
      </c>
      <c r="C857" t="inlineStr">
        <is>
          <t>RET-WHOLEFOODS</t>
        </is>
      </c>
      <c r="D857" t="inlineStr">
        <is>
          <t>ODS-SHO-038</t>
        </is>
      </c>
      <c r="E857" t="inlineStr">
        <is>
          <t>Short Ship</t>
        </is>
      </c>
      <c r="F857" t="inlineStr">
        <is>
          <t>short_ship</t>
        </is>
      </c>
      <c r="G857" s="10" t="n">
        <v>76.51000000000001</v>
      </c>
      <c r="H857" t="inlineStr">
        <is>
          <t>RO-041887</t>
        </is>
      </c>
      <c r="I857" t="inlineStr">
        <is>
          <t>RS-041887</t>
        </is>
      </c>
      <c r="J857" t="inlineStr">
        <is>
          <t>RREM-0194</t>
        </is>
      </c>
      <c r="K857" t="inlineStr">
        <is>
          <t>Short Ship</t>
        </is>
      </c>
      <c r="M857" s="10" t="n"/>
      <c r="P857" s="18" t="n"/>
      <c r="Q857" t="inlineStr">
        <is>
          <t>2027-01-19</t>
        </is>
      </c>
      <c r="R857" s="18" t="inlineStr"/>
      <c r="S857" s="18" t="inlineStr"/>
      <c r="T857" s="18" t="inlineStr"/>
    </row>
    <row r="858">
      <c r="A858" t="inlineStr">
        <is>
          <t>DIST-014939</t>
        </is>
      </c>
      <c r="B858" t="inlineStr">
        <is>
          <t>2026-11-20</t>
        </is>
      </c>
      <c r="C858" t="inlineStr">
        <is>
          <t>RET-WALMART</t>
        </is>
      </c>
      <c r="D858" t="inlineStr">
        <is>
          <t>ART-PRO-004</t>
        </is>
      </c>
      <c r="E858" t="inlineStr">
        <is>
          <t>Scan Rebate</t>
        </is>
      </c>
      <c r="F858" t="inlineStr">
        <is>
          <t>promo_billback</t>
        </is>
      </c>
      <c r="G858" s="10" t="n">
        <v>67.89</v>
      </c>
      <c r="H858" t="inlineStr">
        <is>
          <t>RO-041517</t>
        </is>
      </c>
      <c r="I858" t="inlineStr">
        <is>
          <t>RS-041517</t>
        </is>
      </c>
      <c r="J858" t="inlineStr">
        <is>
          <t>RREM-0179</t>
        </is>
      </c>
      <c r="K858" t="inlineStr">
        <is>
          <t>Promo Billback</t>
        </is>
      </c>
      <c r="M858" s="10" t="n"/>
      <c r="P858" s="18" t="n"/>
      <c r="Q858" t="inlineStr">
        <is>
          <t>2027-01-19</t>
        </is>
      </c>
      <c r="R858" s="18" t="inlineStr"/>
      <c r="S858" s="18" t="inlineStr"/>
      <c r="T858" s="18" t="inlineStr"/>
    </row>
    <row r="859">
      <c r="A859" t="inlineStr">
        <is>
          <t>DIST-014988</t>
        </is>
      </c>
      <c r="B859" t="inlineStr">
        <is>
          <t>2026-11-19</t>
        </is>
      </c>
      <c r="C859" t="inlineStr">
        <is>
          <t>RET-SPROUTS</t>
        </is>
      </c>
      <c r="D859" t="inlineStr"/>
      <c r="E859" t="inlineStr">
        <is>
          <t>Unmapped</t>
        </is>
      </c>
      <c r="F859" t="inlineStr">
        <is>
          <t>vague</t>
        </is>
      </c>
      <c r="G859" s="10" t="n">
        <v>311.02</v>
      </c>
      <c r="H859" t="inlineStr">
        <is>
          <t>RO-041913</t>
        </is>
      </c>
      <c r="I859" t="inlineStr">
        <is>
          <t>RS-041913</t>
        </is>
      </c>
      <c r="J859" t="inlineStr">
        <is>
          <t>RREM-0118</t>
        </is>
      </c>
      <c r="K859" t="inlineStr">
        <is>
          <t>Slotting reconciliation</t>
        </is>
      </c>
      <c r="M859" s="10" t="n"/>
      <c r="P859" s="18" t="n"/>
      <c r="Q859" t="inlineStr">
        <is>
          <t>2026-12-19</t>
        </is>
      </c>
      <c r="R859" s="18" t="inlineStr">
        <is>
          <t>Yes</t>
        </is>
      </c>
      <c r="S859" s="18" t="inlineStr"/>
      <c r="T859" s="18" t="inlineStr"/>
    </row>
    <row r="860">
      <c r="A860" t="inlineStr">
        <is>
          <t>DIST-015040</t>
        </is>
      </c>
      <c r="B860" t="inlineStr">
        <is>
          <t>2026-11-19</t>
        </is>
      </c>
      <c r="C860" t="inlineStr">
        <is>
          <t>RET-WALMART</t>
        </is>
      </c>
      <c r="D860" t="inlineStr">
        <is>
          <t>ART-DAM-018</t>
        </is>
      </c>
      <c r="E860" t="inlineStr">
        <is>
          <t>Warehouse Damage</t>
        </is>
      </c>
      <c r="F860" t="inlineStr">
        <is>
          <t>damaged</t>
        </is>
      </c>
      <c r="G860" s="10" t="n">
        <v>266.05</v>
      </c>
      <c r="H860" t="inlineStr">
        <is>
          <t>RO-041794</t>
        </is>
      </c>
      <c r="I860" t="inlineStr">
        <is>
          <t>RS-041794</t>
        </is>
      </c>
      <c r="J860" t="inlineStr">
        <is>
          <t>RREM-0174</t>
        </is>
      </c>
      <c r="K860" t="inlineStr">
        <is>
          <t>Damaged</t>
        </is>
      </c>
      <c r="M860" s="10" t="n"/>
      <c r="P860" s="18" t="n"/>
      <c r="Q860" t="inlineStr">
        <is>
          <t>2026-12-19</t>
        </is>
      </c>
      <c r="R860" s="18" t="inlineStr"/>
      <c r="S860" s="18" t="inlineStr"/>
      <c r="T860" s="18" t="inlineStr"/>
    </row>
    <row r="861">
      <c r="A861" t="inlineStr">
        <is>
          <t>DIST-014873</t>
        </is>
      </c>
      <c r="B861" t="inlineStr">
        <is>
          <t>2026-11-19</t>
        </is>
      </c>
      <c r="C861" t="inlineStr">
        <is>
          <t>RET-COSTCO</t>
        </is>
      </c>
      <c r="D861" t="inlineStr">
        <is>
          <t>TCO-SPO-033</t>
        </is>
      </c>
      <c r="E861" t="inlineStr">
        <is>
          <t>Expired Product</t>
        </is>
      </c>
      <c r="F861" t="inlineStr">
        <is>
          <t>spoilage</t>
        </is>
      </c>
      <c r="G861" s="10" t="n">
        <v>240.42</v>
      </c>
      <c r="H861" t="inlineStr">
        <is>
          <t>RO-041239</t>
        </is>
      </c>
      <c r="I861" t="inlineStr">
        <is>
          <t>RS-041239</t>
        </is>
      </c>
      <c r="J861" t="inlineStr">
        <is>
          <t>RREM-0020</t>
        </is>
      </c>
      <c r="K861" t="inlineStr">
        <is>
          <t>Spoilage -- temperature exposure in transit</t>
        </is>
      </c>
      <c r="M861" s="10" t="n"/>
      <c r="P861" s="18" t="n"/>
      <c r="Q861" t="inlineStr">
        <is>
          <t>2026-12-19</t>
        </is>
      </c>
      <c r="R861" s="18" t="inlineStr"/>
      <c r="S861" s="18" t="inlineStr"/>
      <c r="T861" s="18" t="inlineStr"/>
    </row>
    <row r="862">
      <c r="A862" t="inlineStr">
        <is>
          <t>DIST-015038</t>
        </is>
      </c>
      <c r="B862" t="inlineStr">
        <is>
          <t>2026-11-19</t>
        </is>
      </c>
      <c r="C862" t="inlineStr">
        <is>
          <t>RET-WALMART</t>
        </is>
      </c>
      <c r="D862" t="inlineStr">
        <is>
          <t>ART-SHO-003</t>
        </is>
      </c>
      <c r="E862" t="inlineStr">
        <is>
          <t>Short Ship</t>
        </is>
      </c>
      <c r="F862" t="inlineStr">
        <is>
          <t>short_ship</t>
        </is>
      </c>
      <c r="G862" s="10" t="n">
        <v>221.41</v>
      </c>
      <c r="H862" t="inlineStr">
        <is>
          <t>RO-041783</t>
        </is>
      </c>
      <c r="I862" t="inlineStr">
        <is>
          <t>RS-041783</t>
        </is>
      </c>
      <c r="J862" t="inlineStr">
        <is>
          <t>RREM-0185</t>
        </is>
      </c>
      <c r="K862" t="inlineStr">
        <is>
          <t>Short Ship</t>
        </is>
      </c>
      <c r="M862" s="10" t="n"/>
      <c r="P862" s="18" t="n"/>
      <c r="Q862" t="inlineStr">
        <is>
          <t>2027-01-03</t>
        </is>
      </c>
      <c r="R862" s="18" t="inlineStr"/>
      <c r="S862" s="18" t="inlineStr"/>
      <c r="T862" s="18" t="inlineStr"/>
    </row>
    <row r="863">
      <c r="A863" t="inlineStr">
        <is>
          <t>DIST-015105</t>
        </is>
      </c>
      <c r="B863" t="inlineStr">
        <is>
          <t>2026-11-19</t>
        </is>
      </c>
      <c r="C863" t="inlineStr">
        <is>
          <t>RET-REGIONAL</t>
        </is>
      </c>
      <c r="D863" t="inlineStr">
        <is>
          <t>NAL-DAM-100</t>
        </is>
      </c>
      <c r="E863" t="inlineStr">
        <is>
          <t>Warehouse Damage</t>
        </is>
      </c>
      <c r="F863" t="inlineStr">
        <is>
          <t>damaged</t>
        </is>
      </c>
      <c r="G863" s="10" t="n">
        <v>169.48</v>
      </c>
      <c r="H863" t="inlineStr">
        <is>
          <t>RO-042356</t>
        </is>
      </c>
      <c r="I863" t="inlineStr">
        <is>
          <t>RS-042356</t>
        </is>
      </c>
      <c r="J863" t="inlineStr">
        <is>
          <t>RREM-0111</t>
        </is>
      </c>
      <c r="K863" t="inlineStr">
        <is>
          <t>Damaged</t>
        </is>
      </c>
      <c r="M863" s="10" t="n"/>
      <c r="P863" s="18" t="n"/>
      <c r="Q863" t="inlineStr">
        <is>
          <t>2027-02-17</t>
        </is>
      </c>
      <c r="R863" s="18" t="inlineStr"/>
      <c r="S863" s="18" t="inlineStr"/>
      <c r="T863" s="18" t="inlineStr"/>
    </row>
    <row r="864">
      <c r="A864" t="inlineStr">
        <is>
          <t>DIST-014940</t>
        </is>
      </c>
      <c r="B864" t="inlineStr">
        <is>
          <t>2026-11-19</t>
        </is>
      </c>
      <c r="C864" t="inlineStr">
        <is>
          <t>RET-COSTCO</t>
        </is>
      </c>
      <c r="D864" t="inlineStr">
        <is>
          <t>TCO-DAM-035</t>
        </is>
      </c>
      <c r="E864" t="inlineStr">
        <is>
          <t>Transit Damage</t>
        </is>
      </c>
      <c r="F864" t="inlineStr">
        <is>
          <t>damaged</t>
        </is>
      </c>
      <c r="G864" s="10" t="n">
        <v>152.53</v>
      </c>
      <c r="H864" t="inlineStr">
        <is>
          <t>RO-041549</t>
        </is>
      </c>
      <c r="I864" t="inlineStr">
        <is>
          <t>RS-041549</t>
        </is>
      </c>
      <c r="J864" t="inlineStr">
        <is>
          <t>RREM-0023</t>
        </is>
      </c>
      <c r="K864" t="inlineStr">
        <is>
          <t>Damaged</t>
        </is>
      </c>
      <c r="M864" s="10" t="n"/>
      <c r="P864" s="18" t="n"/>
      <c r="Q864" t="inlineStr">
        <is>
          <t>2027-02-17</t>
        </is>
      </c>
      <c r="R864" s="18" t="inlineStr"/>
      <c r="S864" s="18" t="inlineStr"/>
      <c r="T864" s="18" t="inlineStr"/>
    </row>
    <row r="865">
      <c r="A865" t="inlineStr">
        <is>
          <t>DIST-014852</t>
        </is>
      </c>
      <c r="B865" t="inlineStr">
        <is>
          <t>2026-11-19</t>
        </is>
      </c>
      <c r="C865" t="inlineStr">
        <is>
          <t>RET-REGIONAL</t>
        </is>
      </c>
      <c r="D865" t="inlineStr">
        <is>
          <t>NAL-DAM-100</t>
        </is>
      </c>
      <c r="E865" t="inlineStr">
        <is>
          <t>Warehouse Damage</t>
        </is>
      </c>
      <c r="F865" t="inlineStr">
        <is>
          <t>damaged</t>
        </is>
      </c>
      <c r="G865" s="10" t="n">
        <v>151.18</v>
      </c>
      <c r="H865" t="inlineStr">
        <is>
          <t>RO-041438</t>
        </is>
      </c>
      <c r="I865" t="inlineStr">
        <is>
          <t>RS-041438</t>
        </is>
      </c>
      <c r="J865" t="inlineStr">
        <is>
          <t>RREM-0090</t>
        </is>
      </c>
      <c r="K865" t="inlineStr">
        <is>
          <t>Damaged</t>
        </is>
      </c>
      <c r="L865" t="inlineStr">
        <is>
          <t>pending</t>
        </is>
      </c>
      <c r="M865" s="10" t="n"/>
      <c r="N865" t="inlineStr">
        <is>
          <t>2026-11-20</t>
        </is>
      </c>
      <c r="P865" s="18" t="n">
        <v>44</v>
      </c>
      <c r="Q865" t="inlineStr">
        <is>
          <t>2027-01-03</t>
        </is>
      </c>
      <c r="R865" s="18" t="inlineStr"/>
      <c r="S865" s="18" t="inlineStr"/>
      <c r="T865" s="18" t="inlineStr"/>
    </row>
    <row r="866">
      <c r="A866" t="inlineStr">
        <is>
          <t>DIST-015137</t>
        </is>
      </c>
      <c r="B866" t="inlineStr">
        <is>
          <t>2026-11-19</t>
        </is>
      </c>
      <c r="C866" t="inlineStr">
        <is>
          <t>RET-WHOLEFOODS</t>
        </is>
      </c>
      <c r="D866" t="inlineStr">
        <is>
          <t>ODS-PRO-039</t>
        </is>
      </c>
      <c r="E866" t="inlineStr">
        <is>
          <t>Ad Allowance</t>
        </is>
      </c>
      <c r="F866" t="inlineStr">
        <is>
          <t>promo_billback</t>
        </is>
      </c>
      <c r="G866" s="10" t="n">
        <v>148.43</v>
      </c>
      <c r="H866" t="inlineStr">
        <is>
          <t>RO-042228</t>
        </is>
      </c>
      <c r="I866" t="inlineStr">
        <is>
          <t>RS-042228</t>
        </is>
      </c>
      <c r="J866" t="inlineStr">
        <is>
          <t>RREM-0201</t>
        </is>
      </c>
      <c r="K866" t="inlineStr">
        <is>
          <t>Promo Billback</t>
        </is>
      </c>
      <c r="M866" s="10" t="n"/>
      <c r="P866" s="18" t="n"/>
      <c r="Q866" t="inlineStr">
        <is>
          <t>2027-01-03</t>
        </is>
      </c>
      <c r="R866" s="18" t="inlineStr"/>
      <c r="S866" s="18" t="inlineStr"/>
      <c r="T866" s="18" t="inlineStr"/>
    </row>
    <row r="867">
      <c r="A867" t="inlineStr">
        <is>
          <t>DIST-015044</t>
        </is>
      </c>
      <c r="B867" t="inlineStr">
        <is>
          <t>2026-11-19</t>
        </is>
      </c>
      <c r="C867" t="inlineStr">
        <is>
          <t>RET-WHOLEFOODS</t>
        </is>
      </c>
      <c r="D867" t="inlineStr">
        <is>
          <t>ODS-PRO-039</t>
        </is>
      </c>
      <c r="E867" t="inlineStr">
        <is>
          <t>Ad Allowance</t>
        </is>
      </c>
      <c r="F867" t="inlineStr">
        <is>
          <t>promo_billback</t>
        </is>
      </c>
      <c r="G867" s="10" t="n">
        <v>140.76</v>
      </c>
      <c r="H867" t="inlineStr">
        <is>
          <t>RO-041873</t>
        </is>
      </c>
      <c r="I867" t="inlineStr">
        <is>
          <t>RS-041873</t>
        </is>
      </c>
      <c r="J867" t="inlineStr">
        <is>
          <t>RREM-0208</t>
        </is>
      </c>
      <c r="K867" t="inlineStr">
        <is>
          <t>Promo Billback</t>
        </is>
      </c>
      <c r="M867" s="10" t="n"/>
      <c r="P867" s="18" t="n"/>
      <c r="Q867" t="inlineStr">
        <is>
          <t>2026-12-19</t>
        </is>
      </c>
      <c r="R867" s="18" t="inlineStr"/>
      <c r="S867" s="18" t="inlineStr"/>
      <c r="T867" s="18" t="inlineStr"/>
    </row>
    <row r="868">
      <c r="A868" t="inlineStr">
        <is>
          <t>DIST-014925</t>
        </is>
      </c>
      <c r="B868" t="inlineStr">
        <is>
          <t>2026-11-19</t>
        </is>
      </c>
      <c r="C868" t="inlineStr">
        <is>
          <t>RET-WALMART</t>
        </is>
      </c>
      <c r="D868" t="inlineStr">
        <is>
          <t>ART-PRO-004</t>
        </is>
      </c>
      <c r="E868" t="inlineStr">
        <is>
          <t>Scan Rebate</t>
        </is>
      </c>
      <c r="F868" t="inlineStr">
        <is>
          <t>promo_billback</t>
        </is>
      </c>
      <c r="G868" s="10" t="n">
        <v>108.67</v>
      </c>
      <c r="H868" t="inlineStr">
        <is>
          <t>RO-041471</t>
        </is>
      </c>
      <c r="I868" t="inlineStr">
        <is>
          <t>RS-041471</t>
        </is>
      </c>
      <c r="J868" t="inlineStr">
        <is>
          <t>RREM-0184</t>
        </is>
      </c>
      <c r="K868" t="inlineStr">
        <is>
          <t>Promo Billback</t>
        </is>
      </c>
      <c r="M868" s="10" t="n"/>
      <c r="P868" s="18" t="n"/>
      <c r="Q868" t="inlineStr">
        <is>
          <t>2026-12-19</t>
        </is>
      </c>
      <c r="R868" s="18" t="inlineStr"/>
      <c r="S868" s="18" t="inlineStr"/>
      <c r="T868" s="18" t="inlineStr"/>
    </row>
    <row r="869">
      <c r="A869" t="inlineStr">
        <is>
          <t>DIST-014846</t>
        </is>
      </c>
      <c r="B869" t="inlineStr">
        <is>
          <t>2026-11-19</t>
        </is>
      </c>
      <c r="C869" t="inlineStr">
        <is>
          <t>RET-SPROUTS</t>
        </is>
      </c>
      <c r="D869" t="inlineStr">
        <is>
          <t>UTS-LAT-059</t>
        </is>
      </c>
      <c r="E869" t="inlineStr">
        <is>
          <t>Appointment Miss</t>
        </is>
      </c>
      <c r="F869" t="inlineStr">
        <is>
          <t>late_delivery</t>
        </is>
      </c>
      <c r="G869" s="10" t="n">
        <v>105.74</v>
      </c>
      <c r="H869" t="inlineStr">
        <is>
          <t>RO-041358</t>
        </is>
      </c>
      <c r="I869" t="inlineStr">
        <is>
          <t>RS-041358</t>
        </is>
      </c>
      <c r="J869" t="inlineStr">
        <is>
          <t>RREM-0117</t>
        </is>
      </c>
      <c r="K869" t="inlineStr">
        <is>
          <t>Late Delivery</t>
        </is>
      </c>
      <c r="M869" s="10" t="n"/>
      <c r="P869" s="18" t="n"/>
      <c r="Q869" t="inlineStr">
        <is>
          <t>2027-01-18</t>
        </is>
      </c>
      <c r="R869" s="18" t="inlineStr"/>
      <c r="S869" s="18" t="inlineStr"/>
      <c r="T869" s="18" t="inlineStr"/>
    </row>
    <row r="870">
      <c r="A870" t="inlineStr">
        <is>
          <t>DIST-014842</t>
        </is>
      </c>
      <c r="B870" t="inlineStr">
        <is>
          <t>2026-11-19</t>
        </is>
      </c>
      <c r="C870" t="inlineStr">
        <is>
          <t>RET-WALMART</t>
        </is>
      </c>
      <c r="D870" t="inlineStr">
        <is>
          <t>ART-PRO-004</t>
        </is>
      </c>
      <c r="E870" t="inlineStr">
        <is>
          <t>Scan Rebate</t>
        </is>
      </c>
      <c r="F870" t="inlineStr">
        <is>
          <t>promo_billback</t>
        </is>
      </c>
      <c r="G870" s="10" t="n">
        <v>89.12</v>
      </c>
      <c r="H870" t="inlineStr">
        <is>
          <t>RO-041143</t>
        </is>
      </c>
      <c r="I870" t="inlineStr">
        <is>
          <t>RS-041143</t>
        </is>
      </c>
      <c r="J870" t="inlineStr">
        <is>
          <t>RREM-0161</t>
        </is>
      </c>
      <c r="K870" t="inlineStr">
        <is>
          <t>Promo Billback</t>
        </is>
      </c>
      <c r="L870" t="inlineStr">
        <is>
          <t>partial</t>
        </is>
      </c>
      <c r="M870" s="10" t="n">
        <v>43.23</v>
      </c>
      <c r="N870" t="inlineStr">
        <is>
          <t>2026-11-21</t>
        </is>
      </c>
      <c r="P870" s="18" t="n">
        <v>44</v>
      </c>
      <c r="Q870" t="inlineStr">
        <is>
          <t>2026-12-19</t>
        </is>
      </c>
      <c r="R870" s="18" t="inlineStr"/>
      <c r="S870" s="18" t="inlineStr"/>
      <c r="T870" s="18" t="inlineStr"/>
    </row>
    <row r="871">
      <c r="A871" t="inlineStr">
        <is>
          <t>DIST-014937</t>
        </is>
      </c>
      <c r="B871" t="inlineStr">
        <is>
          <t>2026-11-19</t>
        </is>
      </c>
      <c r="C871" t="inlineStr">
        <is>
          <t>RET-REGIONAL</t>
        </is>
      </c>
      <c r="D871" t="inlineStr">
        <is>
          <t>NAL-DAM-100</t>
        </is>
      </c>
      <c r="E871" t="inlineStr">
        <is>
          <t>Warehouse Damage</t>
        </is>
      </c>
      <c r="F871" t="inlineStr">
        <is>
          <t>damaged</t>
        </is>
      </c>
      <c r="G871" s="10" t="n">
        <v>62.2</v>
      </c>
      <c r="H871" t="inlineStr">
        <is>
          <t>RO-041728</t>
        </is>
      </c>
      <c r="I871" t="inlineStr">
        <is>
          <t>RS-041728</t>
        </is>
      </c>
      <c r="J871" t="inlineStr">
        <is>
          <t>RREM-0088</t>
        </is>
      </c>
      <c r="K871" t="inlineStr">
        <is>
          <t>Damaged</t>
        </is>
      </c>
      <c r="M871" s="10" t="n"/>
      <c r="P871" s="18" t="n"/>
      <c r="Q871" t="inlineStr">
        <is>
          <t>2027-01-03</t>
        </is>
      </c>
      <c r="R871" s="18" t="inlineStr"/>
      <c r="S871" s="18" t="inlineStr"/>
      <c r="T871" s="18" t="inlineStr"/>
    </row>
    <row r="872">
      <c r="A872" t="inlineStr">
        <is>
          <t>DIST-015102</t>
        </is>
      </c>
      <c r="B872" t="inlineStr">
        <is>
          <t>2026-11-19</t>
        </is>
      </c>
      <c r="C872" t="inlineStr">
        <is>
          <t>RET-KROGER</t>
        </is>
      </c>
      <c r="D872" t="inlineStr">
        <is>
          <t>GER-SPO-085</t>
        </is>
      </c>
      <c r="E872" t="inlineStr">
        <is>
          <t>Short Date</t>
        </is>
      </c>
      <c r="F872" t="inlineStr">
        <is>
          <t>spoilage</t>
        </is>
      </c>
      <c r="G872" s="10" t="n">
        <v>59.78</v>
      </c>
      <c r="H872" t="inlineStr">
        <is>
          <t>RO-042297</t>
        </is>
      </c>
      <c r="I872" t="inlineStr">
        <is>
          <t>RS-042297</t>
        </is>
      </c>
      <c r="J872" t="inlineStr">
        <is>
          <t>RREM-0056</t>
        </is>
      </c>
      <c r="K872" t="inlineStr">
        <is>
          <t>Spoilage -- damage in transit affecting condition</t>
        </is>
      </c>
      <c r="M872" s="10" t="n"/>
      <c r="P872" s="18" t="n"/>
      <c r="Q872" t="inlineStr">
        <is>
          <t>2027-02-17</t>
        </is>
      </c>
      <c r="R872" s="18" t="inlineStr"/>
      <c r="S872" s="18" t="inlineStr"/>
      <c r="T872" s="18" t="inlineStr"/>
    </row>
    <row r="873">
      <c r="A873" t="inlineStr">
        <is>
          <t>DIST-015155</t>
        </is>
      </c>
      <c r="B873" t="inlineStr">
        <is>
          <t>2026-11-19</t>
        </is>
      </c>
      <c r="C873" t="inlineStr">
        <is>
          <t>RET-SPROUTS</t>
        </is>
      </c>
      <c r="D873" t="inlineStr">
        <is>
          <t>UTS-LAT-059</t>
        </is>
      </c>
      <c r="E873" t="inlineStr">
        <is>
          <t>Appointment Miss</t>
        </is>
      </c>
      <c r="F873" t="inlineStr">
        <is>
          <t>late_delivery</t>
        </is>
      </c>
      <c r="G873" s="10" t="n">
        <v>51.81</v>
      </c>
      <c r="H873" t="inlineStr">
        <is>
          <t>RO-042249</t>
        </is>
      </c>
      <c r="I873" t="inlineStr">
        <is>
          <t>RS-042249</t>
        </is>
      </c>
      <c r="J873" t="inlineStr">
        <is>
          <t>RREM-0135</t>
        </is>
      </c>
      <c r="K873" t="inlineStr">
        <is>
          <t>Late Delivery</t>
        </is>
      </c>
      <c r="M873" s="10" t="n"/>
      <c r="P873" s="18" t="n"/>
      <c r="Q873" t="inlineStr">
        <is>
          <t>2026-12-19</t>
        </is>
      </c>
      <c r="R873" s="18" t="inlineStr"/>
      <c r="S873" s="18" t="inlineStr"/>
      <c r="T873" s="18" t="inlineStr"/>
    </row>
    <row r="874">
      <c r="A874" t="inlineStr">
        <is>
          <t>DIST-015030</t>
        </is>
      </c>
      <c r="B874" t="inlineStr">
        <is>
          <t>2026-11-19</t>
        </is>
      </c>
      <c r="C874" t="inlineStr">
        <is>
          <t>RET-KROGER</t>
        </is>
      </c>
      <c r="D874" t="inlineStr">
        <is>
          <t>GER-PRO-075</t>
        </is>
      </c>
      <c r="E874" t="inlineStr">
        <is>
          <t>Promo Billback</t>
        </is>
      </c>
      <c r="F874" t="inlineStr">
        <is>
          <t>promo_billback</t>
        </is>
      </c>
      <c r="G874" s="10" t="n">
        <v>43.69</v>
      </c>
      <c r="H874" t="inlineStr">
        <is>
          <t>RO-042027</t>
        </is>
      </c>
      <c r="I874" t="inlineStr">
        <is>
          <t>RS-042027</t>
        </is>
      </c>
      <c r="J874" t="inlineStr">
        <is>
          <t>RREM-0053</t>
        </is>
      </c>
      <c r="K874" t="inlineStr">
        <is>
          <t>Promo Billback</t>
        </is>
      </c>
      <c r="L874" t="inlineStr">
        <is>
          <t>partial</t>
        </is>
      </c>
      <c r="M874" s="10" t="n">
        <v>6.14</v>
      </c>
      <c r="N874" t="inlineStr">
        <is>
          <t>2026-11-22</t>
        </is>
      </c>
      <c r="P874" s="18" t="n">
        <v>44</v>
      </c>
      <c r="Q874" t="inlineStr">
        <is>
          <t>2027-02-17</t>
        </is>
      </c>
      <c r="R874" s="18" t="inlineStr"/>
      <c r="S874" s="18" t="inlineStr"/>
      <c r="T874" s="18" t="inlineStr"/>
    </row>
    <row r="875">
      <c r="A875" t="inlineStr">
        <is>
          <t>DIST-014890</t>
        </is>
      </c>
      <c r="B875" t="inlineStr">
        <is>
          <t>2026-11-19</t>
        </is>
      </c>
      <c r="C875" t="inlineStr">
        <is>
          <t>RET-WALMART</t>
        </is>
      </c>
      <c r="D875" t="inlineStr">
        <is>
          <t>ART-PRO-004</t>
        </is>
      </c>
      <c r="E875" t="inlineStr">
        <is>
          <t>Scan Rebate</t>
        </is>
      </c>
      <c r="F875" t="inlineStr">
        <is>
          <t>promo_billback</t>
        </is>
      </c>
      <c r="G875" s="10" t="n">
        <v>36.95</v>
      </c>
      <c r="H875" t="inlineStr">
        <is>
          <t>RO-041506</t>
        </is>
      </c>
      <c r="I875" t="inlineStr">
        <is>
          <t>RS-041506</t>
        </is>
      </c>
      <c r="J875" t="inlineStr">
        <is>
          <t>RREM-0155</t>
        </is>
      </c>
      <c r="K875" t="inlineStr">
        <is>
          <t>Promo Billback</t>
        </is>
      </c>
      <c r="L875" t="inlineStr">
        <is>
          <t>partial</t>
        </is>
      </c>
      <c r="M875" s="10" t="n">
        <v>16.28</v>
      </c>
      <c r="N875" t="inlineStr">
        <is>
          <t>2026-11-24</t>
        </is>
      </c>
      <c r="O875" t="inlineStr">
        <is>
          <t>2026-12-24</t>
        </is>
      </c>
      <c r="P875" s="18" t="n">
        <v>35</v>
      </c>
      <c r="Q875" t="inlineStr">
        <is>
          <t>2027-01-18</t>
        </is>
      </c>
      <c r="R875" s="18" t="inlineStr"/>
      <c r="S875" s="18" t="inlineStr"/>
      <c r="T875" s="18" t="inlineStr"/>
    </row>
    <row r="876">
      <c r="A876" t="inlineStr">
        <is>
          <t>DIST-015115</t>
        </is>
      </c>
      <c r="B876" t="inlineStr">
        <is>
          <t>2026-11-18</t>
        </is>
      </c>
      <c r="C876" t="inlineStr">
        <is>
          <t>RET-WHOLEFOODS</t>
        </is>
      </c>
      <c r="D876" t="inlineStr">
        <is>
          <t>ODS-SPO-050</t>
        </is>
      </c>
      <c r="E876" t="inlineStr">
        <is>
          <t>Spoilage</t>
        </is>
      </c>
      <c r="F876" t="inlineStr">
        <is>
          <t>spoilage</t>
        </is>
      </c>
      <c r="G876" s="10" t="n">
        <v>333.26</v>
      </c>
      <c r="H876" t="inlineStr">
        <is>
          <t>RO-042190</t>
        </is>
      </c>
      <c r="I876" t="inlineStr">
        <is>
          <t>RS-042190</t>
        </is>
      </c>
      <c r="J876" t="inlineStr">
        <is>
          <t>RREM-0201</t>
        </is>
      </c>
      <c r="K876" t="inlineStr">
        <is>
          <t>Spoilage -- temperature exposure in transit</t>
        </is>
      </c>
      <c r="L876" t="inlineStr">
        <is>
          <t>partial</t>
        </is>
      </c>
      <c r="M876" s="10" t="n">
        <v>65.45999999999999</v>
      </c>
      <c r="N876" t="inlineStr">
        <is>
          <t>2026-11-23</t>
        </is>
      </c>
      <c r="P876" s="18" t="n">
        <v>45</v>
      </c>
      <c r="Q876" t="inlineStr">
        <is>
          <t>2027-01-02</t>
        </is>
      </c>
      <c r="R876" s="18" t="inlineStr"/>
      <c r="S876" s="18" t="inlineStr"/>
      <c r="T876" s="18" t="inlineStr"/>
    </row>
    <row r="877">
      <c r="A877" t="inlineStr">
        <is>
          <t>DIST-014858</t>
        </is>
      </c>
      <c r="B877" t="inlineStr">
        <is>
          <t>2026-11-18</t>
        </is>
      </c>
      <c r="C877" t="inlineStr">
        <is>
          <t>RET-COSTCO</t>
        </is>
      </c>
      <c r="D877" t="inlineStr">
        <is>
          <t>TCO-LAB-031</t>
        </is>
      </c>
      <c r="E877" t="inlineStr">
        <is>
          <t>Label Defect</t>
        </is>
      </c>
      <c r="F877" t="inlineStr">
        <is>
          <t>label_fine</t>
        </is>
      </c>
      <c r="G877" s="10" t="n">
        <v>289.6</v>
      </c>
      <c r="H877" t="inlineStr">
        <is>
          <t>RO-041235</t>
        </is>
      </c>
      <c r="I877" t="inlineStr">
        <is>
          <t>RS-041235</t>
        </is>
      </c>
      <c r="J877" t="inlineStr">
        <is>
          <t>RREM-0027</t>
        </is>
      </c>
      <c r="K877" t="inlineStr">
        <is>
          <t>Label Fine</t>
        </is>
      </c>
      <c r="M877" s="10" t="n"/>
      <c r="P877" s="18" t="n"/>
      <c r="Q877" t="inlineStr">
        <is>
          <t>2027-01-17</t>
        </is>
      </c>
      <c r="R877" s="18" t="inlineStr"/>
      <c r="S877" s="18" t="inlineStr"/>
      <c r="T877" s="18" t="inlineStr"/>
    </row>
    <row r="878">
      <c r="A878" t="inlineStr">
        <is>
          <t>DIST-015119</t>
        </is>
      </c>
      <c r="B878" t="inlineStr">
        <is>
          <t>2026-11-18</t>
        </is>
      </c>
      <c r="C878" t="inlineStr">
        <is>
          <t>RET-SPROUTS</t>
        </is>
      </c>
      <c r="D878" t="inlineStr">
        <is>
          <t>UTS-PRO-057</t>
        </is>
      </c>
      <c r="E878" t="inlineStr">
        <is>
          <t>Promo Billback</t>
        </is>
      </c>
      <c r="F878" t="inlineStr">
        <is>
          <t>promo_billback</t>
        </is>
      </c>
      <c r="G878" s="10" t="n">
        <v>271.02</v>
      </c>
      <c r="H878" t="inlineStr">
        <is>
          <t>RO-042236</t>
        </is>
      </c>
      <c r="I878" t="inlineStr">
        <is>
          <t>RS-042236</t>
        </is>
      </c>
      <c r="J878" t="inlineStr">
        <is>
          <t>RREM-0139</t>
        </is>
      </c>
      <c r="K878" t="inlineStr">
        <is>
          <t>Promo Billback</t>
        </is>
      </c>
      <c r="L878" t="inlineStr">
        <is>
          <t>partial</t>
        </is>
      </c>
      <c r="M878" s="10" t="n">
        <v>98.05</v>
      </c>
      <c r="N878" t="inlineStr">
        <is>
          <t>2026-11-29</t>
        </is>
      </c>
      <c r="P878" s="18" t="n">
        <v>45</v>
      </c>
      <c r="Q878" t="inlineStr">
        <is>
          <t>2026-12-18</t>
        </is>
      </c>
      <c r="R878" s="18" t="inlineStr"/>
      <c r="S878" s="18" t="inlineStr"/>
      <c r="T878" s="18" t="inlineStr"/>
    </row>
    <row r="879">
      <c r="A879" t="inlineStr">
        <is>
          <t>DIST-015048</t>
        </is>
      </c>
      <c r="B879" t="inlineStr">
        <is>
          <t>2026-11-18</t>
        </is>
      </c>
      <c r="C879" t="inlineStr">
        <is>
          <t>RET-KROGER</t>
        </is>
      </c>
      <c r="D879" t="inlineStr">
        <is>
          <t>GER-SPO-085</t>
        </is>
      </c>
      <c r="E879" t="inlineStr">
        <is>
          <t>Short Date</t>
        </is>
      </c>
      <c r="F879" t="inlineStr">
        <is>
          <t>spoilage</t>
        </is>
      </c>
      <c r="G879" s="10" t="n">
        <v>235.08</v>
      </c>
      <c r="H879" t="inlineStr">
        <is>
          <t>RO-041975</t>
        </is>
      </c>
      <c r="I879" t="inlineStr">
        <is>
          <t>RS-041975</t>
        </is>
      </c>
      <c r="J879" t="inlineStr">
        <is>
          <t>RREM-0051</t>
        </is>
      </c>
      <c r="K879" t="inlineStr">
        <is>
          <t>Spoilage -- quality complaint at receiving</t>
        </is>
      </c>
      <c r="M879" s="10" t="n"/>
      <c r="P879" s="18" t="n"/>
      <c r="Q879" t="inlineStr">
        <is>
          <t>2027-01-02</t>
        </is>
      </c>
      <c r="R879" s="18" t="inlineStr"/>
      <c r="S879" s="18" t="inlineStr"/>
      <c r="T879" s="18" t="inlineStr"/>
    </row>
    <row r="880">
      <c r="A880" t="inlineStr">
        <is>
          <t>DIST-014911</t>
        </is>
      </c>
      <c r="B880" t="inlineStr">
        <is>
          <t>2026-11-18</t>
        </is>
      </c>
      <c r="C880" t="inlineStr">
        <is>
          <t>RET-COSTCO</t>
        </is>
      </c>
      <c r="D880" t="inlineStr">
        <is>
          <t>TCO-PAL-032</t>
        </is>
      </c>
      <c r="E880" t="inlineStr">
        <is>
          <t>Ti-Hi Error</t>
        </is>
      </c>
      <c r="F880" t="inlineStr">
        <is>
          <t>pallet_fine</t>
        </is>
      </c>
      <c r="G880" s="10" t="n">
        <v>184.84</v>
      </c>
      <c r="H880" t="inlineStr">
        <is>
          <t>RO-041546</t>
        </is>
      </c>
      <c r="I880" t="inlineStr">
        <is>
          <t>RS-041546</t>
        </is>
      </c>
      <c r="J880" t="inlineStr">
        <is>
          <t>RREM-0022</t>
        </is>
      </c>
      <c r="K880" t="inlineStr">
        <is>
          <t>Pallet Fine</t>
        </is>
      </c>
      <c r="M880" s="10" t="n"/>
      <c r="P880" s="18" t="n"/>
      <c r="Q880" t="inlineStr">
        <is>
          <t>2027-01-17</t>
        </is>
      </c>
      <c r="R880" s="18" t="inlineStr"/>
      <c r="S880" s="18" t="inlineStr"/>
      <c r="T880" s="18" t="inlineStr"/>
    </row>
    <row r="881">
      <c r="A881" t="inlineStr">
        <is>
          <t>DIST-014884</t>
        </is>
      </c>
      <c r="B881" t="inlineStr">
        <is>
          <t>2026-11-18</t>
        </is>
      </c>
      <c r="C881" t="inlineStr">
        <is>
          <t>RET-WALMART</t>
        </is>
      </c>
      <c r="D881" t="inlineStr">
        <is>
          <t>ART-SHO-003</t>
        </is>
      </c>
      <c r="E881" t="inlineStr">
        <is>
          <t>Short Ship</t>
        </is>
      </c>
      <c r="F881" t="inlineStr">
        <is>
          <t>short_ship</t>
        </is>
      </c>
      <c r="G881" s="10" t="n">
        <v>164.01</v>
      </c>
      <c r="H881" t="inlineStr">
        <is>
          <t>RO-041463</t>
        </is>
      </c>
      <c r="I881" t="inlineStr">
        <is>
          <t>RS-041463</t>
        </is>
      </c>
      <c r="J881" t="inlineStr">
        <is>
          <t>RREM-0169</t>
        </is>
      </c>
      <c r="K881" t="inlineStr">
        <is>
          <t>Short Ship</t>
        </is>
      </c>
      <c r="M881" s="10" t="n"/>
      <c r="P881" s="18" t="n"/>
      <c r="Q881" t="inlineStr">
        <is>
          <t>2027-02-16</t>
        </is>
      </c>
      <c r="R881" s="18" t="inlineStr"/>
      <c r="S881" s="18" t="inlineStr"/>
      <c r="T881" s="18" t="inlineStr"/>
    </row>
    <row r="882">
      <c r="A882" t="inlineStr">
        <is>
          <t>DIST-014949</t>
        </is>
      </c>
      <c r="B882" t="inlineStr">
        <is>
          <t>2026-11-18</t>
        </is>
      </c>
      <c r="C882" t="inlineStr">
        <is>
          <t>RET-REGIONAL</t>
        </is>
      </c>
      <c r="D882" t="inlineStr">
        <is>
          <t>NAL-PRO-093</t>
        </is>
      </c>
      <c r="E882" t="inlineStr">
        <is>
          <t>Promo Billback</t>
        </is>
      </c>
      <c r="F882" t="inlineStr">
        <is>
          <t>promo_billback</t>
        </is>
      </c>
      <c r="G882" s="10" t="n">
        <v>148.06</v>
      </c>
      <c r="H882" t="inlineStr">
        <is>
          <t>RO-041692</t>
        </is>
      </c>
      <c r="I882" t="inlineStr">
        <is>
          <t>RS-041692</t>
        </is>
      </c>
      <c r="J882" t="inlineStr">
        <is>
          <t>RREM-0098</t>
        </is>
      </c>
      <c r="K882" t="inlineStr">
        <is>
          <t>Promo Billback</t>
        </is>
      </c>
      <c r="M882" s="10" t="n"/>
      <c r="P882" s="18" t="n"/>
      <c r="Q882" t="inlineStr">
        <is>
          <t>2027-01-17</t>
        </is>
      </c>
      <c r="R882" s="18" t="inlineStr"/>
      <c r="S882" s="18" t="inlineStr"/>
      <c r="T882" s="18" t="inlineStr"/>
    </row>
    <row r="883">
      <c r="A883" t="inlineStr">
        <is>
          <t>DIST-015014</t>
        </is>
      </c>
      <c r="B883" t="inlineStr">
        <is>
          <t>2026-11-18</t>
        </is>
      </c>
      <c r="C883" t="inlineStr">
        <is>
          <t>RET-WALMART</t>
        </is>
      </c>
      <c r="D883" t="inlineStr">
        <is>
          <t>ART-SHO-003</t>
        </is>
      </c>
      <c r="E883" t="inlineStr">
        <is>
          <t>Short Ship</t>
        </is>
      </c>
      <c r="F883" t="inlineStr">
        <is>
          <t>short_ship</t>
        </is>
      </c>
      <c r="G883" s="10" t="n">
        <v>121.47</v>
      </c>
      <c r="H883" t="inlineStr">
        <is>
          <t>RO-041751</t>
        </is>
      </c>
      <c r="I883" t="inlineStr">
        <is>
          <t>RS-041751</t>
        </is>
      </c>
      <c r="J883" t="inlineStr">
        <is>
          <t>RREM-0153</t>
        </is>
      </c>
      <c r="K883" t="inlineStr">
        <is>
          <t>Short Ship</t>
        </is>
      </c>
      <c r="L883" t="inlineStr">
        <is>
          <t>lost</t>
        </is>
      </c>
      <c r="M883" s="10" t="n">
        <v>0</v>
      </c>
      <c r="N883" t="inlineStr">
        <is>
          <t>2026-12-15</t>
        </is>
      </c>
      <c r="P883" s="18" t="n">
        <v>45</v>
      </c>
      <c r="Q883" t="inlineStr">
        <is>
          <t>2027-02-16</t>
        </is>
      </c>
      <c r="R883" s="18" t="inlineStr"/>
      <c r="S883" s="18" t="inlineStr"/>
      <c r="T883" s="18" t="inlineStr"/>
    </row>
    <row r="884">
      <c r="A884" t="inlineStr">
        <is>
          <t>DIST-015123</t>
        </is>
      </c>
      <c r="B884" t="inlineStr">
        <is>
          <t>2026-11-18</t>
        </is>
      </c>
      <c r="C884" t="inlineStr">
        <is>
          <t>RET-KROGER</t>
        </is>
      </c>
      <c r="D884" t="inlineStr">
        <is>
          <t>GER-SPO-085</t>
        </is>
      </c>
      <c r="E884" t="inlineStr">
        <is>
          <t>Short Date</t>
        </is>
      </c>
      <c r="F884" t="inlineStr">
        <is>
          <t>spoilage</t>
        </is>
      </c>
      <c r="G884" s="10" t="n">
        <v>109.65</v>
      </c>
      <c r="H884" t="inlineStr">
        <is>
          <t>RO-042279</t>
        </is>
      </c>
      <c r="I884" t="inlineStr">
        <is>
          <t>RS-042279</t>
        </is>
      </c>
      <c r="J884" t="inlineStr">
        <is>
          <t>RREM-0038</t>
        </is>
      </c>
      <c r="K884" t="inlineStr">
        <is>
          <t>Spoilage -- temperature exposure in transit</t>
        </is>
      </c>
      <c r="L884" t="inlineStr">
        <is>
          <t>lost</t>
        </is>
      </c>
      <c r="M884" s="10" t="n">
        <v>0</v>
      </c>
      <c r="N884" t="inlineStr">
        <is>
          <t>2026-12-04</t>
        </is>
      </c>
      <c r="P884" s="18" t="n">
        <v>45</v>
      </c>
      <c r="Q884" t="inlineStr">
        <is>
          <t>2027-02-16</t>
        </is>
      </c>
      <c r="R884" s="18" t="inlineStr"/>
      <c r="S884" s="18" t="inlineStr"/>
      <c r="T884" s="18" t="inlineStr"/>
    </row>
    <row r="885">
      <c r="A885" t="inlineStr">
        <is>
          <t>DIST-014918</t>
        </is>
      </c>
      <c r="B885" t="inlineStr">
        <is>
          <t>2026-11-18</t>
        </is>
      </c>
      <c r="C885" t="inlineStr">
        <is>
          <t>RET-WALMART</t>
        </is>
      </c>
      <c r="D885" t="inlineStr">
        <is>
          <t>ART-PRO-004</t>
        </is>
      </c>
      <c r="E885" t="inlineStr">
        <is>
          <t>Scan Rebate</t>
        </is>
      </c>
      <c r="F885" t="inlineStr">
        <is>
          <t>promo_billback</t>
        </is>
      </c>
      <c r="G885" s="10" t="n">
        <v>109.1</v>
      </c>
      <c r="H885" t="inlineStr">
        <is>
          <t>RO-041468</t>
        </is>
      </c>
      <c r="I885" t="inlineStr">
        <is>
          <t>RS-041468</t>
        </is>
      </c>
      <c r="J885" t="inlineStr">
        <is>
          <t>RREM-0175</t>
        </is>
      </c>
      <c r="K885" t="inlineStr">
        <is>
          <t>Promo Billback</t>
        </is>
      </c>
      <c r="M885" s="10" t="n"/>
      <c r="P885" s="18" t="n"/>
      <c r="Q885" t="inlineStr">
        <is>
          <t>2026-12-18</t>
        </is>
      </c>
      <c r="R885" s="18" t="inlineStr"/>
      <c r="S885" s="18" t="inlineStr"/>
      <c r="T885" s="18" t="inlineStr"/>
    </row>
    <row r="886">
      <c r="A886" t="inlineStr">
        <is>
          <t>DIST-014807</t>
        </is>
      </c>
      <c r="B886" t="inlineStr">
        <is>
          <t>2026-11-18</t>
        </is>
      </c>
      <c r="C886" t="inlineStr">
        <is>
          <t>RET-SPROUTS</t>
        </is>
      </c>
      <c r="D886" t="inlineStr">
        <is>
          <t>UTS-SHO-056</t>
        </is>
      </c>
      <c r="E886" t="inlineStr">
        <is>
          <t>Under-delivery</t>
        </is>
      </c>
      <c r="F886" t="inlineStr">
        <is>
          <t>short_ship</t>
        </is>
      </c>
      <c r="G886" s="10" t="n">
        <v>101.47</v>
      </c>
      <c r="H886" t="inlineStr">
        <is>
          <t>RO-041350</t>
        </is>
      </c>
      <c r="I886" t="inlineStr">
        <is>
          <t>RS-041350</t>
        </is>
      </c>
      <c r="J886" t="inlineStr">
        <is>
          <t>RREM-0137</t>
        </is>
      </c>
      <c r="K886" t="inlineStr">
        <is>
          <t>Short Ship</t>
        </is>
      </c>
      <c r="M886" s="10" t="n"/>
      <c r="P886" s="18" t="n"/>
      <c r="Q886" t="inlineStr">
        <is>
          <t>2027-01-02</t>
        </is>
      </c>
      <c r="R886" s="18" t="inlineStr"/>
      <c r="S886" s="18" t="inlineStr"/>
      <c r="T886" s="18" t="inlineStr"/>
    </row>
    <row r="887">
      <c r="A887" t="inlineStr">
        <is>
          <t>DIST-014954</t>
        </is>
      </c>
      <c r="B887" t="inlineStr">
        <is>
          <t>2026-11-18</t>
        </is>
      </c>
      <c r="C887" t="inlineStr">
        <is>
          <t>RET-WALMART</t>
        </is>
      </c>
      <c r="D887" t="inlineStr">
        <is>
          <t>ART-PRI-019</t>
        </is>
      </c>
      <c r="E887" t="inlineStr">
        <is>
          <t>Invoice Mismatch</t>
        </is>
      </c>
      <c r="F887" t="inlineStr">
        <is>
          <t>pricing_error</t>
        </is>
      </c>
      <c r="G887" s="10" t="n">
        <v>91.20999999999999</v>
      </c>
      <c r="H887" t="inlineStr">
        <is>
          <t>RO-041484</t>
        </is>
      </c>
      <c r="I887" t="inlineStr">
        <is>
          <t>RS-041484</t>
        </is>
      </c>
      <c r="J887" t="inlineStr">
        <is>
          <t>RREM-0171</t>
        </is>
      </c>
      <c r="K887" t="inlineStr">
        <is>
          <t>Pricing Error</t>
        </is>
      </c>
      <c r="M887" s="10" t="n"/>
      <c r="P887" s="18" t="n"/>
      <c r="Q887" t="inlineStr">
        <is>
          <t>2026-12-18</t>
        </is>
      </c>
      <c r="R887" s="18" t="inlineStr"/>
      <c r="S887" s="18" t="inlineStr"/>
      <c r="T887" s="18" t="inlineStr"/>
    </row>
    <row r="888">
      <c r="A888" t="inlineStr">
        <is>
          <t>DIST-015081</t>
        </is>
      </c>
      <c r="B888" t="inlineStr">
        <is>
          <t>2026-11-18</t>
        </is>
      </c>
      <c r="C888" t="inlineStr">
        <is>
          <t>RET-WALMART</t>
        </is>
      </c>
      <c r="D888" t="inlineStr">
        <is>
          <t>ART-SHO-003</t>
        </is>
      </c>
      <c r="E888" t="inlineStr">
        <is>
          <t>Short Ship</t>
        </is>
      </c>
      <c r="F888" t="inlineStr">
        <is>
          <t>short_ship</t>
        </is>
      </c>
      <c r="G888" s="10" t="n">
        <v>89.56999999999999</v>
      </c>
      <c r="H888" t="inlineStr">
        <is>
          <t>RO-041758</t>
        </is>
      </c>
      <c r="I888" t="inlineStr">
        <is>
          <t>RS-041758</t>
        </is>
      </c>
      <c r="J888" t="inlineStr">
        <is>
          <t>RREM-0160</t>
        </is>
      </c>
      <c r="K888" t="inlineStr">
        <is>
          <t>Short Ship</t>
        </is>
      </c>
      <c r="M888" s="10" t="n"/>
      <c r="P888" s="18" t="n"/>
      <c r="Q888" t="inlineStr">
        <is>
          <t>2027-02-16</t>
        </is>
      </c>
      <c r="R888" s="18" t="inlineStr"/>
      <c r="S888" s="18" t="inlineStr"/>
      <c r="T888" s="18" t="inlineStr"/>
    </row>
    <row r="889">
      <c r="A889" t="inlineStr">
        <is>
          <t>DIST-015006</t>
        </is>
      </c>
      <c r="B889" t="inlineStr">
        <is>
          <t>2026-11-18</t>
        </is>
      </c>
      <c r="C889" t="inlineStr">
        <is>
          <t>RET-KROGER</t>
        </is>
      </c>
      <c r="D889" t="inlineStr">
        <is>
          <t>GER-PRO-075</t>
        </is>
      </c>
      <c r="E889" t="inlineStr">
        <is>
          <t>Promo Billback</t>
        </is>
      </c>
      <c r="F889" t="inlineStr">
        <is>
          <t>promo_billback</t>
        </is>
      </c>
      <c r="G889" s="10" t="n">
        <v>80.7</v>
      </c>
      <c r="H889" t="inlineStr">
        <is>
          <t>RO-041971</t>
        </is>
      </c>
      <c r="I889" t="inlineStr">
        <is>
          <t>RS-041971</t>
        </is>
      </c>
      <c r="J889" t="inlineStr">
        <is>
          <t>RREM-0048</t>
        </is>
      </c>
      <c r="K889" t="inlineStr">
        <is>
          <t>Promo Billback</t>
        </is>
      </c>
      <c r="L889" t="inlineStr">
        <is>
          <t>lost</t>
        </is>
      </c>
      <c r="M889" s="10" t="n">
        <v>0</v>
      </c>
      <c r="N889" t="inlineStr">
        <is>
          <t>2026-11-29</t>
        </is>
      </c>
      <c r="P889" s="18" t="n">
        <v>45</v>
      </c>
      <c r="Q889" t="inlineStr">
        <is>
          <t>2027-01-17</t>
        </is>
      </c>
      <c r="R889" s="18" t="inlineStr"/>
      <c r="S889" s="18" t="inlineStr"/>
      <c r="T889" s="18" t="inlineStr"/>
    </row>
    <row r="890">
      <c r="A890" t="inlineStr">
        <is>
          <t>DIST-014780</t>
        </is>
      </c>
      <c r="B890" t="inlineStr">
        <is>
          <t>2026-11-18</t>
        </is>
      </c>
      <c r="C890" t="inlineStr">
        <is>
          <t>RET-WALMART</t>
        </is>
      </c>
      <c r="D890" t="inlineStr">
        <is>
          <t>ART-SHO-003</t>
        </is>
      </c>
      <c r="E890" t="inlineStr">
        <is>
          <t>Short Ship</t>
        </is>
      </c>
      <c r="F890" t="inlineStr">
        <is>
          <t>short_ship</t>
        </is>
      </c>
      <c r="G890" s="10" t="n">
        <v>70.95</v>
      </c>
      <c r="H890" t="inlineStr">
        <is>
          <t>RO-041173</t>
        </is>
      </c>
      <c r="I890" t="inlineStr">
        <is>
          <t>RS-041173</t>
        </is>
      </c>
      <c r="J890" t="inlineStr">
        <is>
          <t>RREM-0155</t>
        </is>
      </c>
      <c r="K890" t="inlineStr">
        <is>
          <t>Short Ship</t>
        </is>
      </c>
      <c r="L890" t="inlineStr">
        <is>
          <t>lost</t>
        </is>
      </c>
      <c r="M890" s="10" t="n">
        <v>0</v>
      </c>
      <c r="N890" t="inlineStr">
        <is>
          <t>2026-11-27</t>
        </is>
      </c>
      <c r="P890" s="18" t="n">
        <v>45</v>
      </c>
      <c r="Q890" t="inlineStr">
        <is>
          <t>2026-12-18</t>
        </is>
      </c>
      <c r="R890" s="18" t="inlineStr"/>
      <c r="S890" s="18" t="inlineStr"/>
      <c r="T890" s="18" t="inlineStr"/>
    </row>
    <row r="891">
      <c r="A891" t="inlineStr">
        <is>
          <t>DIST-014933</t>
        </is>
      </c>
      <c r="B891" t="inlineStr">
        <is>
          <t>2026-11-18</t>
        </is>
      </c>
      <c r="C891" t="inlineStr">
        <is>
          <t>RET-KROGER</t>
        </is>
      </c>
      <c r="D891" t="inlineStr">
        <is>
          <t>GER-LAT-079</t>
        </is>
      </c>
      <c r="E891" t="inlineStr">
        <is>
          <t>MABD Violation</t>
        </is>
      </c>
      <c r="F891" t="inlineStr">
        <is>
          <t>late_delivery</t>
        </is>
      </c>
      <c r="G891" s="10" t="n">
        <v>59.86</v>
      </c>
      <c r="H891" t="inlineStr">
        <is>
          <t>RO-041641</t>
        </is>
      </c>
      <c r="I891" t="inlineStr">
        <is>
          <t>RS-041641</t>
        </is>
      </c>
      <c r="J891" t="inlineStr">
        <is>
          <t>RREM-0050</t>
        </is>
      </c>
      <c r="K891" t="inlineStr">
        <is>
          <t>Late Delivery</t>
        </is>
      </c>
      <c r="M891" s="10" t="n"/>
      <c r="P891" s="18" t="n"/>
      <c r="Q891" t="inlineStr">
        <is>
          <t>2027-01-17</t>
        </is>
      </c>
      <c r="R891" s="18" t="inlineStr"/>
      <c r="S891" s="18" t="inlineStr"/>
      <c r="T891" s="18" t="inlineStr"/>
    </row>
    <row r="892">
      <c r="A892" t="inlineStr">
        <is>
          <t>DIST-014923</t>
        </is>
      </c>
      <c r="B892" t="inlineStr">
        <is>
          <t>2026-11-18</t>
        </is>
      </c>
      <c r="C892" t="inlineStr">
        <is>
          <t>RET-REGIONAL</t>
        </is>
      </c>
      <c r="D892" t="inlineStr">
        <is>
          <t>NAL-SHO-091</t>
        </is>
      </c>
      <c r="E892" t="inlineStr">
        <is>
          <t>Under-delivery</t>
        </is>
      </c>
      <c r="F892" t="inlineStr">
        <is>
          <t>short_ship</t>
        </is>
      </c>
      <c r="G892" s="10" t="n">
        <v>58.18</v>
      </c>
      <c r="H892" t="inlineStr">
        <is>
          <t>RO-041697</t>
        </is>
      </c>
      <c r="I892" t="inlineStr">
        <is>
          <t>RS-041697</t>
        </is>
      </c>
      <c r="J892" t="inlineStr">
        <is>
          <t>RREM-0087</t>
        </is>
      </c>
      <c r="K892" t="inlineStr">
        <is>
          <t>Short Ship</t>
        </is>
      </c>
      <c r="L892" t="inlineStr">
        <is>
          <t>lost</t>
        </is>
      </c>
      <c r="M892" s="10" t="n">
        <v>0</v>
      </c>
      <c r="N892" t="inlineStr">
        <is>
          <t>2026-12-14</t>
        </is>
      </c>
      <c r="P892" s="18" t="n">
        <v>45</v>
      </c>
      <c r="Q892" t="inlineStr">
        <is>
          <t>2027-01-02</t>
        </is>
      </c>
      <c r="R892" s="18" t="inlineStr"/>
      <c r="S892" s="18" t="inlineStr"/>
      <c r="T892" s="18" t="inlineStr"/>
    </row>
    <row r="893">
      <c r="A893" t="inlineStr">
        <is>
          <t>DIST-014968</t>
        </is>
      </c>
      <c r="B893" t="inlineStr">
        <is>
          <t>2026-11-18</t>
        </is>
      </c>
      <c r="C893" t="inlineStr">
        <is>
          <t>RET-WALMART</t>
        </is>
      </c>
      <c r="D893" t="inlineStr">
        <is>
          <t>ART-SPO-017</t>
        </is>
      </c>
      <c r="E893" t="inlineStr">
        <is>
          <t>Spoilage</t>
        </is>
      </c>
      <c r="F893" t="inlineStr">
        <is>
          <t>spoilage</t>
        </is>
      </c>
      <c r="G893" s="10" t="n">
        <v>52.31</v>
      </c>
      <c r="H893" t="inlineStr">
        <is>
          <t>RO-041476</t>
        </is>
      </c>
      <c r="I893" t="inlineStr">
        <is>
          <t>RS-041476</t>
        </is>
      </c>
      <c r="J893" t="inlineStr">
        <is>
          <t>RREM-0166</t>
        </is>
      </c>
      <c r="K893" t="inlineStr">
        <is>
          <t>Spoilage -- temperature exposure in transit</t>
        </is>
      </c>
      <c r="L893" t="inlineStr">
        <is>
          <t>partial</t>
        </is>
      </c>
      <c r="M893" s="10" t="n">
        <v>13.83</v>
      </c>
      <c r="N893" t="inlineStr">
        <is>
          <t>2026-12-08</t>
        </is>
      </c>
      <c r="P893" s="18" t="n">
        <v>45</v>
      </c>
      <c r="Q893" t="inlineStr">
        <is>
          <t>2026-12-18</t>
        </is>
      </c>
      <c r="R893" s="18" t="inlineStr"/>
      <c r="S893" s="18" t="inlineStr"/>
      <c r="T893" s="18" t="inlineStr"/>
    </row>
    <row r="894">
      <c r="A894" t="inlineStr">
        <is>
          <t>DIST-014989</t>
        </is>
      </c>
      <c r="B894" t="inlineStr">
        <is>
          <t>2026-11-18</t>
        </is>
      </c>
      <c r="C894" t="inlineStr">
        <is>
          <t>RET-SPROUTS</t>
        </is>
      </c>
      <c r="D894" t="inlineStr">
        <is>
          <t>UTS-LAT-059</t>
        </is>
      </c>
      <c r="E894" t="inlineStr">
        <is>
          <t>Appointment Miss</t>
        </is>
      </c>
      <c r="F894" t="inlineStr">
        <is>
          <t>late_delivery</t>
        </is>
      </c>
      <c r="G894" s="10" t="n">
        <v>49.4</v>
      </c>
      <c r="H894" t="inlineStr">
        <is>
          <t>RO-041948</t>
        </is>
      </c>
      <c r="I894" t="inlineStr">
        <is>
          <t>RS-041948</t>
        </is>
      </c>
      <c r="J894" t="inlineStr">
        <is>
          <t>RREM-0114</t>
        </is>
      </c>
      <c r="K894" t="inlineStr">
        <is>
          <t>Late Delivery</t>
        </is>
      </c>
      <c r="L894" t="inlineStr">
        <is>
          <t>lost</t>
        </is>
      </c>
      <c r="M894" s="10" t="n">
        <v>0</v>
      </c>
      <c r="N894" t="inlineStr">
        <is>
          <t>2026-12-03</t>
        </is>
      </c>
      <c r="P894" s="18" t="n">
        <v>45</v>
      </c>
      <c r="Q894" t="inlineStr">
        <is>
          <t>2026-12-18</t>
        </is>
      </c>
      <c r="R894" s="18" t="inlineStr"/>
      <c r="S894" s="18" t="inlineStr"/>
      <c r="T894" s="18" t="inlineStr"/>
    </row>
    <row r="895">
      <c r="A895" t="inlineStr">
        <is>
          <t>DIST-015134</t>
        </is>
      </c>
      <c r="B895" t="inlineStr">
        <is>
          <t>2026-11-17</t>
        </is>
      </c>
      <c r="C895" t="inlineStr">
        <is>
          <t>RET-WHOLEFOODS</t>
        </is>
      </c>
      <c r="D895" t="inlineStr">
        <is>
          <t>ODS-SPO-050</t>
        </is>
      </c>
      <c r="E895" t="inlineStr">
        <is>
          <t>Spoilage</t>
        </is>
      </c>
      <c r="F895" t="inlineStr">
        <is>
          <t>spoilage</t>
        </is>
      </c>
      <c r="G895" s="10" t="n">
        <v>367.07</v>
      </c>
      <c r="H895" t="inlineStr">
        <is>
          <t>RO-042199</t>
        </is>
      </c>
      <c r="I895" t="inlineStr">
        <is>
          <t>RS-042199</t>
        </is>
      </c>
      <c r="J895" t="inlineStr">
        <is>
          <t>RREM-0194</t>
        </is>
      </c>
      <c r="K895" t="inlineStr">
        <is>
          <t>Spoilage -- temperature exposure in transit</t>
        </is>
      </c>
      <c r="L895" t="inlineStr">
        <is>
          <t>lost</t>
        </is>
      </c>
      <c r="M895" s="10" t="n">
        <v>0</v>
      </c>
      <c r="N895" t="inlineStr">
        <is>
          <t>2026-12-06</t>
        </is>
      </c>
      <c r="P895" s="18" t="n">
        <v>46</v>
      </c>
      <c r="Q895" t="inlineStr">
        <is>
          <t>2027-01-01</t>
        </is>
      </c>
      <c r="R895" s="18" t="inlineStr"/>
      <c r="S895" s="18" t="inlineStr"/>
      <c r="T895" s="18" t="inlineStr"/>
    </row>
    <row r="896">
      <c r="A896" t="inlineStr">
        <is>
          <t>DIST-015002</t>
        </is>
      </c>
      <c r="B896" t="inlineStr">
        <is>
          <t>2026-11-17</t>
        </is>
      </c>
      <c r="C896" t="inlineStr">
        <is>
          <t>RET-WHOLEFOODS</t>
        </is>
      </c>
      <c r="D896" t="inlineStr">
        <is>
          <t>ODS-SPO-050</t>
        </is>
      </c>
      <c r="E896" t="inlineStr">
        <is>
          <t>Spoilage</t>
        </is>
      </c>
      <c r="F896" t="inlineStr">
        <is>
          <t>spoilage</t>
        </is>
      </c>
      <c r="G896" s="10" t="n">
        <v>312.05</v>
      </c>
      <c r="H896" t="inlineStr">
        <is>
          <t>RO-041900</t>
        </is>
      </c>
      <c r="I896" t="inlineStr">
        <is>
          <t>RS-041900</t>
        </is>
      </c>
      <c r="J896" t="inlineStr">
        <is>
          <t>RREM-0191</t>
        </is>
      </c>
      <c r="K896" t="inlineStr">
        <is>
          <t>Spoilage -- expired or short-dated at receiving</t>
        </is>
      </c>
      <c r="M896" s="10" t="n"/>
      <c r="P896" s="18" t="n"/>
      <c r="Q896" t="inlineStr">
        <is>
          <t>2027-01-16</t>
        </is>
      </c>
      <c r="R896" s="18" t="inlineStr"/>
      <c r="S896" s="18" t="inlineStr"/>
      <c r="T896" s="18" t="inlineStr"/>
    </row>
    <row r="897">
      <c r="A897" t="inlineStr">
        <is>
          <t>DIST-014922</t>
        </is>
      </c>
      <c r="B897" t="inlineStr">
        <is>
          <t>2026-11-17</t>
        </is>
      </c>
      <c r="C897" t="inlineStr">
        <is>
          <t>RET-KROGER</t>
        </is>
      </c>
      <c r="D897" t="inlineStr">
        <is>
          <t>GER-SHO-073</t>
        </is>
      </c>
      <c r="E897" t="inlineStr">
        <is>
          <t>Short Ship</t>
        </is>
      </c>
      <c r="F897" t="inlineStr">
        <is>
          <t>short_ship</t>
        </is>
      </c>
      <c r="G897" s="10" t="n">
        <v>259.67</v>
      </c>
      <c r="H897" t="inlineStr">
        <is>
          <t>RO-041653</t>
        </is>
      </c>
      <c r="I897" t="inlineStr">
        <is>
          <t>RS-041653</t>
        </is>
      </c>
      <c r="J897" t="inlineStr">
        <is>
          <t>RREM-0040</t>
        </is>
      </c>
      <c r="K897" t="inlineStr">
        <is>
          <t>Short Ship</t>
        </is>
      </c>
      <c r="L897" t="inlineStr">
        <is>
          <t>partial</t>
        </is>
      </c>
      <c r="M897" s="10" t="n">
        <v>128.54</v>
      </c>
      <c r="N897" t="inlineStr">
        <is>
          <t>2026-11-22</t>
        </is>
      </c>
      <c r="P897" s="18" t="n">
        <v>46</v>
      </c>
      <c r="Q897" t="inlineStr">
        <is>
          <t>2027-02-15</t>
        </is>
      </c>
      <c r="R897" s="18" t="inlineStr"/>
      <c r="S897" s="18" t="inlineStr"/>
      <c r="T897" s="18" t="inlineStr"/>
    </row>
    <row r="898">
      <c r="A898" t="inlineStr">
        <is>
          <t>DIST-014914</t>
        </is>
      </c>
      <c r="B898" t="inlineStr">
        <is>
          <t>2026-11-17</t>
        </is>
      </c>
      <c r="C898" t="inlineStr">
        <is>
          <t>RET-KROGER</t>
        </is>
      </c>
      <c r="D898" t="inlineStr">
        <is>
          <t>GER-SPO-085</t>
        </is>
      </c>
      <c r="E898" t="inlineStr">
        <is>
          <t>Short Date</t>
        </is>
      </c>
      <c r="F898" t="inlineStr">
        <is>
          <t>spoilage</t>
        </is>
      </c>
      <c r="G898" s="10" t="n">
        <v>215.95</v>
      </c>
      <c r="H898" t="inlineStr">
        <is>
          <t>RO-041652</t>
        </is>
      </c>
      <c r="I898" t="inlineStr">
        <is>
          <t>RS-041652</t>
        </is>
      </c>
      <c r="J898" t="inlineStr">
        <is>
          <t>RREM-0074</t>
        </is>
      </c>
      <c r="K898" t="inlineStr">
        <is>
          <t>Spoilage -- quality complaint at receiving</t>
        </is>
      </c>
      <c r="M898" s="10" t="n"/>
      <c r="P898" s="18" t="n"/>
      <c r="Q898" t="inlineStr">
        <is>
          <t>2026-12-17</t>
        </is>
      </c>
      <c r="R898" s="18" t="inlineStr"/>
      <c r="S898" s="18" t="inlineStr"/>
      <c r="T898" s="18" t="inlineStr"/>
    </row>
    <row r="899">
      <c r="A899" t="inlineStr">
        <is>
          <t>DIST-014771</t>
        </is>
      </c>
      <c r="B899" t="inlineStr">
        <is>
          <t>2026-11-17</t>
        </is>
      </c>
      <c r="C899" t="inlineStr">
        <is>
          <t>RET-WALMART</t>
        </is>
      </c>
      <c r="D899" t="inlineStr">
        <is>
          <t>ART-SHO-003</t>
        </is>
      </c>
      <c r="E899" t="inlineStr">
        <is>
          <t>Short Ship</t>
        </is>
      </c>
      <c r="F899" t="inlineStr">
        <is>
          <t>short_ship</t>
        </is>
      </c>
      <c r="G899" s="10" t="n">
        <v>208.69</v>
      </c>
      <c r="H899" t="inlineStr">
        <is>
          <t>RO-040891</t>
        </is>
      </c>
      <c r="I899" t="inlineStr">
        <is>
          <t>RS-040891</t>
        </is>
      </c>
      <c r="J899" t="inlineStr">
        <is>
          <t>RREM-0177</t>
        </is>
      </c>
      <c r="K899" t="inlineStr">
        <is>
          <t>Short Ship</t>
        </is>
      </c>
      <c r="L899" t="inlineStr">
        <is>
          <t>won</t>
        </is>
      </c>
      <c r="M899" s="10" t="n">
        <v>208.69</v>
      </c>
      <c r="N899" t="inlineStr">
        <is>
          <t>2026-11-23</t>
        </is>
      </c>
      <c r="O899" t="inlineStr">
        <is>
          <t>2026-12-20</t>
        </is>
      </c>
      <c r="P899" s="18" t="n">
        <v>33</v>
      </c>
      <c r="Q899" t="inlineStr">
        <is>
          <t>2026-12-17</t>
        </is>
      </c>
      <c r="R899" s="18" t="inlineStr"/>
      <c r="S899" s="18" t="inlineStr"/>
      <c r="T899" s="18" t="inlineStr"/>
    </row>
    <row r="900">
      <c r="A900" t="inlineStr">
        <is>
          <t>DIST-014931</t>
        </is>
      </c>
      <c r="B900" t="inlineStr">
        <is>
          <t>2026-11-17</t>
        </is>
      </c>
      <c r="C900" t="inlineStr">
        <is>
          <t>RET-COSTCO</t>
        </is>
      </c>
      <c r="D900" t="inlineStr">
        <is>
          <t>TCO-SHO-022</t>
        </is>
      </c>
      <c r="E900" t="inlineStr">
        <is>
          <t>Quantity Variance</t>
        </is>
      </c>
      <c r="F900" t="inlineStr">
        <is>
          <t>short_ship</t>
        </is>
      </c>
      <c r="G900" s="10" t="n">
        <v>170.99</v>
      </c>
      <c r="H900" t="inlineStr">
        <is>
          <t>RO-041559</t>
        </is>
      </c>
      <c r="I900" t="inlineStr">
        <is>
          <t>RS-041559</t>
        </is>
      </c>
      <c r="J900" t="inlineStr">
        <is>
          <t>RREM-0034</t>
        </is>
      </c>
      <c r="K900" t="inlineStr">
        <is>
          <t>Short Ship</t>
        </is>
      </c>
      <c r="M900" s="10" t="n"/>
      <c r="P900" s="18" t="n"/>
      <c r="Q900" t="inlineStr">
        <is>
          <t>2027-02-15</t>
        </is>
      </c>
      <c r="R900" s="18" t="inlineStr"/>
      <c r="S900" s="18" t="inlineStr"/>
      <c r="T900" s="18" t="inlineStr"/>
    </row>
    <row r="901">
      <c r="A901" t="inlineStr">
        <is>
          <t>DIST-015121</t>
        </is>
      </c>
      <c r="B901" t="inlineStr">
        <is>
          <t>2026-11-17</t>
        </is>
      </c>
      <c r="C901" t="inlineStr">
        <is>
          <t>RET-SPROUTS</t>
        </is>
      </c>
      <c r="D901" t="inlineStr">
        <is>
          <t>UTS-SHO-056</t>
        </is>
      </c>
      <c r="E901" t="inlineStr">
        <is>
          <t>Under-delivery</t>
        </is>
      </c>
      <c r="F901" t="inlineStr">
        <is>
          <t>short_ship</t>
        </is>
      </c>
      <c r="G901" s="10" t="n">
        <v>152.38</v>
      </c>
      <c r="H901" t="inlineStr">
        <is>
          <t>RO-042250</t>
        </is>
      </c>
      <c r="I901" t="inlineStr">
        <is>
          <t>RS-042250</t>
        </is>
      </c>
      <c r="J901" t="inlineStr">
        <is>
          <t>RREM-0121</t>
        </is>
      </c>
      <c r="K901" t="inlineStr">
        <is>
          <t>Short Ship</t>
        </is>
      </c>
      <c r="M901" s="10" t="n"/>
      <c r="P901" s="18" t="n"/>
      <c r="Q901" t="inlineStr">
        <is>
          <t>2027-02-15</t>
        </is>
      </c>
      <c r="R901" s="18" t="inlineStr"/>
      <c r="S901" s="18" t="inlineStr"/>
      <c r="T901" s="18" t="inlineStr"/>
    </row>
    <row r="902">
      <c r="A902" t="inlineStr">
        <is>
          <t>DIST-015008</t>
        </is>
      </c>
      <c r="B902" t="inlineStr">
        <is>
          <t>2026-11-17</t>
        </is>
      </c>
      <c r="C902" t="inlineStr">
        <is>
          <t>RET-KROGER</t>
        </is>
      </c>
      <c r="D902" t="inlineStr">
        <is>
          <t>GER-PAL-082</t>
        </is>
      </c>
      <c r="E902" t="inlineStr">
        <is>
          <t>Ti-Hi Error</t>
        </is>
      </c>
      <c r="F902" t="inlineStr">
        <is>
          <t>pallet_fine</t>
        </is>
      </c>
      <c r="G902" s="10" t="n">
        <v>128.81</v>
      </c>
      <c r="H902" t="inlineStr">
        <is>
          <t>RO-041976</t>
        </is>
      </c>
      <c r="I902" t="inlineStr">
        <is>
          <t>RS-041976</t>
        </is>
      </c>
      <c r="J902" t="inlineStr">
        <is>
          <t>RREM-0056</t>
        </is>
      </c>
      <c r="K902" t="inlineStr">
        <is>
          <t>Pallet Fine</t>
        </is>
      </c>
      <c r="M902" s="10" t="n"/>
      <c r="P902" s="18" t="n"/>
      <c r="Q902" t="inlineStr">
        <is>
          <t>2027-01-01</t>
        </is>
      </c>
      <c r="R902" s="18" t="inlineStr"/>
      <c r="S902" s="18" t="inlineStr"/>
      <c r="T902" s="18" t="inlineStr"/>
    </row>
    <row r="903">
      <c r="A903" t="inlineStr">
        <is>
          <t>DIST-014828</t>
        </is>
      </c>
      <c r="B903" t="inlineStr">
        <is>
          <t>2026-11-17</t>
        </is>
      </c>
      <c r="C903" t="inlineStr">
        <is>
          <t>RET-WALMART</t>
        </is>
      </c>
      <c r="D903" t="inlineStr">
        <is>
          <t>ART-PRO-004</t>
        </is>
      </c>
      <c r="E903" t="inlineStr">
        <is>
          <t>Scan Rebate</t>
        </is>
      </c>
      <c r="F903" t="inlineStr">
        <is>
          <t>promo_billback</t>
        </is>
      </c>
      <c r="G903" s="10" t="n">
        <v>111.49</v>
      </c>
      <c r="H903" t="inlineStr">
        <is>
          <t>RO-041158</t>
        </is>
      </c>
      <c r="I903" t="inlineStr">
        <is>
          <t>RS-041158</t>
        </is>
      </c>
      <c r="J903" t="inlineStr">
        <is>
          <t>RREM-0153</t>
        </is>
      </c>
      <c r="K903" t="inlineStr">
        <is>
          <t>Promo Billback</t>
        </is>
      </c>
      <c r="M903" s="10" t="n"/>
      <c r="P903" s="18" t="n"/>
      <c r="Q903" t="inlineStr">
        <is>
          <t>2027-02-15</t>
        </is>
      </c>
      <c r="R903" s="18" t="inlineStr"/>
      <c r="S903" s="18" t="inlineStr"/>
      <c r="T903" s="18" t="inlineStr"/>
    </row>
    <row r="904">
      <c r="A904" t="inlineStr">
        <is>
          <t>DIST-014907</t>
        </is>
      </c>
      <c r="B904" t="inlineStr">
        <is>
          <t>2026-11-17</t>
        </is>
      </c>
      <c r="C904" t="inlineStr">
        <is>
          <t>RET-WALMART</t>
        </is>
      </c>
      <c r="D904" t="inlineStr">
        <is>
          <t>ART-DAM-018</t>
        </is>
      </c>
      <c r="E904" t="inlineStr">
        <is>
          <t>Warehouse Damage</t>
        </is>
      </c>
      <c r="F904" t="inlineStr">
        <is>
          <t>damaged</t>
        </is>
      </c>
      <c r="G904" s="10" t="n">
        <v>94.77</v>
      </c>
      <c r="H904" t="inlineStr">
        <is>
          <t>RO-041508</t>
        </is>
      </c>
      <c r="I904" t="inlineStr">
        <is>
          <t>RS-041508</t>
        </is>
      </c>
      <c r="J904" t="inlineStr">
        <is>
          <t>RREM-0168</t>
        </is>
      </c>
      <c r="K904" t="inlineStr">
        <is>
          <t>Damaged</t>
        </is>
      </c>
      <c r="M904" s="10" t="n"/>
      <c r="P904" s="18" t="n"/>
      <c r="Q904" t="inlineStr">
        <is>
          <t>2026-12-17</t>
        </is>
      </c>
      <c r="R904" s="18" t="inlineStr"/>
      <c r="S904" s="18" t="inlineStr"/>
      <c r="T904" s="18" t="inlineStr"/>
    </row>
    <row r="905">
      <c r="A905" t="inlineStr">
        <is>
          <t>DIST-014957</t>
        </is>
      </c>
      <c r="B905" t="inlineStr">
        <is>
          <t>2026-11-17</t>
        </is>
      </c>
      <c r="C905" t="inlineStr">
        <is>
          <t>RET-WALMART</t>
        </is>
      </c>
      <c r="D905" t="inlineStr">
        <is>
          <t>ART-DAM-018</t>
        </is>
      </c>
      <c r="E905" t="inlineStr">
        <is>
          <t>Warehouse Damage</t>
        </is>
      </c>
      <c r="F905" t="inlineStr">
        <is>
          <t>damaged</t>
        </is>
      </c>
      <c r="G905" s="10" t="n">
        <v>89.92</v>
      </c>
      <c r="H905" t="inlineStr">
        <is>
          <t>RO-041510</t>
        </is>
      </c>
      <c r="I905" t="inlineStr">
        <is>
          <t>RS-041510</t>
        </is>
      </c>
      <c r="J905" t="inlineStr">
        <is>
          <t>RREM-0150</t>
        </is>
      </c>
      <c r="K905" t="inlineStr">
        <is>
          <t>Damaged</t>
        </is>
      </c>
      <c r="M905" s="10" t="n"/>
      <c r="P905" s="18" t="n"/>
      <c r="Q905" t="inlineStr">
        <is>
          <t>2026-12-17</t>
        </is>
      </c>
      <c r="R905" s="18" t="inlineStr"/>
      <c r="S905" s="18" t="inlineStr"/>
      <c r="T905" s="18" t="inlineStr"/>
    </row>
    <row r="906">
      <c r="A906" t="inlineStr">
        <is>
          <t>DIST-014982</t>
        </is>
      </c>
      <c r="B906" t="inlineStr">
        <is>
          <t>2026-11-17</t>
        </is>
      </c>
      <c r="C906" t="inlineStr">
        <is>
          <t>RET-COSTCO</t>
        </is>
      </c>
      <c r="D906" t="inlineStr">
        <is>
          <t>TCO-PRO-024</t>
        </is>
      </c>
      <c r="E906" t="inlineStr">
        <is>
          <t>Promo Billback</t>
        </is>
      </c>
      <c r="F906" t="inlineStr">
        <is>
          <t>promo_billback</t>
        </is>
      </c>
      <c r="G906" s="10" t="n">
        <v>84.72</v>
      </c>
      <c r="H906" t="inlineStr">
        <is>
          <t>RO-041836</t>
        </is>
      </c>
      <c r="I906" t="inlineStr">
        <is>
          <t>RS-041836</t>
        </is>
      </c>
      <c r="J906" t="inlineStr">
        <is>
          <t>RREM-0026</t>
        </is>
      </c>
      <c r="K906" t="inlineStr">
        <is>
          <t>Promo Billback</t>
        </is>
      </c>
      <c r="L906" t="inlineStr">
        <is>
          <t>lost</t>
        </is>
      </c>
      <c r="M906" s="10" t="n">
        <v>0</v>
      </c>
      <c r="N906" t="inlineStr">
        <is>
          <t>2026-12-14</t>
        </is>
      </c>
      <c r="O906" t="inlineStr">
        <is>
          <t>2026-12-31</t>
        </is>
      </c>
      <c r="P906" s="18" t="n">
        <v>44</v>
      </c>
      <c r="Q906" t="inlineStr">
        <is>
          <t>2027-01-01</t>
        </is>
      </c>
      <c r="R906" s="18" t="inlineStr"/>
      <c r="S906" s="18" t="inlineStr"/>
      <c r="T906" s="18" t="inlineStr"/>
    </row>
    <row r="907">
      <c r="A907" t="inlineStr">
        <is>
          <t>DIST-015065</t>
        </is>
      </c>
      <c r="B907" t="inlineStr">
        <is>
          <t>2026-11-17</t>
        </is>
      </c>
      <c r="C907" t="inlineStr">
        <is>
          <t>RET-SPROUTS</t>
        </is>
      </c>
      <c r="D907" t="inlineStr">
        <is>
          <t>UTS-DAM-069</t>
        </is>
      </c>
      <c r="E907" t="inlineStr">
        <is>
          <t>Warehouse Damage</t>
        </is>
      </c>
      <c r="F907" t="inlineStr">
        <is>
          <t>damaged</t>
        </is>
      </c>
      <c r="G907" s="10" t="n">
        <v>55.9</v>
      </c>
      <c r="H907" t="inlineStr">
        <is>
          <t>RO-041951</t>
        </is>
      </c>
      <c r="I907" t="inlineStr">
        <is>
          <t>RS-041951</t>
        </is>
      </c>
      <c r="J907" t="inlineStr">
        <is>
          <t>RREM-0128</t>
        </is>
      </c>
      <c r="K907" t="inlineStr">
        <is>
          <t>Damaged</t>
        </is>
      </c>
      <c r="M907" s="10" t="n"/>
      <c r="P907" s="18" t="n"/>
      <c r="Q907" t="inlineStr">
        <is>
          <t>2027-02-15</t>
        </is>
      </c>
      <c r="R907" s="18" t="inlineStr"/>
      <c r="S907" s="18" t="inlineStr"/>
      <c r="T907" s="18" t="inlineStr"/>
    </row>
    <row r="908">
      <c r="A908" t="inlineStr">
        <is>
          <t>DIST-015029</t>
        </is>
      </c>
      <c r="B908" t="inlineStr">
        <is>
          <t>2026-11-17</t>
        </is>
      </c>
      <c r="C908" t="inlineStr">
        <is>
          <t>RET-KROGER</t>
        </is>
      </c>
      <c r="D908" t="inlineStr">
        <is>
          <t>GER-DAM-087</t>
        </is>
      </c>
      <c r="E908" t="inlineStr">
        <is>
          <t>Damaged Goods</t>
        </is>
      </c>
      <c r="F908" t="inlineStr">
        <is>
          <t>damaged</t>
        </is>
      </c>
      <c r="G908" s="10" t="n">
        <v>54.53</v>
      </c>
      <c r="H908" t="inlineStr">
        <is>
          <t>RO-042011</t>
        </is>
      </c>
      <c r="I908" t="inlineStr">
        <is>
          <t>RS-042011</t>
        </is>
      </c>
      <c r="J908" t="inlineStr">
        <is>
          <t>RREM-0066</t>
        </is>
      </c>
      <c r="K908" t="inlineStr">
        <is>
          <t>Damaged</t>
        </is>
      </c>
      <c r="M908" s="10" t="n"/>
      <c r="P908" s="18" t="n"/>
      <c r="Q908" t="inlineStr">
        <is>
          <t>2027-01-01</t>
        </is>
      </c>
      <c r="R908" s="18" t="inlineStr"/>
      <c r="S908" s="18" t="inlineStr"/>
      <c r="T908" s="18" t="inlineStr"/>
    </row>
    <row r="909">
      <c r="A909" t="inlineStr">
        <is>
          <t>DIST-015033</t>
        </is>
      </c>
      <c r="B909" t="inlineStr">
        <is>
          <t>2026-11-17</t>
        </is>
      </c>
      <c r="C909" t="inlineStr">
        <is>
          <t>RET-WALMART</t>
        </is>
      </c>
      <c r="D909" t="inlineStr">
        <is>
          <t>ART-SHO-003</t>
        </is>
      </c>
      <c r="E909" t="inlineStr">
        <is>
          <t>Short Ship</t>
        </is>
      </c>
      <c r="F909" t="inlineStr">
        <is>
          <t>short_ship</t>
        </is>
      </c>
      <c r="G909" s="10" t="n">
        <v>47.96</v>
      </c>
      <c r="H909" t="inlineStr">
        <is>
          <t>RO-041765</t>
        </is>
      </c>
      <c r="I909" t="inlineStr">
        <is>
          <t>RS-041765</t>
        </is>
      </c>
      <c r="J909" t="inlineStr">
        <is>
          <t>RREM-0179</t>
        </is>
      </c>
      <c r="K909" t="inlineStr">
        <is>
          <t>Short Ship</t>
        </is>
      </c>
      <c r="M909" s="10" t="n"/>
      <c r="P909" s="18" t="n"/>
      <c r="Q909" t="inlineStr">
        <is>
          <t>2027-01-16</t>
        </is>
      </c>
      <c r="R909" s="18" t="inlineStr"/>
      <c r="S909" s="18" t="inlineStr"/>
      <c r="T909" s="18" t="inlineStr"/>
    </row>
    <row r="910">
      <c r="A910" t="inlineStr">
        <is>
          <t>DIST-014798</t>
        </is>
      </c>
      <c r="B910" t="inlineStr">
        <is>
          <t>2026-11-17</t>
        </is>
      </c>
      <c r="C910" t="inlineStr">
        <is>
          <t>RET-WALMART</t>
        </is>
      </c>
      <c r="D910" t="inlineStr">
        <is>
          <t>ART-PRI-019</t>
        </is>
      </c>
      <c r="E910" t="inlineStr">
        <is>
          <t>Invoice Mismatch</t>
        </is>
      </c>
      <c r="F910" t="inlineStr">
        <is>
          <t>pricing_error</t>
        </is>
      </c>
      <c r="G910" s="10" t="n">
        <v>28.29</v>
      </c>
      <c r="H910" t="inlineStr">
        <is>
          <t>RO-041215</t>
        </is>
      </c>
      <c r="I910" t="inlineStr">
        <is>
          <t>RS-041215</t>
        </is>
      </c>
      <c r="J910" t="inlineStr">
        <is>
          <t>RREM-0163</t>
        </is>
      </c>
      <c r="K910" t="inlineStr">
        <is>
          <t>Pricing Error</t>
        </is>
      </c>
      <c r="L910" t="inlineStr">
        <is>
          <t>partial</t>
        </is>
      </c>
      <c r="M910" s="10" t="n">
        <v>10.16</v>
      </c>
      <c r="N910" t="inlineStr">
        <is>
          <t>2026-12-17</t>
        </is>
      </c>
      <c r="P910" s="18" t="n">
        <v>46</v>
      </c>
      <c r="Q910" t="inlineStr">
        <is>
          <t>2027-01-16</t>
        </is>
      </c>
      <c r="R910" s="18" t="inlineStr"/>
      <c r="S910" s="18" t="inlineStr"/>
      <c r="T910" s="18" t="inlineStr"/>
    </row>
    <row r="911">
      <c r="A911" t="inlineStr">
        <is>
          <t>DIST-014962</t>
        </is>
      </c>
      <c r="B911" t="inlineStr">
        <is>
          <t>2026-11-16</t>
        </is>
      </c>
      <c r="C911" t="inlineStr">
        <is>
          <t>RET-SPROUTS</t>
        </is>
      </c>
      <c r="D911" t="inlineStr"/>
      <c r="E911" t="inlineStr">
        <is>
          <t>Unmapped</t>
        </is>
      </c>
      <c r="F911" t="inlineStr">
        <is>
          <t>vague</t>
        </is>
      </c>
      <c r="G911" s="10" t="n">
        <v>3876.04</v>
      </c>
      <c r="H911" t="inlineStr">
        <is>
          <t>RO-041615</t>
        </is>
      </c>
      <c r="I911" t="inlineStr">
        <is>
          <t>RS-041615</t>
        </is>
      </c>
      <c r="J911" t="inlineStr">
        <is>
          <t>RREM-0137</t>
        </is>
      </c>
      <c r="K911" t="inlineStr">
        <is>
          <t>Cash discount take-down</t>
        </is>
      </c>
      <c r="L911" t="inlineStr">
        <is>
          <t>lost</t>
        </is>
      </c>
      <c r="M911" s="10" t="n">
        <v>0</v>
      </c>
      <c r="N911" t="inlineStr">
        <is>
          <t>2026-12-07</t>
        </is>
      </c>
      <c r="O911" t="inlineStr">
        <is>
          <t>2026-12-29</t>
        </is>
      </c>
      <c r="P911" s="18" t="n">
        <v>43</v>
      </c>
      <c r="Q911" t="inlineStr">
        <is>
          <t>2026-12-31</t>
        </is>
      </c>
      <c r="R911" s="18" t="inlineStr">
        <is>
          <t>Yes</t>
        </is>
      </c>
      <c r="S911" s="18" t="inlineStr"/>
      <c r="T911" s="18" t="inlineStr"/>
    </row>
    <row r="912">
      <c r="A912" t="inlineStr">
        <is>
          <t>DIST-014814</t>
        </is>
      </c>
      <c r="B912" t="inlineStr">
        <is>
          <t>2026-11-16</t>
        </is>
      </c>
      <c r="C912" t="inlineStr">
        <is>
          <t>RET-WALMART</t>
        </is>
      </c>
      <c r="D912" t="inlineStr">
        <is>
          <t>ART-LAB-012</t>
        </is>
      </c>
      <c r="E912" t="inlineStr">
        <is>
          <t>Label Defect</t>
        </is>
      </c>
      <c r="F912" t="inlineStr">
        <is>
          <t>label_fine</t>
        </is>
      </c>
      <c r="G912" s="10" t="n">
        <v>979.35</v>
      </c>
      <c r="H912" t="inlineStr">
        <is>
          <t>RO-041169</t>
        </is>
      </c>
      <c r="I912" t="inlineStr">
        <is>
          <t>RS-041169</t>
        </is>
      </c>
      <c r="J912" t="inlineStr">
        <is>
          <t>RREM-0166</t>
        </is>
      </c>
      <c r="K912" t="inlineStr">
        <is>
          <t>Label Fine</t>
        </is>
      </c>
      <c r="M912" s="10" t="n"/>
      <c r="P912" s="18" t="n"/>
      <c r="Q912" t="inlineStr">
        <is>
          <t>2026-12-16</t>
        </is>
      </c>
      <c r="R912" s="18" t="inlineStr"/>
      <c r="S912" s="18" t="inlineStr"/>
      <c r="T912" s="18" t="inlineStr"/>
    </row>
    <row r="913">
      <c r="A913" t="inlineStr">
        <is>
          <t>DIST-015039</t>
        </is>
      </c>
      <c r="B913" t="inlineStr">
        <is>
          <t>2026-11-16</t>
        </is>
      </c>
      <c r="C913" t="inlineStr">
        <is>
          <t>RET-WALMART</t>
        </is>
      </c>
      <c r="D913" t="inlineStr">
        <is>
          <t>ART-PAL-015</t>
        </is>
      </c>
      <c r="E913" t="inlineStr">
        <is>
          <t>Pallet Overhang</t>
        </is>
      </c>
      <c r="F913" t="inlineStr">
        <is>
          <t>pallet_fine</t>
        </is>
      </c>
      <c r="G913" s="10" t="n">
        <v>226.6</v>
      </c>
      <c r="H913" t="inlineStr">
        <is>
          <t>RO-041794</t>
        </is>
      </c>
      <c r="I913" t="inlineStr">
        <is>
          <t>RS-041794</t>
        </is>
      </c>
      <c r="J913" t="inlineStr">
        <is>
          <t>RREM-0178</t>
        </is>
      </c>
      <c r="K913" t="inlineStr">
        <is>
          <t>Pallet Fine</t>
        </is>
      </c>
      <c r="M913" s="10" t="n"/>
      <c r="P913" s="18" t="n"/>
      <c r="Q913" t="inlineStr">
        <is>
          <t>2026-12-31</t>
        </is>
      </c>
      <c r="R913" s="18" t="inlineStr"/>
      <c r="S913" s="18" t="inlineStr"/>
      <c r="T913" s="18" t="inlineStr"/>
    </row>
    <row r="914">
      <c r="A914" t="inlineStr">
        <is>
          <t>DIST-014899</t>
        </is>
      </c>
      <c r="B914" t="inlineStr">
        <is>
          <t>2026-11-16</t>
        </is>
      </c>
      <c r="C914" t="inlineStr">
        <is>
          <t>RET-WALMART</t>
        </is>
      </c>
      <c r="D914" t="inlineStr">
        <is>
          <t>ART-PRO-004</t>
        </is>
      </c>
      <c r="E914" t="inlineStr">
        <is>
          <t>Scan Rebate</t>
        </is>
      </c>
      <c r="F914" t="inlineStr">
        <is>
          <t>promo_billback</t>
        </is>
      </c>
      <c r="G914" s="10" t="n">
        <v>182.5</v>
      </c>
      <c r="H914" t="inlineStr">
        <is>
          <t>RO-041464</t>
        </is>
      </c>
      <c r="I914" t="inlineStr">
        <is>
          <t>RS-041464</t>
        </is>
      </c>
      <c r="J914" t="inlineStr">
        <is>
          <t>RREM-0162</t>
        </is>
      </c>
      <c r="K914" t="inlineStr">
        <is>
          <t>Promo Billback</t>
        </is>
      </c>
      <c r="M914" s="10" t="n"/>
      <c r="P914" s="18" t="n"/>
      <c r="Q914" t="inlineStr">
        <is>
          <t>2027-01-15</t>
        </is>
      </c>
      <c r="R914" s="18" t="inlineStr"/>
      <c r="S914" s="18" t="inlineStr"/>
      <c r="T914" s="18" t="inlineStr"/>
    </row>
    <row r="915">
      <c r="A915" t="inlineStr">
        <is>
          <t>DIST-015007</t>
        </is>
      </c>
      <c r="B915" t="inlineStr">
        <is>
          <t>2026-11-16</t>
        </is>
      </c>
      <c r="C915" t="inlineStr">
        <is>
          <t>RET-KROGER</t>
        </is>
      </c>
      <c r="D915" t="inlineStr">
        <is>
          <t>GER-SPO-085</t>
        </is>
      </c>
      <c r="E915" t="inlineStr">
        <is>
          <t>Short Date</t>
        </is>
      </c>
      <c r="F915" t="inlineStr">
        <is>
          <t>spoilage</t>
        </is>
      </c>
      <c r="G915" s="10" t="n">
        <v>151.6</v>
      </c>
      <c r="H915" t="inlineStr">
        <is>
          <t>RO-041971</t>
        </is>
      </c>
      <c r="I915" t="inlineStr">
        <is>
          <t>RS-041971</t>
        </is>
      </c>
      <c r="J915" t="inlineStr">
        <is>
          <t>RREM-0068</t>
        </is>
      </c>
      <c r="K915" t="inlineStr">
        <is>
          <t>Spoilage -- expired or short-dated at receiving</t>
        </is>
      </c>
      <c r="L915" t="inlineStr">
        <is>
          <t>partial</t>
        </is>
      </c>
      <c r="M915" s="10" t="n">
        <v>69.53</v>
      </c>
      <c r="N915" t="inlineStr">
        <is>
          <t>2026-11-24</t>
        </is>
      </c>
      <c r="P915" s="18" t="n">
        <v>47</v>
      </c>
      <c r="Q915" t="inlineStr">
        <is>
          <t>2027-02-14</t>
        </is>
      </c>
      <c r="R915" s="18" t="inlineStr"/>
      <c r="S915" s="18" t="inlineStr"/>
      <c r="T915" s="18" t="inlineStr"/>
    </row>
    <row r="916">
      <c r="A916" t="inlineStr">
        <is>
          <t>DIST-014987</t>
        </is>
      </c>
      <c r="B916" t="inlineStr">
        <is>
          <t>2026-11-16</t>
        </is>
      </c>
      <c r="C916" t="inlineStr">
        <is>
          <t>RET-SPROUTS</t>
        </is>
      </c>
      <c r="D916" t="inlineStr">
        <is>
          <t>UTS-DAM-069</t>
        </is>
      </c>
      <c r="E916" t="inlineStr">
        <is>
          <t>Warehouse Damage</t>
        </is>
      </c>
      <c r="F916" t="inlineStr">
        <is>
          <t>damaged</t>
        </is>
      </c>
      <c r="G916" s="10" t="n">
        <v>136.07</v>
      </c>
      <c r="H916" t="inlineStr">
        <is>
          <t>RO-041904</t>
        </is>
      </c>
      <c r="I916" t="inlineStr">
        <is>
          <t>RS-041904</t>
        </is>
      </c>
      <c r="J916" t="inlineStr">
        <is>
          <t>RREM-0125</t>
        </is>
      </c>
      <c r="K916" t="inlineStr">
        <is>
          <t>Damaged</t>
        </is>
      </c>
      <c r="L916" t="inlineStr">
        <is>
          <t>pending</t>
        </is>
      </c>
      <c r="M916" s="10" t="n"/>
      <c r="N916" t="inlineStr">
        <is>
          <t>2026-12-15</t>
        </is>
      </c>
      <c r="P916" s="18" t="n">
        <v>47</v>
      </c>
      <c r="Q916" t="inlineStr">
        <is>
          <t>2026-12-31</t>
        </is>
      </c>
      <c r="R916" s="18" t="inlineStr"/>
      <c r="S916" s="18" t="inlineStr"/>
      <c r="T916" s="18" t="inlineStr"/>
    </row>
    <row r="917">
      <c r="A917" t="inlineStr">
        <is>
          <t>DIST-014864</t>
        </is>
      </c>
      <c r="B917" t="inlineStr">
        <is>
          <t>2026-11-16</t>
        </is>
      </c>
      <c r="C917" t="inlineStr">
        <is>
          <t>RET-KROGER</t>
        </is>
      </c>
      <c r="D917" t="inlineStr">
        <is>
          <t>GER-PRO-075</t>
        </is>
      </c>
      <c r="E917" t="inlineStr">
        <is>
          <t>Promo Billback</t>
        </is>
      </c>
      <c r="F917" t="inlineStr">
        <is>
          <t>promo_billback</t>
        </is>
      </c>
      <c r="G917" s="10" t="n">
        <v>132.74</v>
      </c>
      <c r="H917" t="inlineStr">
        <is>
          <t>RO-041374</t>
        </is>
      </c>
      <c r="I917" t="inlineStr">
        <is>
          <t>RS-041374</t>
        </is>
      </c>
      <c r="J917" t="inlineStr">
        <is>
          <t>RREM-0074</t>
        </is>
      </c>
      <c r="K917" t="inlineStr">
        <is>
          <t>Promo Billback</t>
        </is>
      </c>
      <c r="M917" s="10" t="n"/>
      <c r="P917" s="18" t="n"/>
      <c r="Q917" t="inlineStr">
        <is>
          <t>2026-12-16</t>
        </is>
      </c>
      <c r="R917" s="18" t="inlineStr"/>
      <c r="S917" s="18" t="inlineStr"/>
      <c r="T917" s="18" t="inlineStr"/>
    </row>
    <row r="918">
      <c r="A918" t="inlineStr">
        <is>
          <t>DIST-015047</t>
        </is>
      </c>
      <c r="B918" t="inlineStr">
        <is>
          <t>2026-11-16</t>
        </is>
      </c>
      <c r="C918" t="inlineStr">
        <is>
          <t>RET-SPROUTS</t>
        </is>
      </c>
      <c r="D918" t="inlineStr">
        <is>
          <t>UTS-PRO-057</t>
        </is>
      </c>
      <c r="E918" t="inlineStr">
        <is>
          <t>Promo Billback</t>
        </is>
      </c>
      <c r="F918" t="inlineStr">
        <is>
          <t>promo_billback</t>
        </is>
      </c>
      <c r="G918" s="10" t="n">
        <v>104.23</v>
      </c>
      <c r="H918" t="inlineStr">
        <is>
          <t>RO-041946</t>
        </is>
      </c>
      <c r="I918" t="inlineStr">
        <is>
          <t>RS-041946</t>
        </is>
      </c>
      <c r="J918" t="inlineStr">
        <is>
          <t>RREM-0121</t>
        </is>
      </c>
      <c r="K918" t="inlineStr">
        <is>
          <t>Promo Billback</t>
        </is>
      </c>
      <c r="M918" s="10" t="n"/>
      <c r="P918" s="18" t="n"/>
      <c r="Q918" t="inlineStr">
        <is>
          <t>2026-12-31</t>
        </is>
      </c>
      <c r="R918" s="18" t="inlineStr"/>
      <c r="S918" s="18" t="inlineStr"/>
      <c r="T918" s="18" t="inlineStr"/>
    </row>
    <row r="919">
      <c r="A919" t="inlineStr">
        <is>
          <t>DIST-015152</t>
        </is>
      </c>
      <c r="B919" t="inlineStr">
        <is>
          <t>2026-11-16</t>
        </is>
      </c>
      <c r="C919" t="inlineStr">
        <is>
          <t>RET-WHOLEFOODS</t>
        </is>
      </c>
      <c r="D919" t="inlineStr">
        <is>
          <t>ODS-SHO-038</t>
        </is>
      </c>
      <c r="E919" t="inlineStr">
        <is>
          <t>Short Ship</t>
        </is>
      </c>
      <c r="F919" t="inlineStr">
        <is>
          <t>short_ship</t>
        </is>
      </c>
      <c r="G919" s="10" t="n">
        <v>94.40000000000001</v>
      </c>
      <c r="H919" t="inlineStr">
        <is>
          <t>RO-042174</t>
        </is>
      </c>
      <c r="I919" t="inlineStr">
        <is>
          <t>RS-042174</t>
        </is>
      </c>
      <c r="J919" t="inlineStr">
        <is>
          <t>RREM-0190</t>
        </is>
      </c>
      <c r="K919" t="inlineStr">
        <is>
          <t>Short Ship</t>
        </is>
      </c>
      <c r="M919" s="10" t="n"/>
      <c r="P919" s="18" t="n"/>
      <c r="Q919" t="inlineStr">
        <is>
          <t>2026-12-31</t>
        </is>
      </c>
      <c r="R919" s="18" t="inlineStr"/>
      <c r="S919" s="18" t="inlineStr"/>
      <c r="T919" s="18" t="inlineStr"/>
    </row>
    <row r="920">
      <c r="A920" t="inlineStr">
        <is>
          <t>DIST-015079</t>
        </is>
      </c>
      <c r="B920" t="inlineStr">
        <is>
          <t>2026-11-16</t>
        </is>
      </c>
      <c r="C920" t="inlineStr">
        <is>
          <t>RET-KROGER</t>
        </is>
      </c>
      <c r="D920" t="inlineStr">
        <is>
          <t>GER-PRI-089</t>
        </is>
      </c>
      <c r="E920" t="inlineStr">
        <is>
          <t>Cost Discrepancy</t>
        </is>
      </c>
      <c r="F920" t="inlineStr">
        <is>
          <t>pricing_error</t>
        </is>
      </c>
      <c r="G920" s="10" t="n">
        <v>55.11</v>
      </c>
      <c r="H920" t="inlineStr">
        <is>
          <t>RO-042018</t>
        </is>
      </c>
      <c r="I920" t="inlineStr">
        <is>
          <t>RS-042018</t>
        </is>
      </c>
      <c r="J920" t="inlineStr">
        <is>
          <t>RREM-0054</t>
        </is>
      </c>
      <c r="K920" t="inlineStr">
        <is>
          <t>Pricing Error</t>
        </is>
      </c>
      <c r="M920" s="10" t="n"/>
      <c r="P920" s="18" t="n"/>
      <c r="Q920" t="inlineStr">
        <is>
          <t>2027-02-14</t>
        </is>
      </c>
      <c r="R920" s="18" t="inlineStr"/>
      <c r="S920" s="18" t="inlineStr"/>
      <c r="T920" s="18" t="inlineStr"/>
    </row>
    <row r="921">
      <c r="A921" t="inlineStr">
        <is>
          <t>DIST-014946</t>
        </is>
      </c>
      <c r="B921" t="inlineStr">
        <is>
          <t>2026-11-16</t>
        </is>
      </c>
      <c r="C921" t="inlineStr">
        <is>
          <t>RET-SPROUTS</t>
        </is>
      </c>
      <c r="D921" t="inlineStr">
        <is>
          <t>UTS-LAT-059</t>
        </is>
      </c>
      <c r="E921" t="inlineStr">
        <is>
          <t>Appointment Miss</t>
        </is>
      </c>
      <c r="F921" t="inlineStr">
        <is>
          <t>late_delivery</t>
        </is>
      </c>
      <c r="G921" s="10" t="n">
        <v>34.23</v>
      </c>
      <c r="H921" t="inlineStr">
        <is>
          <t>RO-041634</t>
        </is>
      </c>
      <c r="I921" t="inlineStr">
        <is>
          <t>RS-041634</t>
        </is>
      </c>
      <c r="J921" t="inlineStr">
        <is>
          <t>RREM-0124</t>
        </is>
      </c>
      <c r="K921" t="inlineStr">
        <is>
          <t>Late Delivery</t>
        </is>
      </c>
      <c r="M921" s="10" t="n"/>
      <c r="P921" s="18" t="n"/>
      <c r="Q921" t="inlineStr">
        <is>
          <t>2026-12-31</t>
        </is>
      </c>
      <c r="R921" s="18" t="inlineStr"/>
      <c r="S921" s="18" t="inlineStr"/>
      <c r="T921" s="18" t="inlineStr"/>
    </row>
    <row r="922">
      <c r="A922" t="inlineStr">
        <is>
          <t>DIST-014900</t>
        </is>
      </c>
      <c r="B922" t="inlineStr">
        <is>
          <t>2026-11-15</t>
        </is>
      </c>
      <c r="C922" t="inlineStr">
        <is>
          <t>RET-WALMART</t>
        </is>
      </c>
      <c r="D922" t="inlineStr">
        <is>
          <t>ART-LAB-012</t>
        </is>
      </c>
      <c r="E922" t="inlineStr">
        <is>
          <t>Label Defect</t>
        </is>
      </c>
      <c r="F922" t="inlineStr">
        <is>
          <t>label_fine</t>
        </is>
      </c>
      <c r="G922" s="10" t="n">
        <v>979</v>
      </c>
      <c r="H922" t="inlineStr">
        <is>
          <t>RO-041474</t>
        </is>
      </c>
      <c r="I922" t="inlineStr">
        <is>
          <t>RS-041474</t>
        </is>
      </c>
      <c r="J922" t="inlineStr">
        <is>
          <t>RREM-0155</t>
        </is>
      </c>
      <c r="K922" t="inlineStr">
        <is>
          <t>Label Fine</t>
        </is>
      </c>
      <c r="M922" s="10" t="n"/>
      <c r="P922" s="18" t="n"/>
      <c r="Q922" t="inlineStr">
        <is>
          <t>2027-01-14</t>
        </is>
      </c>
      <c r="R922" s="18" t="inlineStr"/>
      <c r="S922" s="18" t="inlineStr"/>
      <c r="T922" s="18" t="inlineStr"/>
    </row>
    <row r="923">
      <c r="A923" t="inlineStr">
        <is>
          <t>DIST-014966</t>
        </is>
      </c>
      <c r="B923" t="inlineStr">
        <is>
          <t>2026-11-15</t>
        </is>
      </c>
      <c r="C923" t="inlineStr">
        <is>
          <t>RET-WALMART</t>
        </is>
      </c>
      <c r="D923" t="inlineStr">
        <is>
          <t>ART-LAB-012</t>
        </is>
      </c>
      <c r="E923" t="inlineStr">
        <is>
          <t>Label Defect</t>
        </is>
      </c>
      <c r="F923" t="inlineStr">
        <is>
          <t>label_fine</t>
        </is>
      </c>
      <c r="G923" s="10" t="n">
        <v>290.27</v>
      </c>
      <c r="H923" t="inlineStr">
        <is>
          <t>RO-041459</t>
        </is>
      </c>
      <c r="I923" t="inlineStr">
        <is>
          <t>RS-041459</t>
        </is>
      </c>
      <c r="J923" t="inlineStr">
        <is>
          <t>RREM-0164</t>
        </is>
      </c>
      <c r="K923" t="inlineStr">
        <is>
          <t>Label Fine</t>
        </is>
      </c>
      <c r="M923" s="10" t="n"/>
      <c r="P923" s="18" t="n"/>
      <c r="Q923" t="inlineStr">
        <is>
          <t>2026-12-15</t>
        </is>
      </c>
      <c r="R923" s="18" t="inlineStr"/>
      <c r="S923" s="18" t="inlineStr"/>
      <c r="T923" s="18" t="inlineStr"/>
    </row>
    <row r="924">
      <c r="A924" t="inlineStr">
        <is>
          <t>DIST-014862</t>
        </is>
      </c>
      <c r="B924" t="inlineStr">
        <is>
          <t>2026-11-15</t>
        </is>
      </c>
      <c r="C924" t="inlineStr">
        <is>
          <t>RET-SPROUTS</t>
        </is>
      </c>
      <c r="D924" t="inlineStr">
        <is>
          <t>UTS-SHO-056</t>
        </is>
      </c>
      <c r="E924" t="inlineStr">
        <is>
          <t>Under-delivery</t>
        </is>
      </c>
      <c r="F924" t="inlineStr">
        <is>
          <t>short_ship</t>
        </is>
      </c>
      <c r="G924" s="10" t="n">
        <v>245.12</v>
      </c>
      <c r="H924" t="inlineStr">
        <is>
          <t>RO-041340</t>
        </is>
      </c>
      <c r="I924" t="inlineStr">
        <is>
          <t>RS-041340</t>
        </is>
      </c>
      <c r="J924" t="inlineStr">
        <is>
          <t>RREM-0145</t>
        </is>
      </c>
      <c r="K924" t="inlineStr">
        <is>
          <t>Short Ship</t>
        </is>
      </c>
      <c r="M924" s="10" t="n"/>
      <c r="P924" s="18" t="n"/>
      <c r="Q924" t="inlineStr">
        <is>
          <t>2027-02-13</t>
        </is>
      </c>
      <c r="R924" s="18" t="inlineStr"/>
      <c r="S924" s="18" t="inlineStr"/>
      <c r="T924" s="18" t="inlineStr"/>
    </row>
    <row r="925">
      <c r="A925" t="inlineStr">
        <is>
          <t>DIST-015118</t>
        </is>
      </c>
      <c r="B925" t="inlineStr">
        <is>
          <t>2026-11-15</t>
        </is>
      </c>
      <c r="C925" t="inlineStr">
        <is>
          <t>RET-WHOLEFOODS</t>
        </is>
      </c>
      <c r="D925" t="inlineStr">
        <is>
          <t>ODS-SPO-050</t>
        </is>
      </c>
      <c r="E925" t="inlineStr">
        <is>
          <t>Spoilage</t>
        </is>
      </c>
      <c r="F925" t="inlineStr">
        <is>
          <t>spoilage</t>
        </is>
      </c>
      <c r="G925" s="10" t="n">
        <v>237.45</v>
      </c>
      <c r="H925" t="inlineStr">
        <is>
          <t>RO-042221</t>
        </is>
      </c>
      <c r="I925" t="inlineStr">
        <is>
          <t>RS-042221</t>
        </is>
      </c>
      <c r="J925" t="inlineStr">
        <is>
          <t>RREM-0207</t>
        </is>
      </c>
      <c r="K925" t="inlineStr">
        <is>
          <t>Spoilage -- quality complaint at receiving</t>
        </is>
      </c>
      <c r="L925" t="inlineStr">
        <is>
          <t>partial</t>
        </is>
      </c>
      <c r="M925" s="10" t="n">
        <v>98.15000000000001</v>
      </c>
      <c r="N925" t="inlineStr">
        <is>
          <t>2026-11-28</t>
        </is>
      </c>
      <c r="P925" s="18" t="n">
        <v>48</v>
      </c>
      <c r="Q925" t="inlineStr">
        <is>
          <t>2027-02-13</t>
        </is>
      </c>
      <c r="R925" s="18" t="inlineStr"/>
      <c r="S925" s="18" t="inlineStr"/>
      <c r="T925" s="18" t="inlineStr"/>
    </row>
    <row r="926">
      <c r="A926" t="inlineStr">
        <is>
          <t>DIST-014819</t>
        </is>
      </c>
      <c r="B926" t="inlineStr">
        <is>
          <t>2026-11-15</t>
        </is>
      </c>
      <c r="C926" t="inlineStr">
        <is>
          <t>RET-WALMART</t>
        </is>
      </c>
      <c r="D926" t="inlineStr">
        <is>
          <t>ART-SPO-017</t>
        </is>
      </c>
      <c r="E926" t="inlineStr">
        <is>
          <t>Spoilage</t>
        </is>
      </c>
      <c r="F926" t="inlineStr">
        <is>
          <t>spoilage</t>
        </is>
      </c>
      <c r="G926" s="10" t="n">
        <v>207.67</v>
      </c>
      <c r="H926" t="inlineStr">
        <is>
          <t>RO-041205</t>
        </is>
      </c>
      <c r="I926" t="inlineStr">
        <is>
          <t>RS-041205</t>
        </is>
      </c>
      <c r="J926" t="inlineStr">
        <is>
          <t>RREM-0150</t>
        </is>
      </c>
      <c r="K926" t="inlineStr">
        <is>
          <t>Spoilage -- quality complaint at receiving</t>
        </is>
      </c>
      <c r="M926" s="10" t="n"/>
      <c r="P926" s="18" t="n"/>
      <c r="Q926" t="inlineStr">
        <is>
          <t>2027-02-13</t>
        </is>
      </c>
      <c r="R926" s="18" t="inlineStr"/>
      <c r="S926" s="18" t="inlineStr"/>
      <c r="T926" s="18" t="inlineStr"/>
    </row>
    <row r="927">
      <c r="A927" t="inlineStr">
        <is>
          <t>DIST-014990</t>
        </is>
      </c>
      <c r="B927" t="inlineStr">
        <is>
          <t>2026-11-15</t>
        </is>
      </c>
      <c r="C927" t="inlineStr">
        <is>
          <t>RET-KROGER</t>
        </is>
      </c>
      <c r="D927" t="inlineStr">
        <is>
          <t>GER-SHO-073</t>
        </is>
      </c>
      <c r="E927" t="inlineStr">
        <is>
          <t>Short Ship</t>
        </is>
      </c>
      <c r="F927" t="inlineStr">
        <is>
          <t>short_ship</t>
        </is>
      </c>
      <c r="G927" s="10" t="n">
        <v>162.94</v>
      </c>
      <c r="H927" t="inlineStr">
        <is>
          <t>RO-041963</t>
        </is>
      </c>
      <c r="I927" t="inlineStr">
        <is>
          <t>RS-041963</t>
        </is>
      </c>
      <c r="J927" t="inlineStr">
        <is>
          <t>RREM-0052</t>
        </is>
      </c>
      <c r="K927" t="inlineStr">
        <is>
          <t>Short Ship</t>
        </is>
      </c>
      <c r="L927" t="inlineStr">
        <is>
          <t>pending</t>
        </is>
      </c>
      <c r="M927" s="10" t="n"/>
      <c r="N927" t="inlineStr">
        <is>
          <t>2026-11-29</t>
        </is>
      </c>
      <c r="P927" s="18" t="n">
        <v>48</v>
      </c>
      <c r="Q927" t="inlineStr">
        <is>
          <t>2027-01-14</t>
        </is>
      </c>
      <c r="R927" s="18" t="inlineStr"/>
      <c r="S927" s="18" t="inlineStr"/>
      <c r="T927" s="18" t="inlineStr"/>
    </row>
    <row r="928">
      <c r="A928" t="inlineStr">
        <is>
          <t>DIST-014809</t>
        </is>
      </c>
      <c r="B928" t="inlineStr">
        <is>
          <t>2026-11-15</t>
        </is>
      </c>
      <c r="C928" t="inlineStr">
        <is>
          <t>RET-KROGER</t>
        </is>
      </c>
      <c r="D928" t="inlineStr">
        <is>
          <t>GER-SPO-085</t>
        </is>
      </c>
      <c r="E928" t="inlineStr">
        <is>
          <t>Short Date</t>
        </is>
      </c>
      <c r="F928" t="inlineStr">
        <is>
          <t>spoilage</t>
        </is>
      </c>
      <c r="G928" s="10" t="n">
        <v>150.54</v>
      </c>
      <c r="H928" t="inlineStr">
        <is>
          <t>RO-041411</t>
        </is>
      </c>
      <c r="I928" t="inlineStr">
        <is>
          <t>RS-041411</t>
        </is>
      </c>
      <c r="J928" t="inlineStr">
        <is>
          <t>RREM-0053</t>
        </is>
      </c>
      <c r="K928" t="inlineStr">
        <is>
          <t>Spoilage -- temperature exposure in transit</t>
        </is>
      </c>
      <c r="M928" s="10" t="n"/>
      <c r="P928" s="18" t="n"/>
      <c r="Q928" t="inlineStr">
        <is>
          <t>2026-12-30</t>
        </is>
      </c>
      <c r="R928" s="18" t="inlineStr"/>
      <c r="S928" s="18" t="inlineStr"/>
      <c r="T928" s="18" t="inlineStr"/>
    </row>
    <row r="929">
      <c r="A929" t="inlineStr">
        <is>
          <t>DIST-014904</t>
        </is>
      </c>
      <c r="B929" t="inlineStr">
        <is>
          <t>2026-11-15</t>
        </is>
      </c>
      <c r="C929" t="inlineStr">
        <is>
          <t>RET-WALMART</t>
        </is>
      </c>
      <c r="D929" t="inlineStr">
        <is>
          <t>ART-DAM-018</t>
        </is>
      </c>
      <c r="E929" t="inlineStr">
        <is>
          <t>Warehouse Damage</t>
        </is>
      </c>
      <c r="F929" t="inlineStr">
        <is>
          <t>damaged</t>
        </is>
      </c>
      <c r="G929" s="10" t="n">
        <v>95.81999999999999</v>
      </c>
      <c r="H929" t="inlineStr">
        <is>
          <t>RO-041497</t>
        </is>
      </c>
      <c r="I929" t="inlineStr">
        <is>
          <t>RS-041497</t>
        </is>
      </c>
      <c r="J929" t="inlineStr">
        <is>
          <t>RREM-0169</t>
        </is>
      </c>
      <c r="K929" t="inlineStr">
        <is>
          <t>Damaged</t>
        </is>
      </c>
      <c r="M929" s="10" t="n"/>
      <c r="P929" s="18" t="n"/>
      <c r="Q929" t="inlineStr">
        <is>
          <t>2027-02-13</t>
        </is>
      </c>
      <c r="R929" s="18" t="inlineStr"/>
      <c r="S929" s="18" t="inlineStr"/>
      <c r="T929" s="18" t="inlineStr"/>
    </row>
    <row r="930">
      <c r="A930" t="inlineStr">
        <is>
          <t>DIST-014748</t>
        </is>
      </c>
      <c r="B930" t="inlineStr">
        <is>
          <t>2026-11-15</t>
        </is>
      </c>
      <c r="C930" t="inlineStr">
        <is>
          <t>RET-WALMART</t>
        </is>
      </c>
      <c r="D930" t="inlineStr">
        <is>
          <t>ART-DAM-018</t>
        </is>
      </c>
      <c r="E930" t="inlineStr">
        <is>
          <t>Warehouse Damage</t>
        </is>
      </c>
      <c r="F930" t="inlineStr">
        <is>
          <t>damaged</t>
        </is>
      </c>
      <c r="G930" s="10" t="n">
        <v>95.73999999999999</v>
      </c>
      <c r="H930" t="inlineStr">
        <is>
          <t>RO-040873</t>
        </is>
      </c>
      <c r="I930" t="inlineStr">
        <is>
          <t>RS-040873</t>
        </is>
      </c>
      <c r="J930" t="inlineStr">
        <is>
          <t>RREM-0155</t>
        </is>
      </c>
      <c r="K930" t="inlineStr">
        <is>
          <t>Damaged</t>
        </is>
      </c>
      <c r="M930" s="10" t="n"/>
      <c r="P930" s="18" t="n"/>
      <c r="Q930" t="inlineStr">
        <is>
          <t>2027-01-14</t>
        </is>
      </c>
      <c r="R930" s="18" t="inlineStr"/>
      <c r="S930" s="18" t="inlineStr"/>
      <c r="T930" s="18" t="inlineStr"/>
    </row>
    <row r="931">
      <c r="A931" t="inlineStr">
        <is>
          <t>DIST-014913</t>
        </is>
      </c>
      <c r="B931" t="inlineStr">
        <is>
          <t>2026-11-15</t>
        </is>
      </c>
      <c r="C931" t="inlineStr">
        <is>
          <t>RET-WHOLEFOODS</t>
        </is>
      </c>
      <c r="D931" t="inlineStr">
        <is>
          <t>ODS-SHO-038</t>
        </is>
      </c>
      <c r="E931" t="inlineStr">
        <is>
          <t>Short Ship</t>
        </is>
      </c>
      <c r="F931" t="inlineStr">
        <is>
          <t>short_ship</t>
        </is>
      </c>
      <c r="G931" s="10" t="n">
        <v>86.19</v>
      </c>
      <c r="H931" t="inlineStr">
        <is>
          <t>RO-041570</t>
        </is>
      </c>
      <c r="I931" t="inlineStr">
        <is>
          <t>RS-041570</t>
        </is>
      </c>
      <c r="J931" t="inlineStr">
        <is>
          <t>RREM-0200</t>
        </is>
      </c>
      <c r="K931" t="inlineStr">
        <is>
          <t>Short Ship</t>
        </is>
      </c>
      <c r="M931" s="10" t="n"/>
      <c r="P931" s="18" t="n"/>
      <c r="Q931" t="inlineStr">
        <is>
          <t>2027-01-14</t>
        </is>
      </c>
      <c r="R931" s="18" t="inlineStr"/>
      <c r="S931" s="18" t="inlineStr"/>
      <c r="T931" s="18" t="inlineStr"/>
    </row>
    <row r="932">
      <c r="A932" t="inlineStr">
        <is>
          <t>DIST-014924</t>
        </is>
      </c>
      <c r="B932" t="inlineStr">
        <is>
          <t>2026-11-15</t>
        </is>
      </c>
      <c r="C932" t="inlineStr">
        <is>
          <t>RET-REGIONAL</t>
        </is>
      </c>
      <c r="D932" t="inlineStr">
        <is>
          <t>NAL-PRI-102</t>
        </is>
      </c>
      <c r="E932" t="inlineStr">
        <is>
          <t>Pricing Variance</t>
        </is>
      </c>
      <c r="F932" t="inlineStr">
        <is>
          <t>pricing_error</t>
        </is>
      </c>
      <c r="G932" s="10" t="n">
        <v>13.36</v>
      </c>
      <c r="H932" t="inlineStr">
        <is>
          <t>RO-041729</t>
        </is>
      </c>
      <c r="I932" t="inlineStr">
        <is>
          <t>RS-041729</t>
        </is>
      </c>
      <c r="J932" t="inlineStr">
        <is>
          <t>RREM-0102</t>
        </is>
      </c>
      <c r="K932" t="inlineStr">
        <is>
          <t>Pricing Error</t>
        </is>
      </c>
      <c r="L932" t="inlineStr">
        <is>
          <t>partial</t>
        </is>
      </c>
      <c r="M932" s="10" t="n">
        <v>1.56</v>
      </c>
      <c r="N932" t="inlineStr">
        <is>
          <t>2026-11-22</t>
        </is>
      </c>
      <c r="P932" s="18" t="n">
        <v>48</v>
      </c>
      <c r="Q932" t="inlineStr">
        <is>
          <t>2027-01-14</t>
        </is>
      </c>
      <c r="R932" s="18" t="inlineStr"/>
      <c r="S932" s="18" t="inlineStr"/>
      <c r="T932" s="18" t="inlineStr"/>
    </row>
    <row r="933">
      <c r="A933" t="inlineStr">
        <is>
          <t>DIST-014816</t>
        </is>
      </c>
      <c r="B933" t="inlineStr">
        <is>
          <t>2026-11-14</t>
        </is>
      </c>
      <c r="C933" t="inlineStr">
        <is>
          <t>RET-WALMART</t>
        </is>
      </c>
      <c r="D933" t="inlineStr">
        <is>
          <t>ART-SPO-017</t>
        </is>
      </c>
      <c r="E933" t="inlineStr">
        <is>
          <t>Spoilage</t>
        </is>
      </c>
      <c r="F933" t="inlineStr">
        <is>
          <t>spoilage</t>
        </is>
      </c>
      <c r="G933" s="10" t="n">
        <v>511.23</v>
      </c>
      <c r="H933" t="inlineStr">
        <is>
          <t>RO-041182</t>
        </is>
      </c>
      <c r="I933" t="inlineStr">
        <is>
          <t>RS-041182</t>
        </is>
      </c>
      <c r="J933" t="inlineStr">
        <is>
          <t>RREM-0184</t>
        </is>
      </c>
      <c r="K933" t="inlineStr">
        <is>
          <t>Spoilage -- damage in transit affecting condition</t>
        </is>
      </c>
      <c r="L933" t="inlineStr">
        <is>
          <t>partial</t>
        </is>
      </c>
      <c r="M933" s="10" t="n">
        <v>195</v>
      </c>
      <c r="N933" t="inlineStr">
        <is>
          <t>2026-12-14</t>
        </is>
      </c>
      <c r="O933" t="inlineStr">
        <is>
          <t>2026-12-31</t>
        </is>
      </c>
      <c r="P933" s="18" t="n">
        <v>47</v>
      </c>
      <c r="Q933" t="inlineStr">
        <is>
          <t>2026-12-14</t>
        </is>
      </c>
      <c r="R933" s="18" t="inlineStr"/>
      <c r="S933" s="18" t="inlineStr"/>
      <c r="T933" s="18" t="inlineStr"/>
    </row>
    <row r="934">
      <c r="A934" t="inlineStr">
        <is>
          <t>DIST-014901</t>
        </is>
      </c>
      <c r="B934" t="inlineStr">
        <is>
          <t>2026-11-14</t>
        </is>
      </c>
      <c r="C934" t="inlineStr">
        <is>
          <t>RET-WALMART</t>
        </is>
      </c>
      <c r="D934" t="inlineStr">
        <is>
          <t>ART-SPO-017</t>
        </is>
      </c>
      <c r="E934" t="inlineStr">
        <is>
          <t>Spoilage</t>
        </is>
      </c>
      <c r="F934" t="inlineStr">
        <is>
          <t>spoilage</t>
        </is>
      </c>
      <c r="G934" s="10" t="n">
        <v>337.03</v>
      </c>
      <c r="H934" t="inlineStr">
        <is>
          <t>RO-041474</t>
        </is>
      </c>
      <c r="I934" t="inlineStr">
        <is>
          <t>RS-041474</t>
        </is>
      </c>
      <c r="J934" t="inlineStr">
        <is>
          <t>RREM-0155</t>
        </is>
      </c>
      <c r="K934" t="inlineStr">
        <is>
          <t>Spoilage -- quality complaint at receiving</t>
        </is>
      </c>
      <c r="L934" t="inlineStr">
        <is>
          <t>lost</t>
        </is>
      </c>
      <c r="M934" s="10" t="n">
        <v>0</v>
      </c>
      <c r="N934" t="inlineStr">
        <is>
          <t>2026-11-25</t>
        </is>
      </c>
      <c r="O934" t="inlineStr">
        <is>
          <t>2026-12-30</t>
        </is>
      </c>
      <c r="P934" s="18" t="n">
        <v>46</v>
      </c>
      <c r="Q934" t="inlineStr">
        <is>
          <t>2027-01-13</t>
        </is>
      </c>
      <c r="R934" s="18" t="inlineStr"/>
      <c r="S934" s="18" t="inlineStr"/>
      <c r="T934" s="18" t="inlineStr"/>
    </row>
    <row r="935">
      <c r="A935" t="inlineStr">
        <is>
          <t>DIST-014730</t>
        </is>
      </c>
      <c r="B935" t="inlineStr">
        <is>
          <t>2026-11-14</t>
        </is>
      </c>
      <c r="C935" t="inlineStr">
        <is>
          <t>RET-KROGER</t>
        </is>
      </c>
      <c r="D935" t="inlineStr">
        <is>
          <t>GER-SPO-085</t>
        </is>
      </c>
      <c r="E935" t="inlineStr">
        <is>
          <t>Short Date</t>
        </is>
      </c>
      <c r="F935" t="inlineStr">
        <is>
          <t>spoilage</t>
        </is>
      </c>
      <c r="G935" s="10" t="n">
        <v>294.16</v>
      </c>
      <c r="H935" t="inlineStr">
        <is>
          <t>RO-041064</t>
        </is>
      </c>
      <c r="I935" t="inlineStr">
        <is>
          <t>RS-041064</t>
        </is>
      </c>
      <c r="J935" t="inlineStr">
        <is>
          <t>RREM-0070</t>
        </is>
      </c>
      <c r="K935" t="inlineStr">
        <is>
          <t>Spoilage -- damage in transit affecting condition</t>
        </is>
      </c>
      <c r="M935" s="10" t="n"/>
      <c r="P935" s="18" t="n"/>
      <c r="Q935" t="inlineStr">
        <is>
          <t>2027-02-12</t>
        </is>
      </c>
      <c r="R935" s="18" t="inlineStr"/>
      <c r="S935" s="18" t="inlineStr"/>
      <c r="T935" s="18" t="inlineStr"/>
    </row>
    <row r="936">
      <c r="A936" t="inlineStr">
        <is>
          <t>DIST-014767</t>
        </is>
      </c>
      <c r="B936" t="inlineStr">
        <is>
          <t>2026-11-14</t>
        </is>
      </c>
      <c r="C936" t="inlineStr">
        <is>
          <t>RET-WALMART</t>
        </is>
      </c>
      <c r="D936" t="inlineStr">
        <is>
          <t>ART-PAL-015</t>
        </is>
      </c>
      <c r="E936" t="inlineStr">
        <is>
          <t>Pallet Overhang</t>
        </is>
      </c>
      <c r="F936" t="inlineStr">
        <is>
          <t>pallet_fine</t>
        </is>
      </c>
      <c r="G936" s="10" t="n">
        <v>234.99</v>
      </c>
      <c r="H936" t="inlineStr">
        <is>
          <t>RO-040882</t>
        </is>
      </c>
      <c r="I936" t="inlineStr">
        <is>
          <t>RS-040882</t>
        </is>
      </c>
      <c r="J936" t="inlineStr">
        <is>
          <t>RREM-0156</t>
        </is>
      </c>
      <c r="K936" t="inlineStr">
        <is>
          <t>Pallet Fine</t>
        </is>
      </c>
      <c r="M936" s="10" t="n"/>
      <c r="P936" s="18" t="n"/>
      <c r="Q936" t="inlineStr">
        <is>
          <t>2027-02-12</t>
        </is>
      </c>
      <c r="R936" s="18" t="inlineStr"/>
      <c r="S936" s="18" t="inlineStr"/>
      <c r="T936" s="18" t="inlineStr"/>
    </row>
    <row r="937">
      <c r="A937" t="inlineStr">
        <is>
          <t>DIST-014843</t>
        </is>
      </c>
      <c r="B937" t="inlineStr">
        <is>
          <t>2026-11-14</t>
        </is>
      </c>
      <c r="C937" t="inlineStr">
        <is>
          <t>RET-COSTCO</t>
        </is>
      </c>
      <c r="D937" t="inlineStr">
        <is>
          <t>TCO-SPO-033</t>
        </is>
      </c>
      <c r="E937" t="inlineStr">
        <is>
          <t>Expired Product</t>
        </is>
      </c>
      <c r="F937" t="inlineStr">
        <is>
          <t>spoilage</t>
        </is>
      </c>
      <c r="G937" s="10" t="n">
        <v>229.19</v>
      </c>
      <c r="H937" t="inlineStr">
        <is>
          <t>RO-041272</t>
        </is>
      </c>
      <c r="I937" t="inlineStr">
        <is>
          <t>RS-041272</t>
        </is>
      </c>
      <c r="J937" t="inlineStr">
        <is>
          <t>RREM-0004</t>
        </is>
      </c>
      <c r="K937" t="inlineStr">
        <is>
          <t>Spoilage -- damage in transit affecting condition</t>
        </is>
      </c>
      <c r="L937" t="inlineStr">
        <is>
          <t>partial</t>
        </is>
      </c>
      <c r="M937" s="10" t="n">
        <v>56.43</v>
      </c>
      <c r="N937" t="inlineStr">
        <is>
          <t>2026-12-13</t>
        </is>
      </c>
      <c r="P937" s="18" t="n">
        <v>49</v>
      </c>
      <c r="Q937" t="inlineStr">
        <is>
          <t>2027-01-13</t>
        </is>
      </c>
      <c r="R937" s="18" t="inlineStr"/>
      <c r="S937" s="18" t="inlineStr"/>
      <c r="T937" s="18" t="inlineStr"/>
    </row>
    <row r="938">
      <c r="A938" t="inlineStr">
        <is>
          <t>DIST-014808</t>
        </is>
      </c>
      <c r="B938" t="inlineStr">
        <is>
          <t>2026-11-14</t>
        </is>
      </c>
      <c r="C938" t="inlineStr">
        <is>
          <t>RET-KROGER</t>
        </is>
      </c>
      <c r="D938" t="inlineStr">
        <is>
          <t>GER-PRO-075</t>
        </is>
      </c>
      <c r="E938" t="inlineStr">
        <is>
          <t>Promo Billback</t>
        </is>
      </c>
      <c r="F938" t="inlineStr">
        <is>
          <t>promo_billback</t>
        </is>
      </c>
      <c r="G938" s="10" t="n">
        <v>99.66</v>
      </c>
      <c r="H938" t="inlineStr">
        <is>
          <t>RO-041400</t>
        </is>
      </c>
      <c r="I938" t="inlineStr">
        <is>
          <t>RS-041400</t>
        </is>
      </c>
      <c r="J938" t="inlineStr">
        <is>
          <t>RREM-0045</t>
        </is>
      </c>
      <c r="K938" t="inlineStr">
        <is>
          <t>Promo Billback</t>
        </is>
      </c>
      <c r="M938" s="10" t="n"/>
      <c r="P938" s="18" t="n"/>
      <c r="Q938" t="inlineStr">
        <is>
          <t>2027-02-12</t>
        </is>
      </c>
      <c r="R938" s="18" t="inlineStr"/>
      <c r="S938" s="18" t="inlineStr"/>
      <c r="T938" s="18" t="inlineStr"/>
    </row>
    <row r="939">
      <c r="A939" t="inlineStr">
        <is>
          <t>DIST-014881</t>
        </is>
      </c>
      <c r="B939" t="inlineStr">
        <is>
          <t>2026-11-14</t>
        </is>
      </c>
      <c r="C939" t="inlineStr">
        <is>
          <t>RET-KROGER</t>
        </is>
      </c>
      <c r="D939" t="inlineStr">
        <is>
          <t>GER-PRO-075</t>
        </is>
      </c>
      <c r="E939" t="inlineStr">
        <is>
          <t>Promo Billback</t>
        </is>
      </c>
      <c r="F939" t="inlineStr">
        <is>
          <t>promo_billback</t>
        </is>
      </c>
      <c r="G939" s="10" t="n">
        <v>74.04000000000001</v>
      </c>
      <c r="H939" t="inlineStr">
        <is>
          <t>RO-041387</t>
        </is>
      </c>
      <c r="I939" t="inlineStr">
        <is>
          <t>RS-041387</t>
        </is>
      </c>
      <c r="J939" t="inlineStr">
        <is>
          <t>RREM-0044</t>
        </is>
      </c>
      <c r="K939" t="inlineStr">
        <is>
          <t>Promo Billback</t>
        </is>
      </c>
      <c r="L939" t="inlineStr">
        <is>
          <t>pending</t>
        </is>
      </c>
      <c r="M939" s="10" t="n"/>
      <c r="N939" t="inlineStr">
        <is>
          <t>2026-12-07</t>
        </is>
      </c>
      <c r="P939" s="18" t="n">
        <v>49</v>
      </c>
      <c r="Q939" t="inlineStr">
        <is>
          <t>2027-02-12</t>
        </is>
      </c>
      <c r="R939" s="18" t="inlineStr"/>
      <c r="S939" s="18" t="inlineStr"/>
      <c r="T939" s="18" t="inlineStr"/>
    </row>
    <row r="940">
      <c r="A940" t="inlineStr">
        <is>
          <t>DIST-014902</t>
        </is>
      </c>
      <c r="B940" t="inlineStr">
        <is>
          <t>2026-11-14</t>
        </is>
      </c>
      <c r="C940" t="inlineStr">
        <is>
          <t>RET-WALMART</t>
        </is>
      </c>
      <c r="D940" t="inlineStr">
        <is>
          <t>ART-SHO-003</t>
        </is>
      </c>
      <c r="E940" t="inlineStr">
        <is>
          <t>Short Ship</t>
        </is>
      </c>
      <c r="F940" t="inlineStr">
        <is>
          <t>short_ship</t>
        </is>
      </c>
      <c r="G940" s="10" t="n">
        <v>73.95999999999999</v>
      </c>
      <c r="H940" t="inlineStr">
        <is>
          <t>RO-041492</t>
        </is>
      </c>
      <c r="I940" t="inlineStr">
        <is>
          <t>RS-041492</t>
        </is>
      </c>
      <c r="J940" t="inlineStr">
        <is>
          <t>RREM-0165</t>
        </is>
      </c>
      <c r="K940" t="inlineStr">
        <is>
          <t>Short Ship</t>
        </is>
      </c>
      <c r="L940" t="inlineStr">
        <is>
          <t>lost</t>
        </is>
      </c>
      <c r="M940" s="10" t="n">
        <v>0</v>
      </c>
      <c r="N940" t="inlineStr">
        <is>
          <t>2026-11-29</t>
        </is>
      </c>
      <c r="P940" s="18" t="n">
        <v>49</v>
      </c>
      <c r="Q940" t="inlineStr">
        <is>
          <t>2027-01-13</t>
        </is>
      </c>
      <c r="R940" s="18" t="inlineStr"/>
      <c r="S940" s="18" t="inlineStr"/>
      <c r="T940" s="18" t="inlineStr"/>
    </row>
    <row r="941">
      <c r="A941" t="inlineStr">
        <is>
          <t>DIST-014872</t>
        </is>
      </c>
      <c r="B941" t="inlineStr">
        <is>
          <t>2026-11-14</t>
        </is>
      </c>
      <c r="C941" t="inlineStr">
        <is>
          <t>RET-WALMART</t>
        </is>
      </c>
      <c r="D941" t="inlineStr">
        <is>
          <t>ART-LAT-009</t>
        </is>
      </c>
      <c r="E941" t="inlineStr">
        <is>
          <t>MABD Violation</t>
        </is>
      </c>
      <c r="F941" t="inlineStr">
        <is>
          <t>late_delivery</t>
        </is>
      </c>
      <c r="G941" s="10" t="n">
        <v>43.2</v>
      </c>
      <c r="H941" t="inlineStr">
        <is>
          <t>RO-041207</t>
        </is>
      </c>
      <c r="I941" t="inlineStr">
        <is>
          <t>RS-041207</t>
        </is>
      </c>
      <c r="J941" t="inlineStr">
        <is>
          <t>RREM-0161</t>
        </is>
      </c>
      <c r="K941" t="inlineStr">
        <is>
          <t>Late Delivery</t>
        </is>
      </c>
      <c r="L941" t="inlineStr">
        <is>
          <t>partial</t>
        </is>
      </c>
      <c r="M941" s="10" t="n">
        <v>4.45</v>
      </c>
      <c r="N941" t="inlineStr">
        <is>
          <t>2026-12-13</t>
        </is>
      </c>
      <c r="P941" s="18" t="n">
        <v>49</v>
      </c>
      <c r="Q941" t="inlineStr">
        <is>
          <t>2026-12-14</t>
        </is>
      </c>
      <c r="R941" s="18" t="inlineStr"/>
      <c r="S941" s="18" t="inlineStr"/>
      <c r="T941" s="18" t="inlineStr"/>
    </row>
    <row r="942">
      <c r="A942" t="inlineStr">
        <is>
          <t>DIST-014824</t>
        </is>
      </c>
      <c r="B942" t="inlineStr">
        <is>
          <t>2026-11-14</t>
        </is>
      </c>
      <c r="C942" t="inlineStr">
        <is>
          <t>RET-KROGER</t>
        </is>
      </c>
      <c r="D942" t="inlineStr">
        <is>
          <t>GER-LAT-079</t>
        </is>
      </c>
      <c r="E942" t="inlineStr">
        <is>
          <t>MABD Violation</t>
        </is>
      </c>
      <c r="F942" t="inlineStr">
        <is>
          <t>late_delivery</t>
        </is>
      </c>
      <c r="G942" s="10" t="n">
        <v>25.52</v>
      </c>
      <c r="H942" t="inlineStr">
        <is>
          <t>RO-041367</t>
        </is>
      </c>
      <c r="I942" t="inlineStr">
        <is>
          <t>RS-041367</t>
        </is>
      </c>
      <c r="J942" t="inlineStr">
        <is>
          <t>RREM-0047</t>
        </is>
      </c>
      <c r="K942" t="inlineStr">
        <is>
          <t>Late Delivery</t>
        </is>
      </c>
      <c r="M942" s="10" t="n"/>
      <c r="P942" s="18" t="n"/>
      <c r="Q942" t="inlineStr">
        <is>
          <t>2026-12-14</t>
        </is>
      </c>
      <c r="R942" s="18" t="inlineStr"/>
      <c r="S942" s="18" t="inlineStr"/>
      <c r="T942" s="18" t="inlineStr"/>
    </row>
    <row r="943">
      <c r="A943" t="inlineStr">
        <is>
          <t>DIST-014915</t>
        </is>
      </c>
      <c r="B943" t="inlineStr">
        <is>
          <t>2026-11-13</t>
        </is>
      </c>
      <c r="C943" t="inlineStr">
        <is>
          <t>RET-KROGER</t>
        </is>
      </c>
      <c r="D943" t="inlineStr"/>
      <c r="E943" t="inlineStr">
        <is>
          <t>Unmapped</t>
        </is>
      </c>
      <c r="F943" t="inlineStr">
        <is>
          <t>vague</t>
        </is>
      </c>
      <c r="G943" s="10" t="n">
        <v>2066.76</v>
      </c>
      <c r="J943" t="inlineStr">
        <is>
          <t>RREM-0039</t>
        </is>
      </c>
      <c r="K943" t="inlineStr">
        <is>
          <t>Allowance reconciliation</t>
        </is>
      </c>
      <c r="M943" s="10" t="n"/>
      <c r="P943" s="18" t="n"/>
      <c r="Q943" t="inlineStr">
        <is>
          <t>2027-01-12</t>
        </is>
      </c>
      <c r="R943" s="18" t="inlineStr">
        <is>
          <t>Yes</t>
        </is>
      </c>
      <c r="S943" s="18" t="inlineStr"/>
      <c r="T943" s="18" t="inlineStr"/>
    </row>
    <row r="944">
      <c r="A944" t="inlineStr">
        <is>
          <t>DIST-014670</t>
        </is>
      </c>
      <c r="B944" t="inlineStr">
        <is>
          <t>2026-11-13</t>
        </is>
      </c>
      <c r="C944" t="inlineStr">
        <is>
          <t>RET-COSTCO</t>
        </is>
      </c>
      <c r="D944" t="inlineStr">
        <is>
          <t>TCO-LAB-031</t>
        </is>
      </c>
      <c r="E944" t="inlineStr">
        <is>
          <t>Label Defect</t>
        </is>
      </c>
      <c r="F944" t="inlineStr">
        <is>
          <t>label_fine</t>
        </is>
      </c>
      <c r="G944" s="10" t="n">
        <v>585.3099999999999</v>
      </c>
      <c r="H944" t="inlineStr">
        <is>
          <t>RO-040638</t>
        </is>
      </c>
      <c r="I944" t="inlineStr">
        <is>
          <t>RS-040638</t>
        </is>
      </c>
      <c r="J944" t="inlineStr">
        <is>
          <t>RREM-0018</t>
        </is>
      </c>
      <c r="K944" t="inlineStr">
        <is>
          <t>Label Fine</t>
        </is>
      </c>
      <c r="M944" s="10" t="n"/>
      <c r="P944" s="18" t="n"/>
      <c r="Q944" t="inlineStr">
        <is>
          <t>2027-02-11</t>
        </is>
      </c>
      <c r="R944" s="18" t="inlineStr"/>
      <c r="S944" s="18" t="inlineStr"/>
      <c r="T944" s="18" t="inlineStr"/>
    </row>
    <row r="945">
      <c r="A945" t="inlineStr">
        <is>
          <t>DIST-014839</t>
        </is>
      </c>
      <c r="B945" t="inlineStr">
        <is>
          <t>2026-11-13</t>
        </is>
      </c>
      <c r="C945" t="inlineStr">
        <is>
          <t>RET-WHOLEFOODS</t>
        </is>
      </c>
      <c r="D945" t="inlineStr"/>
      <c r="E945" t="inlineStr">
        <is>
          <t>Unmapped</t>
        </is>
      </c>
      <c r="F945" t="inlineStr">
        <is>
          <t>vague</t>
        </is>
      </c>
      <c r="G945" s="10" t="n">
        <v>338.08</v>
      </c>
      <c r="J945" t="inlineStr">
        <is>
          <t>RREM-0191</t>
        </is>
      </c>
      <c r="K945" t="inlineStr">
        <is>
          <t>Slotting reconciliation</t>
        </is>
      </c>
      <c r="M945" s="10" t="n"/>
      <c r="P945" s="18" t="n"/>
      <c r="Q945" t="inlineStr">
        <is>
          <t>2027-02-11</t>
        </is>
      </c>
      <c r="R945" s="18" t="inlineStr">
        <is>
          <t>Yes</t>
        </is>
      </c>
      <c r="S945" s="18" t="inlineStr"/>
      <c r="T945" s="18" t="inlineStr"/>
    </row>
    <row r="946">
      <c r="A946" t="inlineStr">
        <is>
          <t>DIST-014838</t>
        </is>
      </c>
      <c r="B946" t="inlineStr">
        <is>
          <t>2026-11-13</t>
        </is>
      </c>
      <c r="C946" t="inlineStr">
        <is>
          <t>RET-WHOLEFOODS</t>
        </is>
      </c>
      <c r="D946" t="inlineStr">
        <is>
          <t>ODS-DAM-052</t>
        </is>
      </c>
      <c r="E946" t="inlineStr">
        <is>
          <t>Transit Damage</t>
        </is>
      </c>
      <c r="F946" t="inlineStr">
        <is>
          <t>damaged</t>
        </is>
      </c>
      <c r="G946" s="10" t="n">
        <v>267.7</v>
      </c>
      <c r="H946" t="inlineStr">
        <is>
          <t>RO-041302</t>
        </is>
      </c>
      <c r="I946" t="inlineStr">
        <is>
          <t>RS-041302</t>
        </is>
      </c>
      <c r="J946" t="inlineStr">
        <is>
          <t>RREM-0205</t>
        </is>
      </c>
      <c r="K946" t="inlineStr">
        <is>
          <t>Damaged</t>
        </is>
      </c>
      <c r="M946" s="10" t="n"/>
      <c r="P946" s="18" t="n"/>
      <c r="Q946" t="inlineStr">
        <is>
          <t>2027-01-12</t>
        </is>
      </c>
      <c r="R946" s="18" t="inlineStr"/>
      <c r="S946" s="18" t="inlineStr"/>
      <c r="T946" s="18" t="inlineStr"/>
    </row>
    <row r="947">
      <c r="A947" t="inlineStr">
        <is>
          <t>DIST-014805</t>
        </is>
      </c>
      <c r="B947" t="inlineStr">
        <is>
          <t>2026-11-13</t>
        </is>
      </c>
      <c r="C947" t="inlineStr">
        <is>
          <t>RET-SPROUTS</t>
        </is>
      </c>
      <c r="D947" t="inlineStr"/>
      <c r="E947" t="inlineStr">
        <is>
          <t>Unmapped</t>
        </is>
      </c>
      <c r="F947" t="inlineStr">
        <is>
          <t>vague</t>
        </is>
      </c>
      <c r="G947" s="10" t="n">
        <v>239.64</v>
      </c>
      <c r="J947" t="inlineStr">
        <is>
          <t>RREM-0139</t>
        </is>
      </c>
      <c r="K947" t="inlineStr">
        <is>
          <t>Misc deduction -- see invoice</t>
        </is>
      </c>
      <c r="L947" t="inlineStr">
        <is>
          <t>partial</t>
        </is>
      </c>
      <c r="M947" s="10" t="n">
        <v>89.34999999999999</v>
      </c>
      <c r="N947" t="inlineStr">
        <is>
          <t>2026-11-23</t>
        </is>
      </c>
      <c r="P947" s="18" t="n">
        <v>50</v>
      </c>
      <c r="Q947" t="inlineStr">
        <is>
          <t>2027-01-12</t>
        </is>
      </c>
      <c r="R947" s="18" t="inlineStr">
        <is>
          <t>Yes</t>
        </is>
      </c>
      <c r="S947" s="18" t="inlineStr"/>
      <c r="T947" s="18" t="inlineStr"/>
    </row>
    <row r="948">
      <c r="A948" t="inlineStr">
        <is>
          <t>DIST-015060</t>
        </is>
      </c>
      <c r="B948" t="inlineStr">
        <is>
          <t>2026-11-13</t>
        </is>
      </c>
      <c r="C948" t="inlineStr">
        <is>
          <t>RET-SPROUTS</t>
        </is>
      </c>
      <c r="D948" t="inlineStr">
        <is>
          <t>UTS-PRO-057</t>
        </is>
      </c>
      <c r="E948" t="inlineStr">
        <is>
          <t>Promo Billback</t>
        </is>
      </c>
      <c r="F948" t="inlineStr">
        <is>
          <t>promo_billback</t>
        </is>
      </c>
      <c r="G948" s="10" t="n">
        <v>229.48</v>
      </c>
      <c r="H948" t="inlineStr">
        <is>
          <t>RO-041910</t>
        </is>
      </c>
      <c r="I948" t="inlineStr">
        <is>
          <t>RS-041910</t>
        </is>
      </c>
      <c r="J948" t="inlineStr">
        <is>
          <t>RREM-0124</t>
        </is>
      </c>
      <c r="K948" t="inlineStr">
        <is>
          <t>Promo Billback</t>
        </is>
      </c>
      <c r="L948" t="inlineStr">
        <is>
          <t>partial</t>
        </is>
      </c>
      <c r="M948" s="10" t="n">
        <v>44.37</v>
      </c>
      <c r="N948" t="inlineStr">
        <is>
          <t>2026-12-05</t>
        </is>
      </c>
      <c r="O948" t="inlineStr">
        <is>
          <t>2026-12-31</t>
        </is>
      </c>
      <c r="P948" s="18" t="n">
        <v>48</v>
      </c>
      <c r="Q948" t="inlineStr">
        <is>
          <t>2027-02-11</t>
        </is>
      </c>
      <c r="R948" s="18" t="inlineStr"/>
      <c r="S948" s="18" t="inlineStr"/>
      <c r="T948" s="18" t="inlineStr"/>
    </row>
    <row r="949">
      <c r="A949" t="inlineStr">
        <is>
          <t>DIST-014903</t>
        </is>
      </c>
      <c r="B949" t="inlineStr">
        <is>
          <t>2026-11-13</t>
        </is>
      </c>
      <c r="C949" t="inlineStr">
        <is>
          <t>RET-WALMART</t>
        </is>
      </c>
      <c r="D949" t="inlineStr">
        <is>
          <t>ART-PAL-015</t>
        </is>
      </c>
      <c r="E949" t="inlineStr">
        <is>
          <t>Pallet Overhang</t>
        </is>
      </c>
      <c r="F949" t="inlineStr">
        <is>
          <t>pallet_fine</t>
        </is>
      </c>
      <c r="G949" s="10" t="n">
        <v>218.09</v>
      </c>
      <c r="H949" t="inlineStr">
        <is>
          <t>RO-041497</t>
        </is>
      </c>
      <c r="I949" t="inlineStr">
        <is>
          <t>RS-041497</t>
        </is>
      </c>
      <c r="J949" t="inlineStr">
        <is>
          <t>RREM-0162</t>
        </is>
      </c>
      <c r="K949" t="inlineStr">
        <is>
          <t>Pallet Fine</t>
        </is>
      </c>
      <c r="M949" s="10" t="n"/>
      <c r="P949" s="18" t="n"/>
      <c r="Q949" t="inlineStr">
        <is>
          <t>2027-01-12</t>
        </is>
      </c>
      <c r="R949" s="18" t="inlineStr"/>
      <c r="S949" s="18" t="inlineStr"/>
      <c r="T949" s="18" t="inlineStr"/>
    </row>
    <row r="950">
      <c r="A950" t="inlineStr">
        <is>
          <t>DIST-014961</t>
        </is>
      </c>
      <c r="B950" t="inlineStr">
        <is>
          <t>2026-11-13</t>
        </is>
      </c>
      <c r="C950" t="inlineStr">
        <is>
          <t>RET-WHOLEFOODS</t>
        </is>
      </c>
      <c r="D950" t="inlineStr">
        <is>
          <t>ODS-SHO-038</t>
        </is>
      </c>
      <c r="E950" t="inlineStr">
        <is>
          <t>Short Ship</t>
        </is>
      </c>
      <c r="F950" t="inlineStr">
        <is>
          <t>short_ship</t>
        </is>
      </c>
      <c r="G950" s="10" t="n">
        <v>133.9</v>
      </c>
      <c r="H950" t="inlineStr">
        <is>
          <t>RO-041579</t>
        </is>
      </c>
      <c r="I950" t="inlineStr">
        <is>
          <t>RS-041579</t>
        </is>
      </c>
      <c r="J950" t="inlineStr">
        <is>
          <t>RREM-0204</t>
        </is>
      </c>
      <c r="K950" t="inlineStr">
        <is>
          <t>Short Ship</t>
        </is>
      </c>
      <c r="M950" s="10" t="n"/>
      <c r="P950" s="18" t="n"/>
      <c r="Q950" t="inlineStr">
        <is>
          <t>2027-01-12</t>
        </is>
      </c>
      <c r="R950" s="18" t="inlineStr"/>
      <c r="S950" s="18" t="inlineStr"/>
      <c r="T950" s="18" t="inlineStr"/>
    </row>
    <row r="951">
      <c r="A951" t="inlineStr">
        <is>
          <t>DIST-014929</t>
        </is>
      </c>
      <c r="B951" t="inlineStr">
        <is>
          <t>2026-11-13</t>
        </is>
      </c>
      <c r="C951" t="inlineStr">
        <is>
          <t>RET-COSTCO</t>
        </is>
      </c>
      <c r="D951" t="inlineStr">
        <is>
          <t>TCO-PRO-024</t>
        </is>
      </c>
      <c r="E951" t="inlineStr">
        <is>
          <t>Promo Billback</t>
        </is>
      </c>
      <c r="F951" t="inlineStr">
        <is>
          <t>promo_billback</t>
        </is>
      </c>
      <c r="G951" s="10" t="n">
        <v>123.09</v>
      </c>
      <c r="H951" t="inlineStr">
        <is>
          <t>RO-041553</t>
        </is>
      </c>
      <c r="I951" t="inlineStr">
        <is>
          <t>RS-041553</t>
        </is>
      </c>
      <c r="J951" t="inlineStr">
        <is>
          <t>RREM-0035</t>
        </is>
      </c>
      <c r="K951" t="inlineStr">
        <is>
          <t>Promo Billback</t>
        </is>
      </c>
      <c r="L951" t="inlineStr">
        <is>
          <t>lost</t>
        </is>
      </c>
      <c r="M951" s="10" t="n">
        <v>0</v>
      </c>
      <c r="N951" t="inlineStr">
        <is>
          <t>2026-12-03</t>
        </is>
      </c>
      <c r="P951" s="18" t="n">
        <v>50</v>
      </c>
      <c r="Q951" t="inlineStr">
        <is>
          <t>2026-12-13</t>
        </is>
      </c>
      <c r="R951" s="18" t="inlineStr"/>
      <c r="S951" s="18" t="inlineStr"/>
      <c r="T951" s="18" t="inlineStr"/>
    </row>
    <row r="952">
      <c r="A952" t="inlineStr">
        <is>
          <t>DIST-014845</t>
        </is>
      </c>
      <c r="B952" t="inlineStr">
        <is>
          <t>2026-11-13</t>
        </is>
      </c>
      <c r="C952" t="inlineStr">
        <is>
          <t>RET-SPROUTS</t>
        </is>
      </c>
      <c r="D952" t="inlineStr">
        <is>
          <t>UTS-SPO-066</t>
        </is>
      </c>
      <c r="E952" t="inlineStr">
        <is>
          <t>Expired Product</t>
        </is>
      </c>
      <c r="F952" t="inlineStr">
        <is>
          <t>spoilage</t>
        </is>
      </c>
      <c r="G952" s="10" t="n">
        <v>116.14</v>
      </c>
      <c r="H952" t="inlineStr">
        <is>
          <t>RO-041352</t>
        </is>
      </c>
      <c r="I952" t="inlineStr">
        <is>
          <t>RS-041352</t>
        </is>
      </c>
      <c r="J952" t="inlineStr">
        <is>
          <t>RREM-0135</t>
        </is>
      </c>
      <c r="K952" t="inlineStr">
        <is>
          <t>Spoilage -- temperature exposure in transit</t>
        </is>
      </c>
      <c r="M952" s="10" t="n"/>
      <c r="P952" s="18" t="n"/>
      <c r="Q952" t="inlineStr">
        <is>
          <t>2026-12-28</t>
        </is>
      </c>
      <c r="R952" s="18" t="inlineStr"/>
      <c r="S952" s="18" t="inlineStr"/>
      <c r="T952" s="18" t="inlineStr"/>
    </row>
    <row r="953">
      <c r="A953" t="inlineStr">
        <is>
          <t>DIST-014867</t>
        </is>
      </c>
      <c r="B953" t="inlineStr">
        <is>
          <t>2026-11-13</t>
        </is>
      </c>
      <c r="C953" t="inlineStr">
        <is>
          <t>RET-WALMART</t>
        </is>
      </c>
      <c r="D953" t="inlineStr">
        <is>
          <t>ART-SHO-003</t>
        </is>
      </c>
      <c r="E953" t="inlineStr">
        <is>
          <t>Short Ship</t>
        </is>
      </c>
      <c r="F953" t="inlineStr">
        <is>
          <t>short_ship</t>
        </is>
      </c>
      <c r="G953" s="10" t="n">
        <v>114.28</v>
      </c>
      <c r="H953" t="inlineStr">
        <is>
          <t>RO-041171</t>
        </is>
      </c>
      <c r="I953" t="inlineStr">
        <is>
          <t>RS-041171</t>
        </is>
      </c>
      <c r="J953" t="inlineStr">
        <is>
          <t>RREM-0157</t>
        </is>
      </c>
      <c r="K953" t="inlineStr">
        <is>
          <t>Short Ship</t>
        </is>
      </c>
      <c r="M953" s="10" t="n"/>
      <c r="P953" s="18" t="n"/>
      <c r="Q953" t="inlineStr">
        <is>
          <t>2027-01-12</t>
        </is>
      </c>
      <c r="R953" s="18" t="inlineStr"/>
      <c r="S953" s="18" t="inlineStr"/>
      <c r="T953" s="18" t="inlineStr"/>
    </row>
    <row r="954">
      <c r="A954" t="inlineStr">
        <is>
          <t>DIST-014889</t>
        </is>
      </c>
      <c r="B954" t="inlineStr">
        <is>
          <t>2026-11-13</t>
        </is>
      </c>
      <c r="C954" t="inlineStr">
        <is>
          <t>RET-WALMART</t>
        </is>
      </c>
      <c r="D954" t="inlineStr">
        <is>
          <t>ART-SPO-017</t>
        </is>
      </c>
      <c r="E954" t="inlineStr">
        <is>
          <t>Spoilage</t>
        </is>
      </c>
      <c r="F954" t="inlineStr">
        <is>
          <t>spoilage</t>
        </is>
      </c>
      <c r="G954" s="10" t="n">
        <v>108.47</v>
      </c>
      <c r="H954" t="inlineStr">
        <is>
          <t>RO-041499</t>
        </is>
      </c>
      <c r="I954" t="inlineStr">
        <is>
          <t>RS-041499</t>
        </is>
      </c>
      <c r="J954" t="inlineStr">
        <is>
          <t>RREM-0169</t>
        </is>
      </c>
      <c r="K954" t="inlineStr">
        <is>
          <t>Spoilage -- temperature exposure in transit</t>
        </is>
      </c>
      <c r="M954" s="10" t="n"/>
      <c r="P954" s="18" t="n"/>
      <c r="Q954" t="inlineStr">
        <is>
          <t>2027-02-11</t>
        </is>
      </c>
      <c r="R954" s="18" t="inlineStr"/>
      <c r="S954" s="18" t="inlineStr"/>
      <c r="T954" s="18" t="inlineStr"/>
    </row>
    <row r="955">
      <c r="A955" t="inlineStr">
        <is>
          <t>DIST-014876</t>
        </is>
      </c>
      <c r="B955" t="inlineStr">
        <is>
          <t>2026-11-13</t>
        </is>
      </c>
      <c r="C955" t="inlineStr">
        <is>
          <t>RET-SPROUTS</t>
        </is>
      </c>
      <c r="D955" t="inlineStr">
        <is>
          <t>UTS-PRO-057</t>
        </is>
      </c>
      <c r="E955" t="inlineStr">
        <is>
          <t>Promo Billback</t>
        </is>
      </c>
      <c r="F955" t="inlineStr">
        <is>
          <t>promo_billback</t>
        </is>
      </c>
      <c r="G955" s="10" t="n">
        <v>102.29</v>
      </c>
      <c r="H955" t="inlineStr">
        <is>
          <t>RO-041315</t>
        </is>
      </c>
      <c r="I955" t="inlineStr">
        <is>
          <t>RS-041315</t>
        </is>
      </c>
      <c r="J955" t="inlineStr">
        <is>
          <t>RREM-0147</t>
        </is>
      </c>
      <c r="K955" t="inlineStr">
        <is>
          <t>Promo Billback</t>
        </is>
      </c>
      <c r="M955" s="10" t="n"/>
      <c r="P955" s="18" t="n"/>
      <c r="Q955" t="inlineStr">
        <is>
          <t>2026-12-13</t>
        </is>
      </c>
      <c r="R955" s="18" t="inlineStr"/>
      <c r="S955" s="18" t="inlineStr"/>
      <c r="T955" s="18" t="inlineStr"/>
    </row>
    <row r="956">
      <c r="A956" t="inlineStr">
        <is>
          <t>DIST-014921</t>
        </is>
      </c>
      <c r="B956" t="inlineStr">
        <is>
          <t>2026-11-13</t>
        </is>
      </c>
      <c r="C956" t="inlineStr">
        <is>
          <t>RET-SPROUTS</t>
        </is>
      </c>
      <c r="D956" t="inlineStr">
        <is>
          <t>UTS-PRO-057</t>
        </is>
      </c>
      <c r="E956" t="inlineStr">
        <is>
          <t>Promo Billback</t>
        </is>
      </c>
      <c r="F956" t="inlineStr">
        <is>
          <t>promo_billback</t>
        </is>
      </c>
      <c r="G956" s="10" t="n">
        <v>94.59999999999999</v>
      </c>
      <c r="H956" t="inlineStr">
        <is>
          <t>RO-041625</t>
        </is>
      </c>
      <c r="I956" t="inlineStr">
        <is>
          <t>RS-041625</t>
        </is>
      </c>
      <c r="J956" t="inlineStr">
        <is>
          <t>RREM-0125</t>
        </is>
      </c>
      <c r="K956" t="inlineStr">
        <is>
          <t>Promo Billback</t>
        </is>
      </c>
      <c r="M956" s="10" t="n"/>
      <c r="P956" s="18" t="n"/>
      <c r="Q956" t="inlineStr">
        <is>
          <t>2026-12-13</t>
        </is>
      </c>
      <c r="R956" s="18" t="inlineStr"/>
      <c r="S956" s="18" t="inlineStr"/>
      <c r="T956" s="18" t="inlineStr"/>
    </row>
    <row r="957">
      <c r="A957" t="inlineStr">
        <is>
          <t>DIST-014803</t>
        </is>
      </c>
      <c r="B957" t="inlineStr">
        <is>
          <t>2026-11-13</t>
        </is>
      </c>
      <c r="C957" t="inlineStr">
        <is>
          <t>RET-COSTCO</t>
        </is>
      </c>
      <c r="D957" t="inlineStr">
        <is>
          <t>TCO-SHO-022</t>
        </is>
      </c>
      <c r="E957" t="inlineStr">
        <is>
          <t>Quantity Variance</t>
        </is>
      </c>
      <c r="F957" t="inlineStr">
        <is>
          <t>short_ship</t>
        </is>
      </c>
      <c r="G957" s="10" t="n">
        <v>93.90000000000001</v>
      </c>
      <c r="H957" t="inlineStr">
        <is>
          <t>RO-041269</t>
        </is>
      </c>
      <c r="I957" t="inlineStr">
        <is>
          <t>RS-041269</t>
        </is>
      </c>
      <c r="J957" t="inlineStr">
        <is>
          <t>RREM-0031</t>
        </is>
      </c>
      <c r="K957" t="inlineStr">
        <is>
          <t>Short Ship</t>
        </is>
      </c>
      <c r="L957" t="inlineStr">
        <is>
          <t>pending</t>
        </is>
      </c>
      <c r="M957" s="10" t="n"/>
      <c r="N957" t="inlineStr">
        <is>
          <t>2026-11-29</t>
        </is>
      </c>
      <c r="P957" s="18" t="n">
        <v>50</v>
      </c>
      <c r="Q957" t="inlineStr">
        <is>
          <t>2026-12-28</t>
        </is>
      </c>
      <c r="R957" s="18" t="inlineStr"/>
      <c r="S957" s="18" t="inlineStr"/>
      <c r="T957" s="18" t="inlineStr"/>
    </row>
    <row r="958">
      <c r="A958" t="inlineStr">
        <is>
          <t>DIST-014894</t>
        </is>
      </c>
      <c r="B958" t="inlineStr">
        <is>
          <t>2026-11-13</t>
        </is>
      </c>
      <c r="C958" t="inlineStr">
        <is>
          <t>RET-WHOLEFOODS</t>
        </is>
      </c>
      <c r="D958" t="inlineStr">
        <is>
          <t>ODS-SPO-050</t>
        </is>
      </c>
      <c r="E958" t="inlineStr">
        <is>
          <t>Spoilage</t>
        </is>
      </c>
      <c r="F958" t="inlineStr">
        <is>
          <t>spoilage</t>
        </is>
      </c>
      <c r="G958" s="10" t="n">
        <v>93.65000000000001</v>
      </c>
      <c r="H958" t="inlineStr">
        <is>
          <t>RO-041569</t>
        </is>
      </c>
      <c r="I958" t="inlineStr">
        <is>
          <t>RS-041569</t>
        </is>
      </c>
      <c r="J958" t="inlineStr">
        <is>
          <t>RREM-0200</t>
        </is>
      </c>
      <c r="K958" t="inlineStr">
        <is>
          <t>Spoilage -- quality complaint at receiving</t>
        </is>
      </c>
      <c r="M958" s="10" t="n"/>
      <c r="P958" s="18" t="n"/>
      <c r="Q958" t="inlineStr">
        <is>
          <t>2026-12-28</t>
        </is>
      </c>
      <c r="R958" s="18" t="inlineStr"/>
      <c r="S958" s="18" t="inlineStr"/>
      <c r="T958" s="18" t="inlineStr"/>
    </row>
    <row r="959">
      <c r="A959" t="inlineStr">
        <is>
          <t>DIST-014920</t>
        </is>
      </c>
      <c r="B959" t="inlineStr">
        <is>
          <t>2026-11-13</t>
        </is>
      </c>
      <c r="C959" t="inlineStr">
        <is>
          <t>RET-WALMART</t>
        </is>
      </c>
      <c r="D959" t="inlineStr">
        <is>
          <t>ART-SPO-017</t>
        </is>
      </c>
      <c r="E959" t="inlineStr">
        <is>
          <t>Spoilage</t>
        </is>
      </c>
      <c r="F959" t="inlineStr">
        <is>
          <t>spoilage</t>
        </is>
      </c>
      <c r="G959" s="10" t="n">
        <v>89.22</v>
      </c>
      <c r="H959" t="inlineStr">
        <is>
          <t>RO-041505</t>
        </is>
      </c>
      <c r="I959" t="inlineStr">
        <is>
          <t>RS-041505</t>
        </is>
      </c>
      <c r="J959" t="inlineStr">
        <is>
          <t>RREM-0182</t>
        </is>
      </c>
      <c r="K959" t="inlineStr">
        <is>
          <t>Spoilage -- damage in transit affecting condition</t>
        </is>
      </c>
      <c r="M959" s="10" t="n"/>
      <c r="P959" s="18" t="n"/>
      <c r="Q959" t="inlineStr">
        <is>
          <t>2027-02-11</t>
        </is>
      </c>
      <c r="R959" s="18" t="inlineStr"/>
      <c r="S959" s="18" t="inlineStr"/>
      <c r="T959" s="18" t="inlineStr"/>
    </row>
    <row r="960">
      <c r="A960" t="inlineStr">
        <is>
          <t>DIST-014984</t>
        </is>
      </c>
      <c r="B960" t="inlineStr">
        <is>
          <t>2026-11-13</t>
        </is>
      </c>
      <c r="C960" t="inlineStr">
        <is>
          <t>RET-WHOLEFOODS</t>
        </is>
      </c>
      <c r="D960" t="inlineStr">
        <is>
          <t>ODS-PRO-039</t>
        </is>
      </c>
      <c r="E960" t="inlineStr">
        <is>
          <t>Ad Allowance</t>
        </is>
      </c>
      <c r="F960" t="inlineStr">
        <is>
          <t>promo_billback</t>
        </is>
      </c>
      <c r="G960" s="10" t="n">
        <v>87.86</v>
      </c>
      <c r="H960" t="inlineStr">
        <is>
          <t>RO-041877</t>
        </is>
      </c>
      <c r="I960" t="inlineStr">
        <is>
          <t>RS-041877</t>
        </is>
      </c>
      <c r="J960" t="inlineStr">
        <is>
          <t>RREM-0186</t>
        </is>
      </c>
      <c r="K960" t="inlineStr">
        <is>
          <t>Promo Billback</t>
        </is>
      </c>
      <c r="M960" s="10" t="n"/>
      <c r="P960" s="18" t="n"/>
      <c r="Q960" t="inlineStr">
        <is>
          <t>2027-02-11</t>
        </is>
      </c>
      <c r="R960" s="18" t="inlineStr"/>
      <c r="S960" s="18" t="inlineStr"/>
      <c r="T960" s="18" t="inlineStr"/>
    </row>
    <row r="961">
      <c r="A961" t="inlineStr">
        <is>
          <t>DIST-014910</t>
        </is>
      </c>
      <c r="B961" t="inlineStr">
        <is>
          <t>2026-11-13</t>
        </is>
      </c>
      <c r="C961" t="inlineStr">
        <is>
          <t>RET-COSTCO</t>
        </is>
      </c>
      <c r="D961" t="inlineStr">
        <is>
          <t>TCO-DAM-035</t>
        </is>
      </c>
      <c r="E961" t="inlineStr">
        <is>
          <t>Transit Damage</t>
        </is>
      </c>
      <c r="F961" t="inlineStr">
        <is>
          <t>damaged</t>
        </is>
      </c>
      <c r="G961" s="10" t="n">
        <v>73.14</v>
      </c>
      <c r="H961" t="inlineStr">
        <is>
          <t>RO-041538</t>
        </is>
      </c>
      <c r="I961" t="inlineStr">
        <is>
          <t>RS-041538</t>
        </is>
      </c>
      <c r="J961" t="inlineStr">
        <is>
          <t>RREM-0005</t>
        </is>
      </c>
      <c r="K961" t="inlineStr">
        <is>
          <t>Damaged</t>
        </is>
      </c>
      <c r="M961" s="10" t="n"/>
      <c r="P961" s="18" t="n"/>
      <c r="Q961" t="inlineStr">
        <is>
          <t>2027-01-12</t>
        </is>
      </c>
      <c r="R961" s="18" t="inlineStr"/>
      <c r="S961" s="18" t="inlineStr"/>
      <c r="T961" s="18" t="inlineStr"/>
    </row>
    <row r="962">
      <c r="A962" t="inlineStr">
        <is>
          <t>DIST-014834</t>
        </is>
      </c>
      <c r="B962" t="inlineStr">
        <is>
          <t>2026-11-13</t>
        </is>
      </c>
      <c r="C962" t="inlineStr">
        <is>
          <t>RET-COSTCO</t>
        </is>
      </c>
      <c r="D962" t="inlineStr">
        <is>
          <t>TCO-SHO-022</t>
        </is>
      </c>
      <c r="E962" t="inlineStr">
        <is>
          <t>Quantity Variance</t>
        </is>
      </c>
      <c r="F962" t="inlineStr">
        <is>
          <t>short_ship</t>
        </is>
      </c>
      <c r="G962" s="10" t="n">
        <v>65.56999999999999</v>
      </c>
      <c r="H962" t="inlineStr">
        <is>
          <t>RO-041246</t>
        </is>
      </c>
      <c r="I962" t="inlineStr">
        <is>
          <t>RS-041246</t>
        </is>
      </c>
      <c r="J962" t="inlineStr">
        <is>
          <t>RREM-0031</t>
        </is>
      </c>
      <c r="K962" t="inlineStr">
        <is>
          <t>Short Ship</t>
        </is>
      </c>
      <c r="M962" s="10" t="n"/>
      <c r="P962" s="18" t="n"/>
      <c r="Q962" t="inlineStr">
        <is>
          <t>2027-01-12</t>
        </is>
      </c>
      <c r="R962" s="18" t="inlineStr"/>
      <c r="S962" s="18" t="inlineStr"/>
      <c r="T962" s="18" t="inlineStr"/>
    </row>
    <row r="963">
      <c r="A963" t="inlineStr">
        <is>
          <t>DIST-015116</t>
        </is>
      </c>
      <c r="B963" t="inlineStr">
        <is>
          <t>2026-11-13</t>
        </is>
      </c>
      <c r="C963" t="inlineStr">
        <is>
          <t>RET-WHOLEFOODS</t>
        </is>
      </c>
      <c r="D963" t="inlineStr">
        <is>
          <t>ODS-LAT-044</t>
        </is>
      </c>
      <c r="E963" t="inlineStr">
        <is>
          <t>Appointment Miss</t>
        </is>
      </c>
      <c r="F963" t="inlineStr">
        <is>
          <t>late_delivery</t>
        </is>
      </c>
      <c r="G963" s="10" t="n">
        <v>58.19</v>
      </c>
      <c r="H963" t="inlineStr">
        <is>
          <t>RO-042214</t>
        </is>
      </c>
      <c r="I963" t="inlineStr">
        <is>
          <t>RS-042214</t>
        </is>
      </c>
      <c r="J963" t="inlineStr">
        <is>
          <t>RREM-0196</t>
        </is>
      </c>
      <c r="K963" t="inlineStr">
        <is>
          <t>Late Delivery</t>
        </is>
      </c>
      <c r="L963" t="inlineStr">
        <is>
          <t>lost</t>
        </is>
      </c>
      <c r="M963" s="10" t="n">
        <v>0</v>
      </c>
      <c r="N963" t="inlineStr">
        <is>
          <t>2026-11-29</t>
        </is>
      </c>
      <c r="P963" s="18" t="n">
        <v>50</v>
      </c>
      <c r="Q963" t="inlineStr">
        <is>
          <t>2027-02-11</t>
        </is>
      </c>
      <c r="R963" s="18" t="inlineStr"/>
      <c r="S963" s="18" t="inlineStr"/>
      <c r="T963" s="18" t="inlineStr"/>
    </row>
    <row r="964">
      <c r="A964" t="inlineStr">
        <is>
          <t>DIST-014917</t>
        </is>
      </c>
      <c r="B964" t="inlineStr">
        <is>
          <t>2026-11-13</t>
        </is>
      </c>
      <c r="C964" t="inlineStr">
        <is>
          <t>RET-REGIONAL</t>
        </is>
      </c>
      <c r="D964" t="inlineStr">
        <is>
          <t>NAL-PRO-093</t>
        </is>
      </c>
      <c r="E964" t="inlineStr">
        <is>
          <t>Promo Billback</t>
        </is>
      </c>
      <c r="F964" t="inlineStr">
        <is>
          <t>promo_billback</t>
        </is>
      </c>
      <c r="G964" s="10" t="n">
        <v>51.34</v>
      </c>
      <c r="H964" t="inlineStr">
        <is>
          <t>RO-041700</t>
        </is>
      </c>
      <c r="I964" t="inlineStr">
        <is>
          <t>RS-041700</t>
        </is>
      </c>
      <c r="J964" t="inlineStr">
        <is>
          <t>RREM-0090</t>
        </is>
      </c>
      <c r="K964" t="inlineStr">
        <is>
          <t>Promo Billback</t>
        </is>
      </c>
      <c r="M964" s="10" t="n"/>
      <c r="P964" s="18" t="n"/>
      <c r="Q964" t="inlineStr">
        <is>
          <t>2026-12-28</t>
        </is>
      </c>
      <c r="R964" s="18" t="inlineStr"/>
      <c r="S964" s="18" t="inlineStr"/>
      <c r="T964" s="18" t="inlineStr"/>
    </row>
    <row r="965">
      <c r="A965" t="inlineStr">
        <is>
          <t>DIST-014938</t>
        </is>
      </c>
      <c r="B965" t="inlineStr">
        <is>
          <t>2026-11-12</t>
        </is>
      </c>
      <c r="C965" t="inlineStr">
        <is>
          <t>RET-WALMART</t>
        </is>
      </c>
      <c r="D965" t="inlineStr">
        <is>
          <t>ART-SPO-017</t>
        </is>
      </c>
      <c r="E965" t="inlineStr">
        <is>
          <t>Spoilage</t>
        </is>
      </c>
      <c r="F965" t="inlineStr">
        <is>
          <t>spoilage</t>
        </is>
      </c>
      <c r="G965" s="10" t="n">
        <v>224.79</v>
      </c>
      <c r="H965" t="inlineStr">
        <is>
          <t>RO-041503</t>
        </is>
      </c>
      <c r="I965" t="inlineStr">
        <is>
          <t>RS-041503</t>
        </is>
      </c>
      <c r="J965" t="inlineStr">
        <is>
          <t>RREM-0170</t>
        </is>
      </c>
      <c r="K965" t="inlineStr">
        <is>
          <t>Spoilage -- temperature exposure in transit</t>
        </is>
      </c>
      <c r="L965" t="inlineStr">
        <is>
          <t>partial</t>
        </is>
      </c>
      <c r="M965" s="10" t="n">
        <v>77.31</v>
      </c>
      <c r="N965" t="inlineStr">
        <is>
          <t>2026-11-30</t>
        </is>
      </c>
      <c r="O965" t="inlineStr">
        <is>
          <t>2026-12-27</t>
        </is>
      </c>
      <c r="P965" s="18" t="n">
        <v>45</v>
      </c>
      <c r="Q965" t="inlineStr">
        <is>
          <t>2026-12-27</t>
        </is>
      </c>
      <c r="R965" s="18" t="inlineStr"/>
      <c r="S965" s="18" t="inlineStr"/>
      <c r="T965" s="18" t="inlineStr"/>
    </row>
    <row r="966">
      <c r="A966" t="inlineStr">
        <is>
          <t>DIST-014832</t>
        </is>
      </c>
      <c r="B966" t="inlineStr">
        <is>
          <t>2026-11-12</t>
        </is>
      </c>
      <c r="C966" t="inlineStr">
        <is>
          <t>RET-WALMART</t>
        </is>
      </c>
      <c r="D966" t="inlineStr">
        <is>
          <t>ART-PRO-004</t>
        </is>
      </c>
      <c r="E966" t="inlineStr">
        <is>
          <t>Scan Rebate</t>
        </is>
      </c>
      <c r="F966" t="inlineStr">
        <is>
          <t>promo_billback</t>
        </is>
      </c>
      <c r="G966" s="10" t="n">
        <v>184.06</v>
      </c>
      <c r="H966" t="inlineStr">
        <is>
          <t>RO-041214</t>
        </is>
      </c>
      <c r="I966" t="inlineStr">
        <is>
          <t>RS-041214</t>
        </is>
      </c>
      <c r="J966" t="inlineStr">
        <is>
          <t>RREM-0166</t>
        </is>
      </c>
      <c r="K966" t="inlineStr">
        <is>
          <t>Promo Billback</t>
        </is>
      </c>
      <c r="M966" s="10" t="n"/>
      <c r="P966" s="18" t="n"/>
      <c r="Q966" t="inlineStr">
        <is>
          <t>2027-02-10</t>
        </is>
      </c>
      <c r="R966" s="18" t="inlineStr"/>
      <c r="S966" s="18" t="inlineStr"/>
      <c r="T966" s="18" t="inlineStr"/>
    </row>
    <row r="967">
      <c r="A967" t="inlineStr">
        <is>
          <t>DIST-014874</t>
        </is>
      </c>
      <c r="B967" t="inlineStr">
        <is>
          <t>2026-11-12</t>
        </is>
      </c>
      <c r="C967" t="inlineStr">
        <is>
          <t>RET-WHOLEFOODS</t>
        </is>
      </c>
      <c r="D967" t="inlineStr">
        <is>
          <t>ODS-SHO-038</t>
        </is>
      </c>
      <c r="E967" t="inlineStr">
        <is>
          <t>Short Ship</t>
        </is>
      </c>
      <c r="F967" t="inlineStr">
        <is>
          <t>short_ship</t>
        </is>
      </c>
      <c r="G967" s="10" t="n">
        <v>129.93</v>
      </c>
      <c r="H967" t="inlineStr">
        <is>
          <t>RO-041286</t>
        </is>
      </c>
      <c r="I967" t="inlineStr">
        <is>
          <t>RS-041286</t>
        </is>
      </c>
      <c r="J967" t="inlineStr">
        <is>
          <t>RREM-0196</t>
        </is>
      </c>
      <c r="K967" t="inlineStr">
        <is>
          <t>Short Ship</t>
        </is>
      </c>
      <c r="M967" s="10" t="n"/>
      <c r="P967" s="18" t="n"/>
      <c r="Q967" t="inlineStr">
        <is>
          <t>2027-01-11</t>
        </is>
      </c>
      <c r="R967" s="18" t="inlineStr"/>
      <c r="S967" s="18" t="inlineStr"/>
      <c r="T967" s="18" t="inlineStr"/>
    </row>
    <row r="968">
      <c r="A968" t="inlineStr">
        <is>
          <t>DIST-014854</t>
        </is>
      </c>
      <c r="B968" t="inlineStr">
        <is>
          <t>2026-11-12</t>
        </is>
      </c>
      <c r="C968" t="inlineStr">
        <is>
          <t>RET-WALMART</t>
        </is>
      </c>
      <c r="D968" t="inlineStr">
        <is>
          <t>ART-LAT-009</t>
        </is>
      </c>
      <c r="E968" t="inlineStr">
        <is>
          <t>MABD Violation</t>
        </is>
      </c>
      <c r="F968" t="inlineStr">
        <is>
          <t>late_delivery</t>
        </is>
      </c>
      <c r="G968" s="10" t="n">
        <v>129.3</v>
      </c>
      <c r="H968" t="inlineStr">
        <is>
          <t>RO-041145</t>
        </is>
      </c>
      <c r="I968" t="inlineStr">
        <is>
          <t>RS-041145</t>
        </is>
      </c>
      <c r="J968" t="inlineStr">
        <is>
          <t>RREM-0155</t>
        </is>
      </c>
      <c r="K968" t="inlineStr">
        <is>
          <t>Late Delivery</t>
        </is>
      </c>
      <c r="L968" t="inlineStr">
        <is>
          <t>partial</t>
        </is>
      </c>
      <c r="M968" s="10" t="n">
        <v>60.12</v>
      </c>
      <c r="N968" t="inlineStr">
        <is>
          <t>2026-12-02</t>
        </is>
      </c>
      <c r="O968" t="inlineStr">
        <is>
          <t>2026-12-30</t>
        </is>
      </c>
      <c r="P968" s="18" t="n">
        <v>48</v>
      </c>
      <c r="Q968" t="inlineStr">
        <is>
          <t>2026-12-12</t>
        </is>
      </c>
      <c r="R968" s="18" t="inlineStr"/>
      <c r="S968" s="18" t="inlineStr"/>
      <c r="T968" s="18" t="inlineStr"/>
    </row>
    <row r="969">
      <c r="A969" t="inlineStr">
        <is>
          <t>DIST-014746</t>
        </is>
      </c>
      <c r="B969" t="inlineStr">
        <is>
          <t>2026-11-12</t>
        </is>
      </c>
      <c r="C969" t="inlineStr">
        <is>
          <t>RET-WALMART</t>
        </is>
      </c>
      <c r="D969" t="inlineStr">
        <is>
          <t>ART-PRO-004</t>
        </is>
      </c>
      <c r="E969" t="inlineStr">
        <is>
          <t>Scan Rebate</t>
        </is>
      </c>
      <c r="F969" t="inlineStr">
        <is>
          <t>promo_billback</t>
        </is>
      </c>
      <c r="G969" s="10" t="n">
        <v>106.91</v>
      </c>
      <c r="H969" t="inlineStr">
        <is>
          <t>RO-040847</t>
        </is>
      </c>
      <c r="I969" t="inlineStr">
        <is>
          <t>RS-040847</t>
        </is>
      </c>
      <c r="J969" t="inlineStr">
        <is>
          <t>RREM-0159</t>
        </is>
      </c>
      <c r="K969" t="inlineStr">
        <is>
          <t>Promo Billback</t>
        </is>
      </c>
      <c r="M969" s="10" t="n"/>
      <c r="P969" s="18" t="n"/>
      <c r="Q969" t="inlineStr">
        <is>
          <t>2027-01-11</t>
        </is>
      </c>
      <c r="R969" s="18" t="inlineStr"/>
      <c r="S969" s="18" t="inlineStr"/>
      <c r="T969" s="18" t="inlineStr"/>
    </row>
    <row r="970">
      <c r="A970" t="inlineStr">
        <is>
          <t>DIST-014821</t>
        </is>
      </c>
      <c r="B970" t="inlineStr">
        <is>
          <t>2026-11-12</t>
        </is>
      </c>
      <c r="C970" t="inlineStr">
        <is>
          <t>RET-SPROUTS</t>
        </is>
      </c>
      <c r="D970" t="inlineStr">
        <is>
          <t>UTS-PRO-057</t>
        </is>
      </c>
      <c r="E970" t="inlineStr">
        <is>
          <t>Promo Billback</t>
        </is>
      </c>
      <c r="F970" t="inlineStr">
        <is>
          <t>promo_billback</t>
        </is>
      </c>
      <c r="G970" s="10" t="n">
        <v>97.59</v>
      </c>
      <c r="H970" t="inlineStr">
        <is>
          <t>RO-041323</t>
        </is>
      </c>
      <c r="I970" t="inlineStr">
        <is>
          <t>RS-041323</t>
        </is>
      </c>
      <c r="J970" t="inlineStr">
        <is>
          <t>RREM-0136</t>
        </is>
      </c>
      <c r="K970" t="inlineStr">
        <is>
          <t>Promo Billback</t>
        </is>
      </c>
      <c r="M970" s="10" t="n"/>
      <c r="P970" s="18" t="n"/>
      <c r="Q970" t="inlineStr">
        <is>
          <t>2027-02-10</t>
        </is>
      </c>
      <c r="R970" s="18" t="inlineStr"/>
      <c r="S970" s="18" t="inlineStr"/>
      <c r="T970" s="18" t="inlineStr"/>
    </row>
    <row r="971">
      <c r="A971" t="inlineStr">
        <is>
          <t>DIST-014868</t>
        </is>
      </c>
      <c r="B971" t="inlineStr">
        <is>
          <t>2026-11-12</t>
        </is>
      </c>
      <c r="C971" t="inlineStr">
        <is>
          <t>RET-WALMART</t>
        </is>
      </c>
      <c r="D971" t="inlineStr">
        <is>
          <t>ART-SHO-003</t>
        </is>
      </c>
      <c r="E971" t="inlineStr">
        <is>
          <t>Short Ship</t>
        </is>
      </c>
      <c r="F971" t="inlineStr">
        <is>
          <t>short_ship</t>
        </is>
      </c>
      <c r="G971" s="10" t="n">
        <v>95.09</v>
      </c>
      <c r="H971" t="inlineStr">
        <is>
          <t>RO-041195</t>
        </is>
      </c>
      <c r="I971" t="inlineStr">
        <is>
          <t>RS-041195</t>
        </is>
      </c>
      <c r="J971" t="inlineStr">
        <is>
          <t>RREM-0174</t>
        </is>
      </c>
      <c r="K971" t="inlineStr">
        <is>
          <t>Short Ship</t>
        </is>
      </c>
      <c r="M971" s="10" t="n"/>
      <c r="P971" s="18" t="n"/>
      <c r="Q971" t="inlineStr">
        <is>
          <t>2027-01-11</t>
        </is>
      </c>
      <c r="R971" s="18" t="inlineStr"/>
      <c r="S971" s="18" t="inlineStr"/>
      <c r="T971" s="18" t="inlineStr"/>
    </row>
    <row r="972">
      <c r="A972" t="inlineStr">
        <is>
          <t>DIST-014964</t>
        </is>
      </c>
      <c r="B972" t="inlineStr">
        <is>
          <t>2026-11-12</t>
        </is>
      </c>
      <c r="C972" t="inlineStr">
        <is>
          <t>RET-REGIONAL</t>
        </is>
      </c>
      <c r="D972" t="inlineStr">
        <is>
          <t>NAL-DAM-100</t>
        </is>
      </c>
      <c r="E972" t="inlineStr">
        <is>
          <t>Warehouse Damage</t>
        </is>
      </c>
      <c r="F972" t="inlineStr">
        <is>
          <t>damaged</t>
        </is>
      </c>
      <c r="G972" s="10" t="n">
        <v>74.56</v>
      </c>
      <c r="H972" t="inlineStr">
        <is>
          <t>RO-041699</t>
        </is>
      </c>
      <c r="I972" t="inlineStr">
        <is>
          <t>RS-041699</t>
        </is>
      </c>
      <c r="J972" t="inlineStr">
        <is>
          <t>RREM-0079</t>
        </is>
      </c>
      <c r="K972" t="inlineStr">
        <is>
          <t>Damaged</t>
        </is>
      </c>
      <c r="M972" s="10" t="n"/>
      <c r="P972" s="18" t="n"/>
      <c r="Q972" t="inlineStr">
        <is>
          <t>2026-12-27</t>
        </is>
      </c>
      <c r="R972" s="18" t="inlineStr"/>
      <c r="S972" s="18" t="inlineStr"/>
      <c r="T972" s="18" t="inlineStr"/>
    </row>
    <row r="973">
      <c r="A973" t="inlineStr">
        <is>
          <t>DIST-014853</t>
        </is>
      </c>
      <c r="B973" t="inlineStr">
        <is>
          <t>2026-11-12</t>
        </is>
      </c>
      <c r="C973" t="inlineStr">
        <is>
          <t>RET-WALMART</t>
        </is>
      </c>
      <c r="D973" t="inlineStr">
        <is>
          <t>ART-LAT-009</t>
        </is>
      </c>
      <c r="E973" t="inlineStr">
        <is>
          <t>MABD Violation</t>
        </is>
      </c>
      <c r="F973" t="inlineStr">
        <is>
          <t>late_delivery</t>
        </is>
      </c>
      <c r="G973" s="10" t="n">
        <v>60.6</v>
      </c>
      <c r="H973" t="inlineStr">
        <is>
          <t>RO-041144</t>
        </is>
      </c>
      <c r="I973" t="inlineStr">
        <is>
          <t>RS-041144</t>
        </is>
      </c>
      <c r="J973" t="inlineStr">
        <is>
          <t>RREM-0175</t>
        </is>
      </c>
      <c r="K973" t="inlineStr">
        <is>
          <t>Late Delivery</t>
        </is>
      </c>
      <c r="L973" t="inlineStr">
        <is>
          <t>lost</t>
        </is>
      </c>
      <c r="M973" s="10" t="n">
        <v>0</v>
      </c>
      <c r="N973" t="inlineStr">
        <is>
          <t>2026-12-09</t>
        </is>
      </c>
      <c r="O973" t="inlineStr">
        <is>
          <t>2026-12-24</t>
        </is>
      </c>
      <c r="P973" s="18" t="n">
        <v>42</v>
      </c>
      <c r="Q973" t="inlineStr">
        <is>
          <t>2026-12-12</t>
        </is>
      </c>
      <c r="R973" s="18" t="inlineStr"/>
      <c r="S973" s="18" t="inlineStr"/>
      <c r="T973" s="18" t="inlineStr"/>
    </row>
    <row r="974">
      <c r="A974" t="inlineStr">
        <is>
          <t>DIST-015028</t>
        </is>
      </c>
      <c r="B974" t="inlineStr">
        <is>
          <t>2026-11-12</t>
        </is>
      </c>
      <c r="C974" t="inlineStr">
        <is>
          <t>RET-SPROUTS</t>
        </is>
      </c>
      <c r="D974" t="inlineStr">
        <is>
          <t>UTS-SHO-056</t>
        </is>
      </c>
      <c r="E974" t="inlineStr">
        <is>
          <t>Under-delivery</t>
        </is>
      </c>
      <c r="F974" t="inlineStr">
        <is>
          <t>short_ship</t>
        </is>
      </c>
      <c r="G974" s="10" t="n">
        <v>59.97</v>
      </c>
      <c r="H974" t="inlineStr">
        <is>
          <t>RO-041945</t>
        </is>
      </c>
      <c r="I974" t="inlineStr">
        <is>
          <t>RS-041945</t>
        </is>
      </c>
      <c r="J974" t="inlineStr">
        <is>
          <t>RREM-0127</t>
        </is>
      </c>
      <c r="K974" t="inlineStr">
        <is>
          <t>Short Ship</t>
        </is>
      </c>
      <c r="M974" s="10" t="n"/>
      <c r="P974" s="18" t="n"/>
      <c r="Q974" t="inlineStr">
        <is>
          <t>2026-12-12</t>
        </is>
      </c>
      <c r="R974" s="18" t="inlineStr"/>
      <c r="S974" s="18" t="inlineStr"/>
      <c r="T974" s="18" t="inlineStr"/>
    </row>
    <row r="975">
      <c r="A975" t="inlineStr">
        <is>
          <t>DIST-014972</t>
        </is>
      </c>
      <c r="B975" t="inlineStr">
        <is>
          <t>2026-11-12</t>
        </is>
      </c>
      <c r="C975" t="inlineStr">
        <is>
          <t>RET-KROGER</t>
        </is>
      </c>
      <c r="D975" t="inlineStr">
        <is>
          <t>GER-LAT-079</t>
        </is>
      </c>
      <c r="E975" t="inlineStr">
        <is>
          <t>MABD Violation</t>
        </is>
      </c>
      <c r="F975" t="inlineStr">
        <is>
          <t>late_delivery</t>
        </is>
      </c>
      <c r="G975" s="10" t="n">
        <v>53.5</v>
      </c>
      <c r="H975" t="inlineStr">
        <is>
          <t>RO-041640</t>
        </is>
      </c>
      <c r="I975" t="inlineStr">
        <is>
          <t>RS-041640</t>
        </is>
      </c>
      <c r="J975" t="inlineStr">
        <is>
          <t>RREM-0069</t>
        </is>
      </c>
      <c r="K975" t="inlineStr">
        <is>
          <t>Late Delivery</t>
        </is>
      </c>
      <c r="M975" s="10" t="n"/>
      <c r="P975" s="18" t="n"/>
      <c r="Q975" t="inlineStr">
        <is>
          <t>2026-12-12</t>
        </is>
      </c>
      <c r="R975" s="18" t="inlineStr"/>
      <c r="S975" s="18" t="inlineStr"/>
      <c r="T975" s="18" t="inlineStr"/>
    </row>
    <row r="976">
      <c r="A976" t="inlineStr">
        <is>
          <t>DIST-014967</t>
        </is>
      </c>
      <c r="B976" t="inlineStr">
        <is>
          <t>2026-11-12</t>
        </is>
      </c>
      <c r="C976" t="inlineStr">
        <is>
          <t>RET-WALMART</t>
        </is>
      </c>
      <c r="D976" t="inlineStr">
        <is>
          <t>ART-SHO-003</t>
        </is>
      </c>
      <c r="E976" t="inlineStr">
        <is>
          <t>Short Ship</t>
        </is>
      </c>
      <c r="F976" t="inlineStr">
        <is>
          <t>short_ship</t>
        </is>
      </c>
      <c r="G976" s="10" t="n">
        <v>26.52</v>
      </c>
      <c r="H976" t="inlineStr">
        <is>
          <t>RO-041476</t>
        </is>
      </c>
      <c r="I976" t="inlineStr">
        <is>
          <t>RS-041476</t>
        </is>
      </c>
      <c r="J976" t="inlineStr">
        <is>
          <t>RREM-0163</t>
        </is>
      </c>
      <c r="K976" t="inlineStr">
        <is>
          <t>Short Ship</t>
        </is>
      </c>
      <c r="M976" s="10" t="n"/>
      <c r="P976" s="18" t="n"/>
      <c r="Q976" t="inlineStr">
        <is>
          <t>2027-01-11</t>
        </is>
      </c>
      <c r="R976" s="18" t="inlineStr"/>
      <c r="S976" s="18" t="inlineStr"/>
      <c r="T976" s="18" t="inlineStr"/>
    </row>
    <row r="977">
      <c r="A977" t="inlineStr">
        <is>
          <t>DIST-014898</t>
        </is>
      </c>
      <c r="B977" t="inlineStr">
        <is>
          <t>2026-11-12</t>
        </is>
      </c>
      <c r="C977" t="inlineStr">
        <is>
          <t>RET-REGIONAL</t>
        </is>
      </c>
      <c r="D977" t="inlineStr">
        <is>
          <t>NAL-PRI-102</t>
        </is>
      </c>
      <c r="E977" t="inlineStr">
        <is>
          <t>Pricing Variance</t>
        </is>
      </c>
      <c r="F977" t="inlineStr">
        <is>
          <t>pricing_error</t>
        </is>
      </c>
      <c r="G977" s="10" t="n">
        <v>15.36</v>
      </c>
      <c r="H977" t="inlineStr">
        <is>
          <t>RO-041683</t>
        </is>
      </c>
      <c r="I977" t="inlineStr">
        <is>
          <t>RS-041683</t>
        </is>
      </c>
      <c r="J977" t="inlineStr">
        <is>
          <t>RREM-0105</t>
        </is>
      </c>
      <c r="K977" t="inlineStr">
        <is>
          <t>Pricing Error</t>
        </is>
      </c>
      <c r="M977" s="10" t="n"/>
      <c r="P977" s="18" t="n"/>
      <c r="Q977" t="inlineStr">
        <is>
          <t>2026-12-27</t>
        </is>
      </c>
      <c r="R977" s="18" t="inlineStr"/>
      <c r="S977" s="18" t="inlineStr"/>
      <c r="T977" s="18" t="inlineStr"/>
    </row>
    <row r="978">
      <c r="A978" t="inlineStr">
        <is>
          <t>DIST-014751</t>
        </is>
      </c>
      <c r="B978" t="inlineStr">
        <is>
          <t>2026-11-11</t>
        </is>
      </c>
      <c r="C978" t="inlineStr">
        <is>
          <t>RET-WALMART</t>
        </is>
      </c>
      <c r="D978" t="inlineStr">
        <is>
          <t>ART-LAB-012</t>
        </is>
      </c>
      <c r="E978" t="inlineStr">
        <is>
          <t>Label Defect</t>
        </is>
      </c>
      <c r="F978" t="inlineStr">
        <is>
          <t>label_fine</t>
        </is>
      </c>
      <c r="G978" s="10" t="n">
        <v>939.71</v>
      </c>
      <c r="H978" t="inlineStr">
        <is>
          <t>RO-040903</t>
        </is>
      </c>
      <c r="I978" t="inlineStr">
        <is>
          <t>RS-040903</t>
        </is>
      </c>
      <c r="J978" t="inlineStr">
        <is>
          <t>RREM-0176</t>
        </is>
      </c>
      <c r="K978" t="inlineStr">
        <is>
          <t>Label Fine</t>
        </is>
      </c>
      <c r="M978" s="10" t="n"/>
      <c r="P978" s="18" t="n"/>
      <c r="Q978" t="inlineStr">
        <is>
          <t>2027-01-10</t>
        </is>
      </c>
      <c r="R978" s="18" t="inlineStr"/>
      <c r="S978" s="18" t="inlineStr"/>
      <c r="T978" s="18" t="inlineStr"/>
    </row>
    <row r="979">
      <c r="A979" t="inlineStr">
        <is>
          <t>DIST-014797</t>
        </is>
      </c>
      <c r="B979" t="inlineStr">
        <is>
          <t>2026-11-11</t>
        </is>
      </c>
      <c r="C979" t="inlineStr">
        <is>
          <t>RET-WALMART</t>
        </is>
      </c>
      <c r="D979" t="inlineStr">
        <is>
          <t>ART-LAB-012</t>
        </is>
      </c>
      <c r="E979" t="inlineStr">
        <is>
          <t>Label Defect</t>
        </is>
      </c>
      <c r="F979" t="inlineStr">
        <is>
          <t>label_fine</t>
        </is>
      </c>
      <c r="G979" s="10" t="n">
        <v>378.78</v>
      </c>
      <c r="H979" t="inlineStr">
        <is>
          <t>RO-041184</t>
        </is>
      </c>
      <c r="I979" t="inlineStr">
        <is>
          <t>RS-041184</t>
        </is>
      </c>
      <c r="J979" t="inlineStr">
        <is>
          <t>RREM-0156</t>
        </is>
      </c>
      <c r="K979" t="inlineStr">
        <is>
          <t>Label Fine</t>
        </is>
      </c>
      <c r="M979" s="10" t="n"/>
      <c r="P979" s="18" t="n"/>
      <c r="Q979" t="inlineStr">
        <is>
          <t>2026-12-26</t>
        </is>
      </c>
      <c r="R979" s="18" t="inlineStr"/>
      <c r="S979" s="18" t="inlineStr"/>
      <c r="T979" s="18" t="inlineStr"/>
    </row>
    <row r="980">
      <c r="A980" t="inlineStr">
        <is>
          <t>DIST-014671</t>
        </is>
      </c>
      <c r="B980" t="inlineStr">
        <is>
          <t>2026-11-11</t>
        </is>
      </c>
      <c r="C980" t="inlineStr">
        <is>
          <t>RET-COSTCO</t>
        </is>
      </c>
      <c r="D980" t="inlineStr">
        <is>
          <t>TCO-SPO-033</t>
        </is>
      </c>
      <c r="E980" t="inlineStr">
        <is>
          <t>Expired Product</t>
        </is>
      </c>
      <c r="F980" t="inlineStr">
        <is>
          <t>spoilage</t>
        </is>
      </c>
      <c r="G980" s="10" t="n">
        <v>288.6</v>
      </c>
      <c r="H980" t="inlineStr">
        <is>
          <t>RO-040638</t>
        </is>
      </c>
      <c r="I980" t="inlineStr">
        <is>
          <t>RS-040638</t>
        </is>
      </c>
      <c r="J980" t="inlineStr">
        <is>
          <t>RREM-0002</t>
        </is>
      </c>
      <c r="K980" t="inlineStr">
        <is>
          <t>Spoilage -- temperature exposure in transit</t>
        </is>
      </c>
      <c r="M980" s="10" t="n"/>
      <c r="P980" s="18" t="n"/>
      <c r="Q980" t="inlineStr">
        <is>
          <t>2026-12-26</t>
        </is>
      </c>
      <c r="R980" s="18" t="inlineStr"/>
      <c r="S980" s="18" t="inlineStr"/>
      <c r="T980" s="18" t="inlineStr"/>
    </row>
    <row r="981">
      <c r="A981" t="inlineStr">
        <is>
          <t>DIST-014919</t>
        </is>
      </c>
      <c r="B981" t="inlineStr">
        <is>
          <t>2026-11-11</t>
        </is>
      </c>
      <c r="C981" t="inlineStr">
        <is>
          <t>RET-WALMART</t>
        </is>
      </c>
      <c r="D981" t="inlineStr">
        <is>
          <t>ART-SHO-003</t>
        </is>
      </c>
      <c r="E981" t="inlineStr">
        <is>
          <t>Short Ship</t>
        </is>
      </c>
      <c r="F981" t="inlineStr">
        <is>
          <t>short_ship</t>
        </is>
      </c>
      <c r="G981" s="10" t="n">
        <v>189.22</v>
      </c>
      <c r="H981" t="inlineStr">
        <is>
          <t>RO-041498</t>
        </is>
      </c>
      <c r="I981" t="inlineStr">
        <is>
          <t>RS-041498</t>
        </is>
      </c>
      <c r="J981" t="inlineStr">
        <is>
          <t>RREM-0163</t>
        </is>
      </c>
      <c r="K981" t="inlineStr">
        <is>
          <t>Short Ship</t>
        </is>
      </c>
      <c r="L981" t="inlineStr">
        <is>
          <t>lost</t>
        </is>
      </c>
      <c r="M981" s="10" t="n">
        <v>0</v>
      </c>
      <c r="N981" t="inlineStr">
        <is>
          <t>2026-11-13</t>
        </is>
      </c>
      <c r="O981" t="inlineStr">
        <is>
          <t>2026-12-24</t>
        </is>
      </c>
      <c r="P981" s="18" t="n">
        <v>43</v>
      </c>
      <c r="Q981" t="inlineStr">
        <is>
          <t>2026-12-26</t>
        </is>
      </c>
      <c r="R981" s="18" t="inlineStr"/>
      <c r="S981" s="18" t="inlineStr"/>
      <c r="T981" s="18" t="inlineStr"/>
    </row>
    <row r="982">
      <c r="A982" t="inlineStr">
        <is>
          <t>DIST-014825</t>
        </is>
      </c>
      <c r="B982" t="inlineStr">
        <is>
          <t>2026-11-11</t>
        </is>
      </c>
      <c r="C982" t="inlineStr">
        <is>
          <t>RET-REGIONAL</t>
        </is>
      </c>
      <c r="D982" t="inlineStr">
        <is>
          <t>NAL-DAM-100</t>
        </is>
      </c>
      <c r="E982" t="inlineStr">
        <is>
          <t>Warehouse Damage</t>
        </is>
      </c>
      <c r="F982" t="inlineStr">
        <is>
          <t>damaged</t>
        </is>
      </c>
      <c r="G982" s="10" t="n">
        <v>185.22</v>
      </c>
      <c r="H982" t="inlineStr">
        <is>
          <t>RO-041433</t>
        </is>
      </c>
      <c r="I982" t="inlineStr">
        <is>
          <t>RS-041433</t>
        </is>
      </c>
      <c r="J982" t="inlineStr">
        <is>
          <t>RREM-0094</t>
        </is>
      </c>
      <c r="K982" t="inlineStr">
        <is>
          <t>Damaged</t>
        </is>
      </c>
      <c r="M982" s="10" t="n"/>
      <c r="P982" s="18" t="n"/>
      <c r="Q982" t="inlineStr">
        <is>
          <t>2027-02-09</t>
        </is>
      </c>
      <c r="R982" s="18" t="inlineStr"/>
      <c r="S982" s="18" t="inlineStr"/>
      <c r="T982" s="18" t="inlineStr"/>
    </row>
    <row r="983">
      <c r="A983" t="inlineStr">
        <is>
          <t>DIST-014769</t>
        </is>
      </c>
      <c r="B983" t="inlineStr">
        <is>
          <t>2026-11-11</t>
        </is>
      </c>
      <c r="C983" t="inlineStr">
        <is>
          <t>RET-WALMART</t>
        </is>
      </c>
      <c r="D983" t="inlineStr">
        <is>
          <t>ART-SPO-017</t>
        </is>
      </c>
      <c r="E983" t="inlineStr">
        <is>
          <t>Spoilage</t>
        </is>
      </c>
      <c r="F983" t="inlineStr">
        <is>
          <t>spoilage</t>
        </is>
      </c>
      <c r="G983" s="10" t="n">
        <v>157.75</v>
      </c>
      <c r="H983" t="inlineStr">
        <is>
          <t>RO-040882</t>
        </is>
      </c>
      <c r="I983" t="inlineStr">
        <is>
          <t>RS-040882</t>
        </is>
      </c>
      <c r="J983" t="inlineStr">
        <is>
          <t>RREM-0162</t>
        </is>
      </c>
      <c r="K983" t="inlineStr">
        <is>
          <t>Spoilage -- damage in transit affecting condition</t>
        </is>
      </c>
      <c r="M983" s="10" t="n"/>
      <c r="P983" s="18" t="n"/>
      <c r="Q983" t="inlineStr">
        <is>
          <t>2026-12-26</t>
        </is>
      </c>
      <c r="R983" s="18" t="inlineStr"/>
      <c r="S983" s="18" t="inlineStr"/>
      <c r="T983" s="18" t="inlineStr"/>
    </row>
    <row r="984">
      <c r="A984" t="inlineStr">
        <is>
          <t>DIST-014706</t>
        </is>
      </c>
      <c r="B984" t="inlineStr">
        <is>
          <t>2026-11-11</t>
        </is>
      </c>
      <c r="C984" t="inlineStr">
        <is>
          <t>RET-WALMART</t>
        </is>
      </c>
      <c r="D984" t="inlineStr">
        <is>
          <t>ART-LAT-009</t>
        </is>
      </c>
      <c r="E984" t="inlineStr">
        <is>
          <t>MABD Violation</t>
        </is>
      </c>
      <c r="F984" t="inlineStr">
        <is>
          <t>late_delivery</t>
        </is>
      </c>
      <c r="G984" s="10" t="n">
        <v>75.3</v>
      </c>
      <c r="H984" t="inlineStr">
        <is>
          <t>RO-040854</t>
        </is>
      </c>
      <c r="I984" t="inlineStr">
        <is>
          <t>RS-040854</t>
        </is>
      </c>
      <c r="J984" t="inlineStr">
        <is>
          <t>RREM-0174</t>
        </is>
      </c>
      <c r="K984" t="inlineStr">
        <is>
          <t>Late Delivery</t>
        </is>
      </c>
      <c r="M984" s="10" t="n"/>
      <c r="P984" s="18" t="n"/>
      <c r="Q984" t="inlineStr">
        <is>
          <t>2026-12-11</t>
        </is>
      </c>
      <c r="R984" s="18" t="inlineStr"/>
      <c r="S984" s="18" t="inlineStr"/>
      <c r="T984" s="18" t="inlineStr"/>
    </row>
    <row r="985">
      <c r="A985" t="inlineStr">
        <is>
          <t>DIST-014871</t>
        </is>
      </c>
      <c r="B985" t="inlineStr">
        <is>
          <t>2026-11-11</t>
        </is>
      </c>
      <c r="C985" t="inlineStr">
        <is>
          <t>RET-WALMART</t>
        </is>
      </c>
      <c r="D985" t="inlineStr">
        <is>
          <t>ART-SHO-003</t>
        </is>
      </c>
      <c r="E985" t="inlineStr">
        <is>
          <t>Short Ship</t>
        </is>
      </c>
      <c r="F985" t="inlineStr">
        <is>
          <t>short_ship</t>
        </is>
      </c>
      <c r="G985" s="10" t="n">
        <v>71.12</v>
      </c>
      <c r="H985" t="inlineStr">
        <is>
          <t>RO-041207</t>
        </is>
      </c>
      <c r="I985" t="inlineStr">
        <is>
          <t>RS-041207</t>
        </is>
      </c>
      <c r="J985" t="inlineStr">
        <is>
          <t>RREM-0153</t>
        </is>
      </c>
      <c r="K985" t="inlineStr">
        <is>
          <t>Short Ship</t>
        </is>
      </c>
      <c r="M985" s="10" t="n"/>
      <c r="P985" s="18" t="n"/>
      <c r="Q985" t="inlineStr">
        <is>
          <t>2027-02-09</t>
        </is>
      </c>
      <c r="R985" s="18" t="inlineStr"/>
      <c r="S985" s="18" t="inlineStr"/>
      <c r="T985" s="18" t="inlineStr"/>
    </row>
    <row r="986">
      <c r="A986" t="inlineStr">
        <is>
          <t>DIST-014587</t>
        </is>
      </c>
      <c r="B986" t="inlineStr">
        <is>
          <t>2026-11-11</t>
        </is>
      </c>
      <c r="C986" t="inlineStr">
        <is>
          <t>RET-COSTCO</t>
        </is>
      </c>
      <c r="D986" t="inlineStr">
        <is>
          <t>TCO-LAT-029</t>
        </is>
      </c>
      <c r="E986" t="inlineStr">
        <is>
          <t>Late Delivery</t>
        </is>
      </c>
      <c r="F986" t="inlineStr">
        <is>
          <t>late_delivery</t>
        </is>
      </c>
      <c r="G986" s="10" t="n">
        <v>63.65</v>
      </c>
      <c r="H986" t="inlineStr">
        <is>
          <t>RO-040658</t>
        </is>
      </c>
      <c r="I986" t="inlineStr">
        <is>
          <t>RS-040658</t>
        </is>
      </c>
      <c r="J986" t="inlineStr">
        <is>
          <t>RREM-0031</t>
        </is>
      </c>
      <c r="K986" t="inlineStr">
        <is>
          <t>Late Delivery</t>
        </is>
      </c>
      <c r="M986" s="10" t="n"/>
      <c r="P986" s="18" t="n"/>
      <c r="Q986" t="inlineStr">
        <is>
          <t>2027-01-10</t>
        </is>
      </c>
      <c r="R986" s="18" t="inlineStr"/>
      <c r="S986" s="18" t="inlineStr"/>
      <c r="T986" s="18" t="inlineStr"/>
    </row>
    <row r="987">
      <c r="A987" t="inlineStr">
        <is>
          <t>DIST-015009</t>
        </is>
      </c>
      <c r="B987" t="inlineStr">
        <is>
          <t>2026-11-11</t>
        </is>
      </c>
      <c r="C987" t="inlineStr">
        <is>
          <t>RET-REGIONAL</t>
        </is>
      </c>
      <c r="D987" t="inlineStr">
        <is>
          <t>NAL-PRO-093</t>
        </is>
      </c>
      <c r="E987" t="inlineStr">
        <is>
          <t>Promo Billback</t>
        </is>
      </c>
      <c r="F987" t="inlineStr">
        <is>
          <t>promo_billback</t>
        </is>
      </c>
      <c r="G987" s="10" t="n">
        <v>61.21</v>
      </c>
      <c r="H987" t="inlineStr">
        <is>
          <t>RO-042037</t>
        </is>
      </c>
      <c r="I987" t="inlineStr">
        <is>
          <t>RS-042037</t>
        </is>
      </c>
      <c r="J987" t="inlineStr">
        <is>
          <t>RREM-0087</t>
        </is>
      </c>
      <c r="K987" t="inlineStr">
        <is>
          <t>Promo Billback</t>
        </is>
      </c>
      <c r="M987" s="10" t="n"/>
      <c r="P987" s="18" t="n"/>
      <c r="Q987" t="inlineStr">
        <is>
          <t>2027-02-09</t>
        </is>
      </c>
      <c r="R987" s="18" t="inlineStr"/>
      <c r="S987" s="18" t="inlineStr"/>
      <c r="T987" s="18" t="inlineStr"/>
    </row>
    <row r="988">
      <c r="A988" t="inlineStr">
        <is>
          <t>DIST-014734</t>
        </is>
      </c>
      <c r="B988" t="inlineStr">
        <is>
          <t>2026-11-11</t>
        </is>
      </c>
      <c r="C988" t="inlineStr">
        <is>
          <t>RET-COSTCO</t>
        </is>
      </c>
      <c r="D988" t="inlineStr">
        <is>
          <t>TCO-LAB-031</t>
        </is>
      </c>
      <c r="E988" t="inlineStr">
        <is>
          <t>Label Defect</t>
        </is>
      </c>
      <c r="F988" t="inlineStr">
        <is>
          <t>label_fine</t>
        </is>
      </c>
      <c r="G988" s="10" t="n">
        <v>53.46</v>
      </c>
      <c r="H988" t="inlineStr">
        <is>
          <t>RO-040918</t>
        </is>
      </c>
      <c r="I988" t="inlineStr">
        <is>
          <t>RS-040918</t>
        </is>
      </c>
      <c r="J988" t="inlineStr">
        <is>
          <t>RREM-0025</t>
        </is>
      </c>
      <c r="K988" t="inlineStr">
        <is>
          <t>Label Fine</t>
        </is>
      </c>
      <c r="M988" s="10" t="n"/>
      <c r="P988" s="18" t="n"/>
      <c r="Q988" t="inlineStr">
        <is>
          <t>2027-01-10</t>
        </is>
      </c>
      <c r="R988" s="18" t="inlineStr"/>
      <c r="S988" s="18" t="inlineStr"/>
      <c r="T988" s="18" t="inlineStr"/>
    </row>
    <row r="989">
      <c r="A989" t="inlineStr">
        <is>
          <t>DIST-014711</t>
        </is>
      </c>
      <c r="B989" t="inlineStr">
        <is>
          <t>2026-11-11</t>
        </is>
      </c>
      <c r="C989" t="inlineStr">
        <is>
          <t>RET-WALMART</t>
        </is>
      </c>
      <c r="D989" t="inlineStr">
        <is>
          <t>ART-LAT-009</t>
        </is>
      </c>
      <c r="E989" t="inlineStr">
        <is>
          <t>MABD Violation</t>
        </is>
      </c>
      <c r="F989" t="inlineStr">
        <is>
          <t>late_delivery</t>
        </is>
      </c>
      <c r="G989" s="10" t="n">
        <v>51.9</v>
      </c>
      <c r="H989" t="inlineStr">
        <is>
          <t>RO-040877</t>
        </is>
      </c>
      <c r="I989" t="inlineStr">
        <is>
          <t>RS-040877</t>
        </is>
      </c>
      <c r="J989" t="inlineStr">
        <is>
          <t>RREM-0182</t>
        </is>
      </c>
      <c r="K989" t="inlineStr">
        <is>
          <t>Late Delivery</t>
        </is>
      </c>
      <c r="M989" s="10" t="n"/>
      <c r="P989" s="18" t="n"/>
      <c r="Q989" t="inlineStr">
        <is>
          <t>2026-12-26</t>
        </is>
      </c>
      <c r="R989" s="18" t="inlineStr"/>
      <c r="S989" s="18" t="inlineStr"/>
      <c r="T989" s="18" t="inlineStr"/>
    </row>
    <row r="990">
      <c r="A990" t="inlineStr">
        <is>
          <t>DIST-014859</t>
        </is>
      </c>
      <c r="B990" t="inlineStr">
        <is>
          <t>2026-11-11</t>
        </is>
      </c>
      <c r="C990" t="inlineStr">
        <is>
          <t>RET-WHOLEFOODS</t>
        </is>
      </c>
      <c r="D990" t="inlineStr">
        <is>
          <t>ODS-PRO-039</t>
        </is>
      </c>
      <c r="E990" t="inlineStr">
        <is>
          <t>Ad Allowance</t>
        </is>
      </c>
      <c r="F990" t="inlineStr">
        <is>
          <t>promo_billback</t>
        </is>
      </c>
      <c r="G990" s="10" t="n">
        <v>28.88</v>
      </c>
      <c r="H990" t="inlineStr">
        <is>
          <t>RO-041280</t>
        </is>
      </c>
      <c r="I990" t="inlineStr">
        <is>
          <t>RS-041280</t>
        </is>
      </c>
      <c r="J990" t="inlineStr">
        <is>
          <t>RREM-0217</t>
        </is>
      </c>
      <c r="K990" t="inlineStr">
        <is>
          <t>Promo Billback</t>
        </is>
      </c>
      <c r="L990" t="inlineStr">
        <is>
          <t>won</t>
        </is>
      </c>
      <c r="M990" s="10" t="n">
        <v>28.88</v>
      </c>
      <c r="N990" t="inlineStr">
        <is>
          <t>2026-11-16</t>
        </is>
      </c>
      <c r="O990" t="inlineStr">
        <is>
          <t>2026-12-05</t>
        </is>
      </c>
      <c r="P990" s="18" t="n">
        <v>24</v>
      </c>
      <c r="Q990" t="inlineStr">
        <is>
          <t>2026-12-26</t>
        </is>
      </c>
      <c r="R990" s="18" t="inlineStr"/>
      <c r="S990" s="18" t="inlineStr"/>
      <c r="T990" s="18" t="inlineStr"/>
    </row>
    <row r="991">
      <c r="A991" t="inlineStr">
        <is>
          <t>DIST-014787</t>
        </is>
      </c>
      <c r="B991" t="inlineStr">
        <is>
          <t>2026-11-11</t>
        </is>
      </c>
      <c r="C991" t="inlineStr">
        <is>
          <t>RET-COSTCO</t>
        </is>
      </c>
      <c r="D991" t="inlineStr">
        <is>
          <t>TCO-PRI-036</t>
        </is>
      </c>
      <c r="E991" t="inlineStr">
        <is>
          <t>Invoice Mismatch</t>
        </is>
      </c>
      <c r="F991" t="inlineStr">
        <is>
          <t>pricing_error</t>
        </is>
      </c>
      <c r="G991" s="10" t="n">
        <v>16.93</v>
      </c>
      <c r="H991" t="inlineStr">
        <is>
          <t>RO-041231</t>
        </is>
      </c>
      <c r="I991" t="inlineStr">
        <is>
          <t>RS-041231</t>
        </is>
      </c>
      <c r="J991" t="inlineStr">
        <is>
          <t>RREM-0014</t>
        </is>
      </c>
      <c r="K991" t="inlineStr">
        <is>
          <t>Pricing Error</t>
        </is>
      </c>
      <c r="M991" s="10" t="n"/>
      <c r="P991" s="18" t="n"/>
      <c r="Q991" t="inlineStr">
        <is>
          <t>2027-02-09</t>
        </is>
      </c>
      <c r="R991" s="18" t="inlineStr"/>
      <c r="S991" s="18" t="inlineStr"/>
      <c r="T991" s="18" t="inlineStr"/>
    </row>
    <row r="992">
      <c r="A992" t="inlineStr">
        <is>
          <t>DIST-014818</t>
        </is>
      </c>
      <c r="B992" t="inlineStr">
        <is>
          <t>2026-11-10</t>
        </is>
      </c>
      <c r="C992" t="inlineStr">
        <is>
          <t>RET-WALMART</t>
        </is>
      </c>
      <c r="D992" t="inlineStr"/>
      <c r="E992" t="inlineStr">
        <is>
          <t>Unmapped</t>
        </is>
      </c>
      <c r="F992" t="inlineStr">
        <is>
          <t>vague</t>
        </is>
      </c>
      <c r="G992" s="10" t="n">
        <v>3421.17</v>
      </c>
      <c r="H992" t="inlineStr">
        <is>
          <t>RO-041204</t>
        </is>
      </c>
      <c r="I992" t="inlineStr">
        <is>
          <t>RS-041204</t>
        </is>
      </c>
      <c r="J992" t="inlineStr">
        <is>
          <t>RREM-0174</t>
        </is>
      </c>
      <c r="K992" t="inlineStr">
        <is>
          <t>Audit adjustment</t>
        </is>
      </c>
      <c r="L992" t="inlineStr">
        <is>
          <t>pending</t>
        </is>
      </c>
      <c r="M992" s="10" t="n"/>
      <c r="N992" t="inlineStr">
        <is>
          <t>2026-12-10</t>
        </is>
      </c>
      <c r="P992" s="18" t="n">
        <v>53</v>
      </c>
      <c r="Q992" t="inlineStr">
        <is>
          <t>2026-12-25</t>
        </is>
      </c>
      <c r="R992" s="18" t="inlineStr">
        <is>
          <t>Yes</t>
        </is>
      </c>
      <c r="S992" s="18" t="inlineStr"/>
      <c r="T992" s="18" t="inlineStr"/>
    </row>
    <row r="993">
      <c r="A993" t="inlineStr">
        <is>
          <t>DIST-014909</t>
        </is>
      </c>
      <c r="B993" t="inlineStr">
        <is>
          <t>2026-11-10</t>
        </is>
      </c>
      <c r="C993" t="inlineStr">
        <is>
          <t>RET-COSTCO</t>
        </is>
      </c>
      <c r="D993" t="inlineStr">
        <is>
          <t>TCO-PAL-032</t>
        </is>
      </c>
      <c r="E993" t="inlineStr">
        <is>
          <t>Ti-Hi Error</t>
        </is>
      </c>
      <c r="F993" t="inlineStr">
        <is>
          <t>pallet_fine</t>
        </is>
      </c>
      <c r="G993" s="10" t="n">
        <v>194.14</v>
      </c>
      <c r="H993" t="inlineStr">
        <is>
          <t>RO-041527</t>
        </is>
      </c>
      <c r="I993" t="inlineStr">
        <is>
          <t>RS-041527</t>
        </is>
      </c>
      <c r="J993" t="inlineStr">
        <is>
          <t>RREM-0024</t>
        </is>
      </c>
      <c r="K993" t="inlineStr">
        <is>
          <t>Pallet Fine</t>
        </is>
      </c>
      <c r="M993" s="10" t="n"/>
      <c r="P993" s="18" t="n"/>
      <c r="Q993" t="inlineStr">
        <is>
          <t>2027-02-08</t>
        </is>
      </c>
      <c r="R993" s="18" t="inlineStr"/>
      <c r="S993" s="18" t="inlineStr"/>
      <c r="T993" s="18" t="inlineStr"/>
    </row>
    <row r="994">
      <c r="A994" t="inlineStr">
        <is>
          <t>DIST-014639</t>
        </is>
      </c>
      <c r="B994" t="inlineStr">
        <is>
          <t>2026-11-10</t>
        </is>
      </c>
      <c r="C994" t="inlineStr">
        <is>
          <t>RET-COSTCO</t>
        </is>
      </c>
      <c r="D994" t="inlineStr">
        <is>
          <t>TCO-PAL-032</t>
        </is>
      </c>
      <c r="E994" t="inlineStr">
        <is>
          <t>Ti-Hi Error</t>
        </is>
      </c>
      <c r="F994" t="inlineStr">
        <is>
          <t>pallet_fine</t>
        </is>
      </c>
      <c r="G994" s="10" t="n">
        <v>177.59</v>
      </c>
      <c r="H994" t="inlineStr">
        <is>
          <t>RO-040643</t>
        </is>
      </c>
      <c r="I994" t="inlineStr">
        <is>
          <t>RS-040643</t>
        </is>
      </c>
      <c r="J994" t="inlineStr">
        <is>
          <t>RREM-0034</t>
        </is>
      </c>
      <c r="K994" t="inlineStr">
        <is>
          <t>Pallet Fine</t>
        </is>
      </c>
      <c r="L994" t="inlineStr">
        <is>
          <t>lost</t>
        </is>
      </c>
      <c r="M994" s="10" t="n">
        <v>0</v>
      </c>
      <c r="N994" t="inlineStr">
        <is>
          <t>2026-11-14</t>
        </is>
      </c>
      <c r="O994" t="inlineStr">
        <is>
          <t>2027-01-01</t>
        </is>
      </c>
      <c r="P994" s="18" t="n">
        <v>52</v>
      </c>
      <c r="Q994" t="inlineStr">
        <is>
          <t>2026-12-25</t>
        </is>
      </c>
      <c r="R994" s="18" t="inlineStr"/>
      <c r="S994" s="18" t="inlineStr"/>
      <c r="T994" s="18" t="inlineStr"/>
    </row>
    <row r="995">
      <c r="A995" t="inlineStr">
        <is>
          <t>DIST-014795</t>
        </is>
      </c>
      <c r="B995" t="inlineStr">
        <is>
          <t>2026-11-10</t>
        </is>
      </c>
      <c r="C995" t="inlineStr">
        <is>
          <t>RET-KROGER</t>
        </is>
      </c>
      <c r="D995" t="inlineStr">
        <is>
          <t>GER-SHO-073</t>
        </is>
      </c>
      <c r="E995" t="inlineStr">
        <is>
          <t>Short Ship</t>
        </is>
      </c>
      <c r="F995" t="inlineStr">
        <is>
          <t>short_ship</t>
        </is>
      </c>
      <c r="G995" s="10" t="n">
        <v>171.55</v>
      </c>
      <c r="H995" t="inlineStr">
        <is>
          <t>RO-041399</t>
        </is>
      </c>
      <c r="I995" t="inlineStr">
        <is>
          <t>RS-041399</t>
        </is>
      </c>
      <c r="J995" t="inlineStr">
        <is>
          <t>RREM-0064</t>
        </is>
      </c>
      <c r="K995" t="inlineStr">
        <is>
          <t>Short Ship</t>
        </is>
      </c>
      <c r="M995" s="10" t="n"/>
      <c r="P995" s="18" t="n"/>
      <c r="Q995" t="inlineStr">
        <is>
          <t>2027-01-09</t>
        </is>
      </c>
      <c r="R995" s="18" t="inlineStr"/>
      <c r="S995" s="18" t="inlineStr"/>
      <c r="T995" s="18" t="inlineStr"/>
    </row>
    <row r="996">
      <c r="A996" t="inlineStr">
        <is>
          <t>DIST-014786</t>
        </is>
      </c>
      <c r="B996" t="inlineStr">
        <is>
          <t>2026-11-10</t>
        </is>
      </c>
      <c r="C996" t="inlineStr">
        <is>
          <t>RET-WALMART</t>
        </is>
      </c>
      <c r="D996" t="inlineStr">
        <is>
          <t>ART-SPO-017</t>
        </is>
      </c>
      <c r="E996" t="inlineStr">
        <is>
          <t>Spoilage</t>
        </is>
      </c>
      <c r="F996" t="inlineStr">
        <is>
          <t>spoilage</t>
        </is>
      </c>
      <c r="G996" s="10" t="n">
        <v>145.7</v>
      </c>
      <c r="H996" t="inlineStr">
        <is>
          <t>RO-041211</t>
        </is>
      </c>
      <c r="I996" t="inlineStr">
        <is>
          <t>RS-041211</t>
        </is>
      </c>
      <c r="J996" t="inlineStr">
        <is>
          <t>RREM-0172</t>
        </is>
      </c>
      <c r="K996" t="inlineStr">
        <is>
          <t>Spoilage -- expired or short-dated at receiving</t>
        </is>
      </c>
      <c r="M996" s="10" t="n"/>
      <c r="P996" s="18" t="n"/>
      <c r="Q996" t="inlineStr">
        <is>
          <t>2026-12-10</t>
        </is>
      </c>
      <c r="R996" s="18" t="inlineStr"/>
      <c r="S996" s="18" t="inlineStr"/>
      <c r="T996" s="18" t="inlineStr"/>
    </row>
    <row r="997">
      <c r="A997" t="inlineStr">
        <is>
          <t>DIST-014788</t>
        </is>
      </c>
      <c r="B997" t="inlineStr">
        <is>
          <t>2026-11-10</t>
        </is>
      </c>
      <c r="C997" t="inlineStr">
        <is>
          <t>RET-COSTCO</t>
        </is>
      </c>
      <c r="D997" t="inlineStr">
        <is>
          <t>TCO-PAL-032</t>
        </is>
      </c>
      <c r="E997" t="inlineStr">
        <is>
          <t>Ti-Hi Error</t>
        </is>
      </c>
      <c r="F997" t="inlineStr">
        <is>
          <t>pallet_fine</t>
        </is>
      </c>
      <c r="G997" s="10" t="n">
        <v>135.08</v>
      </c>
      <c r="H997" t="inlineStr">
        <is>
          <t>RO-041242</t>
        </is>
      </c>
      <c r="I997" t="inlineStr">
        <is>
          <t>RS-041242</t>
        </is>
      </c>
      <c r="J997" t="inlineStr">
        <is>
          <t>RREM-0013</t>
        </is>
      </c>
      <c r="K997" t="inlineStr">
        <is>
          <t>Pallet Fine</t>
        </is>
      </c>
      <c r="M997" s="10" t="n"/>
      <c r="P997" s="18" t="n"/>
      <c r="Q997" t="inlineStr">
        <is>
          <t>2026-12-25</t>
        </is>
      </c>
      <c r="R997" s="18" t="inlineStr"/>
      <c r="S997" s="18" t="inlineStr"/>
      <c r="T997" s="18" t="inlineStr"/>
    </row>
    <row r="998">
      <c r="A998" t="inlineStr">
        <is>
          <t>DIST-014781</t>
        </is>
      </c>
      <c r="B998" t="inlineStr">
        <is>
          <t>2026-11-10</t>
        </is>
      </c>
      <c r="C998" t="inlineStr">
        <is>
          <t>RET-WALMART</t>
        </is>
      </c>
      <c r="D998" t="inlineStr">
        <is>
          <t>ART-PRO-004</t>
        </is>
      </c>
      <c r="E998" t="inlineStr">
        <is>
          <t>Scan Rebate</t>
        </is>
      </c>
      <c r="F998" t="inlineStr">
        <is>
          <t>promo_billback</t>
        </is>
      </c>
      <c r="G998" s="10" t="n">
        <v>107.81</v>
      </c>
      <c r="H998" t="inlineStr">
        <is>
          <t>RO-041173</t>
        </is>
      </c>
      <c r="I998" t="inlineStr">
        <is>
          <t>RS-041173</t>
        </is>
      </c>
      <c r="J998" t="inlineStr">
        <is>
          <t>RREM-0158</t>
        </is>
      </c>
      <c r="K998" t="inlineStr">
        <is>
          <t>Promo Billback</t>
        </is>
      </c>
      <c r="M998" s="10" t="n"/>
      <c r="P998" s="18" t="n"/>
      <c r="Q998" t="inlineStr">
        <is>
          <t>2026-12-10</t>
        </is>
      </c>
      <c r="R998" s="18" t="inlineStr"/>
      <c r="S998" s="18" t="inlineStr"/>
      <c r="T998" s="18" t="inlineStr"/>
    </row>
    <row r="999">
      <c r="A999" t="inlineStr">
        <is>
          <t>DIST-014973</t>
        </is>
      </c>
      <c r="B999" t="inlineStr">
        <is>
          <t>2026-11-10</t>
        </is>
      </c>
      <c r="C999" t="inlineStr">
        <is>
          <t>RET-KROGER</t>
        </is>
      </c>
      <c r="D999" t="inlineStr">
        <is>
          <t>GER-PRO-075</t>
        </is>
      </c>
      <c r="E999" t="inlineStr">
        <is>
          <t>Promo Billback</t>
        </is>
      </c>
      <c r="F999" t="inlineStr">
        <is>
          <t>promo_billback</t>
        </is>
      </c>
      <c r="G999" s="10" t="n">
        <v>86.45</v>
      </c>
      <c r="H999" t="inlineStr">
        <is>
          <t>RO-041640</t>
        </is>
      </c>
      <c r="I999" t="inlineStr">
        <is>
          <t>RS-041640</t>
        </is>
      </c>
      <c r="J999" t="inlineStr">
        <is>
          <t>RREM-0048</t>
        </is>
      </c>
      <c r="K999" t="inlineStr">
        <is>
          <t>Promo Billback</t>
        </is>
      </c>
      <c r="M999" s="10" t="n"/>
      <c r="P999" s="18" t="n"/>
      <c r="Q999" t="inlineStr">
        <is>
          <t>2027-02-08</t>
        </is>
      </c>
      <c r="R999" s="18" t="inlineStr"/>
      <c r="S999" s="18" t="inlineStr"/>
      <c r="T999" s="18" t="inlineStr"/>
    </row>
    <row r="1000">
      <c r="A1000" t="inlineStr">
        <is>
          <t>DIST-014770</t>
        </is>
      </c>
      <c r="B1000" t="inlineStr">
        <is>
          <t>2026-11-10</t>
        </is>
      </c>
      <c r="C1000" t="inlineStr">
        <is>
          <t>RET-WALMART</t>
        </is>
      </c>
      <c r="D1000" t="inlineStr">
        <is>
          <t>ART-PRO-004</t>
        </is>
      </c>
      <c r="E1000" t="inlineStr">
        <is>
          <t>Scan Rebate</t>
        </is>
      </c>
      <c r="F1000" t="inlineStr">
        <is>
          <t>promo_billback</t>
        </is>
      </c>
      <c r="G1000" s="10" t="n">
        <v>83.93000000000001</v>
      </c>
      <c r="H1000" t="inlineStr">
        <is>
          <t>RO-040887</t>
        </is>
      </c>
      <c r="I1000" t="inlineStr">
        <is>
          <t>RS-040887</t>
        </is>
      </c>
      <c r="J1000" t="inlineStr">
        <is>
          <t>RREM-0149</t>
        </is>
      </c>
      <c r="K1000" t="inlineStr">
        <is>
          <t>Promo Billback</t>
        </is>
      </c>
      <c r="M1000" s="10" t="n"/>
      <c r="P1000" s="18" t="n"/>
      <c r="Q1000" t="inlineStr">
        <is>
          <t>2026-12-10</t>
        </is>
      </c>
      <c r="R1000" s="18" t="inlineStr"/>
      <c r="S1000" s="18" t="inlineStr"/>
      <c r="T1000" s="18" t="inlineStr"/>
    </row>
    <row r="1001">
      <c r="A1001" t="inlineStr">
        <is>
          <t>DIST-014696</t>
        </is>
      </c>
      <c r="B1001" t="inlineStr">
        <is>
          <t>2026-11-10</t>
        </is>
      </c>
      <c r="C1001" t="inlineStr">
        <is>
          <t>RET-COSTCO</t>
        </is>
      </c>
      <c r="D1001" t="inlineStr"/>
      <c r="E1001" t="inlineStr">
        <is>
          <t>Unmapped</t>
        </is>
      </c>
      <c r="F1001" t="inlineStr">
        <is>
          <t>vague</t>
        </is>
      </c>
      <c r="G1001" s="10" t="n">
        <v>76.73999999999999</v>
      </c>
      <c r="H1001" t="inlineStr">
        <is>
          <t>RO-040917</t>
        </is>
      </c>
      <c r="I1001" t="inlineStr">
        <is>
          <t>RS-040917</t>
        </is>
      </c>
      <c r="J1001" t="inlineStr">
        <is>
          <t>RREM-0020</t>
        </is>
      </c>
      <c r="K1001" t="inlineStr">
        <is>
          <t>Cash discount take-down</t>
        </is>
      </c>
      <c r="M1001" s="10" t="n"/>
      <c r="P1001" s="18" t="n"/>
      <c r="Q1001" t="inlineStr">
        <is>
          <t>2026-12-10</t>
        </is>
      </c>
      <c r="R1001" s="18" t="inlineStr">
        <is>
          <t>Yes</t>
        </is>
      </c>
      <c r="S1001" s="18" t="inlineStr"/>
      <c r="T1001" s="18" t="inlineStr"/>
    </row>
    <row r="1002">
      <c r="A1002" t="inlineStr">
        <is>
          <t>DIST-014885</t>
        </is>
      </c>
      <c r="B1002" t="inlineStr">
        <is>
          <t>2026-11-10</t>
        </is>
      </c>
      <c r="C1002" t="inlineStr">
        <is>
          <t>RET-WALMART</t>
        </is>
      </c>
      <c r="D1002" t="inlineStr">
        <is>
          <t>ART-SHO-003</t>
        </is>
      </c>
      <c r="E1002" t="inlineStr">
        <is>
          <t>Short Ship</t>
        </is>
      </c>
      <c r="F1002" t="inlineStr">
        <is>
          <t>short_ship</t>
        </is>
      </c>
      <c r="G1002" s="10" t="n">
        <v>57.79</v>
      </c>
      <c r="H1002" t="inlineStr">
        <is>
          <t>RO-041487</t>
        </is>
      </c>
      <c r="I1002" t="inlineStr">
        <is>
          <t>RS-041487</t>
        </is>
      </c>
      <c r="J1002" t="inlineStr">
        <is>
          <t>RREM-0173</t>
        </is>
      </c>
      <c r="K1002" t="inlineStr">
        <is>
          <t>Short Ship</t>
        </is>
      </c>
      <c r="M1002" s="10" t="n"/>
      <c r="P1002" s="18" t="n"/>
      <c r="Q1002" t="inlineStr">
        <is>
          <t>2026-12-25</t>
        </is>
      </c>
      <c r="R1002" s="18" t="inlineStr"/>
      <c r="S1002" s="18" t="inlineStr"/>
      <c r="T1002" s="18" t="inlineStr"/>
    </row>
    <row r="1003">
      <c r="A1003" t="inlineStr">
        <is>
          <t>DIST-014800</t>
        </is>
      </c>
      <c r="B1003" t="inlineStr">
        <is>
          <t>2026-11-09</t>
        </is>
      </c>
      <c r="C1003" t="inlineStr">
        <is>
          <t>RET-COSTCO</t>
        </is>
      </c>
      <c r="D1003" t="inlineStr"/>
      <c r="E1003" t="inlineStr">
        <is>
          <t>Unmapped</t>
        </is>
      </c>
      <c r="F1003" t="inlineStr">
        <is>
          <t>vague</t>
        </is>
      </c>
      <c r="G1003" s="10" t="n">
        <v>1941.37</v>
      </c>
      <c r="H1003" t="inlineStr">
        <is>
          <t>RO-041233</t>
        </is>
      </c>
      <c r="I1003" t="inlineStr">
        <is>
          <t>RS-041233</t>
        </is>
      </c>
      <c r="J1003" t="inlineStr">
        <is>
          <t>RREM-0011</t>
        </is>
      </c>
      <c r="K1003" t="inlineStr">
        <is>
          <t>Slotting reconciliation</t>
        </is>
      </c>
      <c r="M1003" s="10" t="n"/>
      <c r="P1003" s="18" t="n"/>
      <c r="Q1003" t="inlineStr">
        <is>
          <t>2027-01-08</t>
        </is>
      </c>
      <c r="R1003" s="18" t="inlineStr">
        <is>
          <t>Yes</t>
        </is>
      </c>
      <c r="S1003" s="18" t="inlineStr"/>
      <c r="T1003" s="18" t="inlineStr"/>
    </row>
    <row r="1004">
      <c r="A1004" t="inlineStr">
        <is>
          <t>DIST-014668</t>
        </is>
      </c>
      <c r="B1004" t="inlineStr">
        <is>
          <t>2026-11-09</t>
        </is>
      </c>
      <c r="C1004" t="inlineStr">
        <is>
          <t>RET-WALMART</t>
        </is>
      </c>
      <c r="D1004" t="inlineStr">
        <is>
          <t>ART-LAB-012</t>
        </is>
      </c>
      <c r="E1004" t="inlineStr">
        <is>
          <t>Label Defect</t>
        </is>
      </c>
      <c r="F1004" t="inlineStr">
        <is>
          <t>label_fine</t>
        </is>
      </c>
      <c r="G1004" s="10" t="n">
        <v>531.2</v>
      </c>
      <c r="H1004" t="inlineStr">
        <is>
          <t>RO-040574</t>
        </is>
      </c>
      <c r="I1004" t="inlineStr">
        <is>
          <t>RS-040574</t>
        </is>
      </c>
      <c r="J1004" t="inlineStr">
        <is>
          <t>RREM-0169</t>
        </is>
      </c>
      <c r="K1004" t="inlineStr">
        <is>
          <t>Label Fine</t>
        </is>
      </c>
      <c r="L1004" t="inlineStr">
        <is>
          <t>lost</t>
        </is>
      </c>
      <c r="M1004" s="10" t="n">
        <v>0</v>
      </c>
      <c r="N1004" t="inlineStr">
        <is>
          <t>2026-11-23</t>
        </is>
      </c>
      <c r="P1004" s="18" t="n">
        <v>54</v>
      </c>
      <c r="Q1004" t="inlineStr">
        <is>
          <t>2027-02-07</t>
        </is>
      </c>
      <c r="R1004" s="18" t="inlineStr"/>
      <c r="S1004" s="18" t="inlineStr"/>
      <c r="T1004" s="18" t="inlineStr"/>
    </row>
    <row r="1005">
      <c r="A1005" t="inlineStr">
        <is>
          <t>DIST-014855</t>
        </is>
      </c>
      <c r="B1005" t="inlineStr">
        <is>
          <t>2026-11-09</t>
        </is>
      </c>
      <c r="C1005" t="inlineStr">
        <is>
          <t>RET-WALMART</t>
        </is>
      </c>
      <c r="D1005" t="inlineStr">
        <is>
          <t>ART-LAB-012</t>
        </is>
      </c>
      <c r="E1005" t="inlineStr">
        <is>
          <t>Label Defect</t>
        </is>
      </c>
      <c r="F1005" t="inlineStr">
        <is>
          <t>label_fine</t>
        </is>
      </c>
      <c r="G1005" s="10" t="n">
        <v>481.01</v>
      </c>
      <c r="H1005" t="inlineStr">
        <is>
          <t>RO-041149</t>
        </is>
      </c>
      <c r="I1005" t="inlineStr">
        <is>
          <t>RS-041149</t>
        </is>
      </c>
      <c r="J1005" t="inlineStr">
        <is>
          <t>RREM-0161</t>
        </is>
      </c>
      <c r="K1005" t="inlineStr">
        <is>
          <t>Label Fine</t>
        </is>
      </c>
      <c r="L1005" t="inlineStr">
        <is>
          <t>pending</t>
        </is>
      </c>
      <c r="M1005" s="10" t="n"/>
      <c r="N1005" t="inlineStr">
        <is>
          <t>2026-11-18</t>
        </is>
      </c>
      <c r="P1005" s="18" t="n">
        <v>54</v>
      </c>
      <c r="Q1005" t="inlineStr">
        <is>
          <t>2026-12-09</t>
        </is>
      </c>
      <c r="R1005" s="18" t="inlineStr"/>
      <c r="S1005" s="18" t="inlineStr"/>
      <c r="T1005" s="18" t="inlineStr"/>
    </row>
    <row r="1006">
      <c r="A1006" t="inlineStr">
        <is>
          <t>DIST-014793</t>
        </is>
      </c>
      <c r="B1006" t="inlineStr">
        <is>
          <t>2026-11-09</t>
        </is>
      </c>
      <c r="C1006" t="inlineStr">
        <is>
          <t>RET-WHOLEFOODS</t>
        </is>
      </c>
      <c r="D1006" t="inlineStr"/>
      <c r="E1006" t="inlineStr">
        <is>
          <t>Unmapped</t>
        </is>
      </c>
      <c r="F1006" t="inlineStr">
        <is>
          <t>vague</t>
        </is>
      </c>
      <c r="G1006" s="10" t="n">
        <v>358.77</v>
      </c>
      <c r="H1006" t="inlineStr">
        <is>
          <t>RO-041301</t>
        </is>
      </c>
      <c r="I1006" t="inlineStr">
        <is>
          <t>RS-041301</t>
        </is>
      </c>
      <c r="J1006" t="inlineStr">
        <is>
          <t>RREM-0195</t>
        </is>
      </c>
      <c r="K1006" t="inlineStr">
        <is>
          <t>Promo allowance</t>
        </is>
      </c>
      <c r="L1006" t="inlineStr">
        <is>
          <t>won</t>
        </is>
      </c>
      <c r="M1006" s="10" t="n">
        <v>358.77</v>
      </c>
      <c r="N1006" t="inlineStr">
        <is>
          <t>2026-11-13</t>
        </is>
      </c>
      <c r="P1006" s="18" t="n">
        <v>54</v>
      </c>
      <c r="Q1006" t="inlineStr">
        <is>
          <t>2026-12-24</t>
        </is>
      </c>
      <c r="R1006" s="18" t="inlineStr">
        <is>
          <t>Yes</t>
        </is>
      </c>
      <c r="S1006" s="18" t="inlineStr"/>
      <c r="T1006" s="18" t="inlineStr"/>
    </row>
    <row r="1007">
      <c r="A1007" t="inlineStr">
        <is>
          <t>DIST-014837</t>
        </is>
      </c>
      <c r="B1007" t="inlineStr">
        <is>
          <t>2026-11-09</t>
        </is>
      </c>
      <c r="C1007" t="inlineStr">
        <is>
          <t>RET-COSTCO</t>
        </is>
      </c>
      <c r="D1007" t="inlineStr">
        <is>
          <t>TCO-SPO-033</t>
        </is>
      </c>
      <c r="E1007" t="inlineStr">
        <is>
          <t>Expired Product</t>
        </is>
      </c>
      <c r="F1007" t="inlineStr">
        <is>
          <t>spoilage</t>
        </is>
      </c>
      <c r="G1007" s="10" t="n">
        <v>230.7</v>
      </c>
      <c r="H1007" t="inlineStr">
        <is>
          <t>RO-041266</t>
        </is>
      </c>
      <c r="I1007" t="inlineStr">
        <is>
          <t>RS-041266</t>
        </is>
      </c>
      <c r="J1007" t="inlineStr">
        <is>
          <t>RREM-0007</t>
        </is>
      </c>
      <c r="K1007" t="inlineStr">
        <is>
          <t>Spoilage -- quality complaint at receiving</t>
        </is>
      </c>
      <c r="M1007" s="10" t="n"/>
      <c r="P1007" s="18" t="n"/>
      <c r="Q1007" t="inlineStr">
        <is>
          <t>2027-02-07</t>
        </is>
      </c>
      <c r="R1007" s="18" t="inlineStr"/>
      <c r="S1007" s="18" t="inlineStr"/>
      <c r="T1007" s="18" t="inlineStr"/>
    </row>
    <row r="1008">
      <c r="A1008" t="inlineStr">
        <is>
          <t>DIST-014827</t>
        </is>
      </c>
      <c r="B1008" t="inlineStr">
        <is>
          <t>2026-11-09</t>
        </is>
      </c>
      <c r="C1008" t="inlineStr">
        <is>
          <t>RET-WALMART</t>
        </is>
      </c>
      <c r="D1008" t="inlineStr">
        <is>
          <t>ART-PAL-015</t>
        </is>
      </c>
      <c r="E1008" t="inlineStr">
        <is>
          <t>Pallet Overhang</t>
        </is>
      </c>
      <c r="F1008" t="inlineStr">
        <is>
          <t>pallet_fine</t>
        </is>
      </c>
      <c r="G1008" s="10" t="n">
        <v>229.87</v>
      </c>
      <c r="H1008" t="inlineStr">
        <is>
          <t>RO-041158</t>
        </is>
      </c>
      <c r="I1008" t="inlineStr">
        <is>
          <t>RS-041158</t>
        </is>
      </c>
      <c r="J1008" t="inlineStr">
        <is>
          <t>RREM-0153</t>
        </is>
      </c>
      <c r="K1008" t="inlineStr">
        <is>
          <t>Pallet Fine</t>
        </is>
      </c>
      <c r="M1008" s="10" t="n"/>
      <c r="P1008" s="18" t="n"/>
      <c r="Q1008" t="inlineStr">
        <is>
          <t>2027-01-08</t>
        </is>
      </c>
      <c r="R1008" s="18" t="inlineStr"/>
      <c r="S1008" s="18" t="inlineStr"/>
      <c r="T1008" s="18" t="inlineStr"/>
    </row>
    <row r="1009">
      <c r="A1009" t="inlineStr">
        <is>
          <t>DIST-014865</t>
        </is>
      </c>
      <c r="B1009" t="inlineStr">
        <is>
          <t>2026-11-09</t>
        </is>
      </c>
      <c r="C1009" t="inlineStr">
        <is>
          <t>RET-KROGER</t>
        </is>
      </c>
      <c r="D1009" t="inlineStr">
        <is>
          <t>GER-PAL-082</t>
        </is>
      </c>
      <c r="E1009" t="inlineStr">
        <is>
          <t>Ti-Hi Error</t>
        </is>
      </c>
      <c r="F1009" t="inlineStr">
        <is>
          <t>pallet_fine</t>
        </is>
      </c>
      <c r="G1009" s="10" t="n">
        <v>188.56</v>
      </c>
      <c r="H1009" t="inlineStr">
        <is>
          <t>RO-041402</t>
        </is>
      </c>
      <c r="I1009" t="inlineStr">
        <is>
          <t>RS-041402</t>
        </is>
      </c>
      <c r="J1009" t="inlineStr">
        <is>
          <t>RREM-0040</t>
        </is>
      </c>
      <c r="K1009" t="inlineStr">
        <is>
          <t>Pallet Fine</t>
        </is>
      </c>
      <c r="L1009" t="inlineStr">
        <is>
          <t>lost</t>
        </is>
      </c>
      <c r="M1009" s="10" t="n">
        <v>0</v>
      </c>
      <c r="N1009" t="inlineStr">
        <is>
          <t>2026-12-04</t>
        </is>
      </c>
      <c r="P1009" s="18" t="n">
        <v>54</v>
      </c>
      <c r="Q1009" t="inlineStr">
        <is>
          <t>2027-01-08</t>
        </is>
      </c>
      <c r="R1009" s="18" t="inlineStr"/>
      <c r="S1009" s="18" t="inlineStr"/>
      <c r="T1009" s="18" t="inlineStr"/>
    </row>
    <row r="1010">
      <c r="A1010" t="inlineStr">
        <is>
          <t>DIST-014866</t>
        </is>
      </c>
      <c r="B1010" t="inlineStr">
        <is>
          <t>2026-11-09</t>
        </is>
      </c>
      <c r="C1010" t="inlineStr">
        <is>
          <t>RET-REGIONAL</t>
        </is>
      </c>
      <c r="D1010" t="inlineStr">
        <is>
          <t>NAL-SPO-099</t>
        </is>
      </c>
      <c r="E1010" t="inlineStr">
        <is>
          <t>Spoilage</t>
        </is>
      </c>
      <c r="F1010" t="inlineStr">
        <is>
          <t>spoilage</t>
        </is>
      </c>
      <c r="G1010" s="10" t="n">
        <v>170.62</v>
      </c>
      <c r="H1010" t="inlineStr">
        <is>
          <t>RO-041436</t>
        </is>
      </c>
      <c r="I1010" t="inlineStr">
        <is>
          <t>RS-041436</t>
        </is>
      </c>
      <c r="J1010" t="inlineStr">
        <is>
          <t>RREM-0106</t>
        </is>
      </c>
      <c r="K1010" t="inlineStr">
        <is>
          <t>Spoilage -- expired or short-dated at receiving</t>
        </is>
      </c>
      <c r="M1010" s="10" t="n"/>
      <c r="P1010" s="18" t="n"/>
      <c r="Q1010" t="inlineStr">
        <is>
          <t>2027-02-07</t>
        </is>
      </c>
      <c r="R1010" s="18" t="inlineStr"/>
      <c r="S1010" s="18" t="inlineStr"/>
      <c r="T1010" s="18" t="inlineStr"/>
    </row>
    <row r="1011">
      <c r="A1011" t="inlineStr">
        <is>
          <t>DIST-014810</t>
        </is>
      </c>
      <c r="B1011" t="inlineStr">
        <is>
          <t>2026-11-09</t>
        </is>
      </c>
      <c r="C1011" t="inlineStr">
        <is>
          <t>RET-KROGER</t>
        </is>
      </c>
      <c r="D1011" t="inlineStr">
        <is>
          <t>GER-SPO-085</t>
        </is>
      </c>
      <c r="E1011" t="inlineStr">
        <is>
          <t>Short Date</t>
        </is>
      </c>
      <c r="F1011" t="inlineStr">
        <is>
          <t>spoilage</t>
        </is>
      </c>
      <c r="G1011" s="10" t="n">
        <v>168.3</v>
      </c>
      <c r="H1011" t="inlineStr">
        <is>
          <t>RO-041412</t>
        </is>
      </c>
      <c r="I1011" t="inlineStr">
        <is>
          <t>RS-041412</t>
        </is>
      </c>
      <c r="J1011" t="inlineStr">
        <is>
          <t>RREM-0071</t>
        </is>
      </c>
      <c r="K1011" t="inlineStr">
        <is>
          <t>Spoilage -- temperature exposure in transit</t>
        </is>
      </c>
      <c r="L1011" t="inlineStr">
        <is>
          <t>partial</t>
        </is>
      </c>
      <c r="M1011" s="10" t="n">
        <v>32.46</v>
      </c>
      <c r="N1011" t="inlineStr">
        <is>
          <t>2026-12-09</t>
        </is>
      </c>
      <c r="P1011" s="18" t="n">
        <v>54</v>
      </c>
      <c r="Q1011" t="inlineStr">
        <is>
          <t>2027-01-08</t>
        </is>
      </c>
      <c r="R1011" s="18" t="inlineStr"/>
      <c r="S1011" s="18" t="inlineStr"/>
      <c r="T1011" s="18" t="inlineStr"/>
    </row>
    <row r="1012">
      <c r="A1012" t="inlineStr">
        <is>
          <t>DIST-015003</t>
        </is>
      </c>
      <c r="B1012" t="inlineStr">
        <is>
          <t>2026-11-09</t>
        </is>
      </c>
      <c r="C1012" t="inlineStr">
        <is>
          <t>RET-SPROUTS</t>
        </is>
      </c>
      <c r="D1012" t="inlineStr">
        <is>
          <t>UTS-SPO-066</t>
        </is>
      </c>
      <c r="E1012" t="inlineStr">
        <is>
          <t>Expired Product</t>
        </is>
      </c>
      <c r="F1012" t="inlineStr">
        <is>
          <t>spoilage</t>
        </is>
      </c>
      <c r="G1012" s="10" t="n">
        <v>151.99</v>
      </c>
      <c r="H1012" t="inlineStr">
        <is>
          <t>RO-041940</t>
        </is>
      </c>
      <c r="I1012" t="inlineStr">
        <is>
          <t>RS-041940</t>
        </is>
      </c>
      <c r="J1012" t="inlineStr">
        <is>
          <t>RREM-0129</t>
        </is>
      </c>
      <c r="K1012" t="inlineStr">
        <is>
          <t>Spoilage -- temperature exposure in transit</t>
        </is>
      </c>
      <c r="L1012" t="inlineStr">
        <is>
          <t>pending</t>
        </is>
      </c>
      <c r="M1012" s="10" t="n"/>
      <c r="N1012" t="inlineStr">
        <is>
          <t>2026-11-26</t>
        </is>
      </c>
      <c r="P1012" s="18" t="n">
        <v>54</v>
      </c>
      <c r="Q1012" t="inlineStr">
        <is>
          <t>2026-12-09</t>
        </is>
      </c>
      <c r="R1012" s="18" t="inlineStr"/>
      <c r="S1012" s="18" t="inlineStr"/>
      <c r="T1012" s="18" t="inlineStr"/>
    </row>
    <row r="1013">
      <c r="A1013" t="inlineStr">
        <is>
          <t>DIST-014880</t>
        </is>
      </c>
      <c r="B1013" t="inlineStr">
        <is>
          <t>2026-11-09</t>
        </is>
      </c>
      <c r="C1013" t="inlineStr">
        <is>
          <t>RET-SPROUTS</t>
        </is>
      </c>
      <c r="D1013" t="inlineStr">
        <is>
          <t>UTS-PRO-057</t>
        </is>
      </c>
      <c r="E1013" t="inlineStr">
        <is>
          <t>Promo Billback</t>
        </is>
      </c>
      <c r="F1013" t="inlineStr">
        <is>
          <t>promo_billback</t>
        </is>
      </c>
      <c r="G1013" s="10" t="n">
        <v>139.36</v>
      </c>
      <c r="H1013" t="inlineStr">
        <is>
          <t>RO-041344</t>
        </is>
      </c>
      <c r="I1013" t="inlineStr">
        <is>
          <t>RS-041344</t>
        </is>
      </c>
      <c r="J1013" t="inlineStr">
        <is>
          <t>RREM-0112</t>
        </is>
      </c>
      <c r="K1013" t="inlineStr">
        <is>
          <t>Promo Billback</t>
        </is>
      </c>
      <c r="M1013" s="10" t="n"/>
      <c r="P1013" s="18" t="n"/>
      <c r="Q1013" t="inlineStr">
        <is>
          <t>2026-12-24</t>
        </is>
      </c>
      <c r="R1013" s="18" t="inlineStr"/>
      <c r="S1013" s="18" t="inlineStr"/>
      <c r="T1013" s="18" t="inlineStr"/>
    </row>
    <row r="1014">
      <c r="A1014" t="inlineStr">
        <is>
          <t>DIST-014768</t>
        </is>
      </c>
      <c r="B1014" t="inlineStr">
        <is>
          <t>2026-11-09</t>
        </is>
      </c>
      <c r="C1014" t="inlineStr">
        <is>
          <t>RET-WALMART</t>
        </is>
      </c>
      <c r="D1014" t="inlineStr">
        <is>
          <t>ART-DAM-018</t>
        </is>
      </c>
      <c r="E1014" t="inlineStr">
        <is>
          <t>Warehouse Damage</t>
        </is>
      </c>
      <c r="F1014" t="inlineStr">
        <is>
          <t>damaged</t>
        </is>
      </c>
      <c r="G1014" s="10" t="n">
        <v>120.87</v>
      </c>
      <c r="H1014" t="inlineStr">
        <is>
          <t>RO-040882</t>
        </is>
      </c>
      <c r="I1014" t="inlineStr">
        <is>
          <t>RS-040882</t>
        </is>
      </c>
      <c r="J1014" t="inlineStr">
        <is>
          <t>RREM-0166</t>
        </is>
      </c>
      <c r="K1014" t="inlineStr">
        <is>
          <t>Damaged</t>
        </is>
      </c>
      <c r="M1014" s="10" t="n"/>
      <c r="P1014" s="18" t="n"/>
      <c r="Q1014" t="inlineStr">
        <is>
          <t>2026-12-09</t>
        </is>
      </c>
      <c r="R1014" s="18" t="inlineStr"/>
      <c r="S1014" s="18" t="inlineStr"/>
      <c r="T1014" s="18" t="inlineStr"/>
    </row>
    <row r="1015">
      <c r="A1015" t="inlineStr">
        <is>
          <t>DIST-014856</t>
        </is>
      </c>
      <c r="B1015" t="inlineStr">
        <is>
          <t>2026-11-09</t>
        </is>
      </c>
      <c r="C1015" t="inlineStr">
        <is>
          <t>RET-COSTCO</t>
        </is>
      </c>
      <c r="D1015" t="inlineStr">
        <is>
          <t>TCO-SHO-022</t>
        </is>
      </c>
      <c r="E1015" t="inlineStr">
        <is>
          <t>Quantity Variance</t>
        </is>
      </c>
      <c r="F1015" t="inlineStr">
        <is>
          <t>short_ship</t>
        </is>
      </c>
      <c r="G1015" s="10" t="n">
        <v>96</v>
      </c>
      <c r="H1015" t="inlineStr">
        <is>
          <t>RO-041219</t>
        </is>
      </c>
      <c r="I1015" t="inlineStr">
        <is>
          <t>RS-041219</t>
        </is>
      </c>
      <c r="J1015" t="inlineStr">
        <is>
          <t>RREM-0027</t>
        </is>
      </c>
      <c r="K1015" t="inlineStr">
        <is>
          <t>Short Ship</t>
        </is>
      </c>
      <c r="L1015" t="inlineStr">
        <is>
          <t>lost</t>
        </is>
      </c>
      <c r="M1015" s="10" t="n">
        <v>0</v>
      </c>
      <c r="N1015" t="inlineStr">
        <is>
          <t>2026-12-06</t>
        </is>
      </c>
      <c r="P1015" s="18" t="n">
        <v>54</v>
      </c>
      <c r="Q1015" t="inlineStr">
        <is>
          <t>2027-01-08</t>
        </is>
      </c>
      <c r="R1015" s="18" t="inlineStr"/>
      <c r="S1015" s="18" t="inlineStr"/>
      <c r="T1015" s="18" t="inlineStr"/>
    </row>
    <row r="1016">
      <c r="A1016" t="inlineStr">
        <is>
          <t>DIST-014849</t>
        </is>
      </c>
      <c r="B1016" t="inlineStr">
        <is>
          <t>2026-11-09</t>
        </is>
      </c>
      <c r="C1016" t="inlineStr">
        <is>
          <t>RET-KROGER</t>
        </is>
      </c>
      <c r="D1016" t="inlineStr">
        <is>
          <t>GER-DAM-087</t>
        </is>
      </c>
      <c r="E1016" t="inlineStr">
        <is>
          <t>Damaged Goods</t>
        </is>
      </c>
      <c r="F1016" t="inlineStr">
        <is>
          <t>damaged</t>
        </is>
      </c>
      <c r="G1016" s="10" t="n">
        <v>75.02</v>
      </c>
      <c r="H1016" t="inlineStr">
        <is>
          <t>RO-041404</t>
        </is>
      </c>
      <c r="I1016" t="inlineStr">
        <is>
          <t>RS-041404</t>
        </is>
      </c>
      <c r="J1016" t="inlineStr">
        <is>
          <t>RREM-0048</t>
        </is>
      </c>
      <c r="K1016" t="inlineStr">
        <is>
          <t>Damaged</t>
        </is>
      </c>
      <c r="M1016" s="10" t="n"/>
      <c r="P1016" s="18" t="n"/>
      <c r="Q1016" t="inlineStr">
        <is>
          <t>2026-12-09</t>
        </is>
      </c>
      <c r="R1016" s="18" t="inlineStr"/>
      <c r="S1016" s="18" t="inlineStr"/>
      <c r="T1016" s="18" t="inlineStr"/>
    </row>
    <row r="1017">
      <c r="A1017" t="inlineStr">
        <is>
          <t>DIST-014663</t>
        </is>
      </c>
      <c r="B1017" t="inlineStr">
        <is>
          <t>2026-11-09</t>
        </is>
      </c>
      <c r="C1017" t="inlineStr">
        <is>
          <t>RET-SPROUTS</t>
        </is>
      </c>
      <c r="D1017" t="inlineStr">
        <is>
          <t>UTS-PRO-057</t>
        </is>
      </c>
      <c r="E1017" t="inlineStr">
        <is>
          <t>Promo Billback</t>
        </is>
      </c>
      <c r="F1017" t="inlineStr">
        <is>
          <t>promo_billback</t>
        </is>
      </c>
      <c r="G1017" s="10" t="n">
        <v>73.8</v>
      </c>
      <c r="H1017" t="inlineStr">
        <is>
          <t>RO-040760</t>
        </is>
      </c>
      <c r="I1017" t="inlineStr">
        <is>
          <t>RS-040760</t>
        </is>
      </c>
      <c r="J1017" t="inlineStr">
        <is>
          <t>RREM-0144</t>
        </is>
      </c>
      <c r="K1017" t="inlineStr">
        <is>
          <t>Promo Billback</t>
        </is>
      </c>
      <c r="L1017" t="inlineStr">
        <is>
          <t>lost</t>
        </is>
      </c>
      <c r="M1017" s="10" t="n">
        <v>0</v>
      </c>
      <c r="N1017" t="inlineStr">
        <is>
          <t>2026-11-18</t>
        </is>
      </c>
      <c r="O1017" t="inlineStr">
        <is>
          <t>2026-12-18</t>
        </is>
      </c>
      <c r="P1017" s="18" t="n">
        <v>39</v>
      </c>
      <c r="Q1017" t="inlineStr">
        <is>
          <t>2026-12-24</t>
        </is>
      </c>
      <c r="R1017" s="18" t="inlineStr"/>
      <c r="S1017" s="18" t="inlineStr"/>
      <c r="T1017" s="18" t="inlineStr"/>
    </row>
    <row r="1018">
      <c r="A1018" t="inlineStr">
        <is>
          <t>DIST-014680</t>
        </is>
      </c>
      <c r="B1018" t="inlineStr">
        <is>
          <t>2026-11-09</t>
        </is>
      </c>
      <c r="C1018" t="inlineStr">
        <is>
          <t>RET-WALMART</t>
        </is>
      </c>
      <c r="D1018" t="inlineStr">
        <is>
          <t>ART-PRO-004</t>
        </is>
      </c>
      <c r="E1018" t="inlineStr">
        <is>
          <t>Scan Rebate</t>
        </is>
      </c>
      <c r="F1018" t="inlineStr">
        <is>
          <t>promo_billback</t>
        </is>
      </c>
      <c r="G1018" s="10" t="n">
        <v>65.75</v>
      </c>
      <c r="H1018" t="inlineStr">
        <is>
          <t>RO-040856</t>
        </is>
      </c>
      <c r="I1018" t="inlineStr">
        <is>
          <t>RS-040856</t>
        </is>
      </c>
      <c r="J1018" t="inlineStr">
        <is>
          <t>RREM-0174</t>
        </is>
      </c>
      <c r="K1018" t="inlineStr">
        <is>
          <t>Promo Billback</t>
        </is>
      </c>
      <c r="L1018" t="inlineStr">
        <is>
          <t>partial</t>
        </is>
      </c>
      <c r="M1018" s="10" t="n">
        <v>13.55</v>
      </c>
      <c r="N1018" t="inlineStr">
        <is>
          <t>2026-12-03</t>
        </is>
      </c>
      <c r="O1018" t="inlineStr">
        <is>
          <t>2026-12-30</t>
        </is>
      </c>
      <c r="P1018" s="18" t="n">
        <v>51</v>
      </c>
      <c r="Q1018" t="inlineStr">
        <is>
          <t>2027-02-07</t>
        </is>
      </c>
      <c r="R1018" s="18" t="inlineStr"/>
      <c r="S1018" s="18" t="inlineStr"/>
      <c r="T1018" s="18" t="inlineStr"/>
    </row>
    <row r="1019">
      <c r="A1019" t="inlineStr">
        <is>
          <t>DIST-014869</t>
        </is>
      </c>
      <c r="B1019" t="inlineStr">
        <is>
          <t>2026-11-09</t>
        </is>
      </c>
      <c r="C1019" t="inlineStr">
        <is>
          <t>RET-WALMART</t>
        </is>
      </c>
      <c r="D1019" t="inlineStr">
        <is>
          <t>ART-PRO-004</t>
        </is>
      </c>
      <c r="E1019" t="inlineStr">
        <is>
          <t>Scan Rebate</t>
        </is>
      </c>
      <c r="F1019" t="inlineStr">
        <is>
          <t>promo_billback</t>
        </is>
      </c>
      <c r="G1019" s="10" t="n">
        <v>64.41</v>
      </c>
      <c r="H1019" t="inlineStr">
        <is>
          <t>RO-041195</t>
        </is>
      </c>
      <c r="I1019" t="inlineStr">
        <is>
          <t>RS-041195</t>
        </is>
      </c>
      <c r="J1019" t="inlineStr">
        <is>
          <t>RREM-0157</t>
        </is>
      </c>
      <c r="K1019" t="inlineStr">
        <is>
          <t>Promo Billback</t>
        </is>
      </c>
      <c r="M1019" s="10" t="n"/>
      <c r="P1019" s="18" t="n"/>
      <c r="Q1019" t="inlineStr">
        <is>
          <t>2026-12-09</t>
        </is>
      </c>
      <c r="R1019" s="18" t="inlineStr"/>
      <c r="S1019" s="18" t="inlineStr"/>
      <c r="T1019" s="18" t="inlineStr"/>
    </row>
    <row r="1020">
      <c r="A1020" t="inlineStr">
        <is>
          <t>DIST-014916</t>
        </is>
      </c>
      <c r="B1020" t="inlineStr">
        <is>
          <t>2026-11-09</t>
        </is>
      </c>
      <c r="C1020" t="inlineStr">
        <is>
          <t>RET-REGIONAL</t>
        </is>
      </c>
      <c r="D1020" t="inlineStr">
        <is>
          <t>NAL-DAM-100</t>
        </is>
      </c>
      <c r="E1020" t="inlineStr">
        <is>
          <t>Warehouse Damage</t>
        </is>
      </c>
      <c r="F1020" t="inlineStr">
        <is>
          <t>damaged</t>
        </is>
      </c>
      <c r="G1020" s="10" t="n">
        <v>59.55</v>
      </c>
      <c r="H1020" t="inlineStr">
        <is>
          <t>RO-041700</t>
        </is>
      </c>
      <c r="I1020" t="inlineStr">
        <is>
          <t>RS-041700</t>
        </is>
      </c>
      <c r="J1020" t="inlineStr">
        <is>
          <t>RREM-0083</t>
        </is>
      </c>
      <c r="K1020" t="inlineStr">
        <is>
          <t>Damaged</t>
        </is>
      </c>
      <c r="L1020" t="inlineStr">
        <is>
          <t>lost</t>
        </is>
      </c>
      <c r="M1020" s="10" t="n">
        <v>0</v>
      </c>
      <c r="N1020" t="inlineStr">
        <is>
          <t>2026-11-12</t>
        </is>
      </c>
      <c r="O1020" t="inlineStr">
        <is>
          <t>2026-12-09</t>
        </is>
      </c>
      <c r="P1020" s="18" t="n">
        <v>30</v>
      </c>
      <c r="Q1020" t="inlineStr">
        <is>
          <t>2026-12-09</t>
        </is>
      </c>
      <c r="R1020" s="18" t="inlineStr"/>
      <c r="S1020" s="18" t="inlineStr"/>
      <c r="T1020" s="18" t="inlineStr"/>
    </row>
    <row r="1021">
      <c r="A1021" t="inlineStr">
        <is>
          <t>DIST-014986</t>
        </is>
      </c>
      <c r="B1021" t="inlineStr">
        <is>
          <t>2026-11-09</t>
        </is>
      </c>
      <c r="C1021" t="inlineStr">
        <is>
          <t>RET-WHOLEFOODS</t>
        </is>
      </c>
      <c r="D1021" t="inlineStr">
        <is>
          <t>ODS-LAT-044</t>
        </is>
      </c>
      <c r="E1021" t="inlineStr">
        <is>
          <t>Appointment Miss</t>
        </is>
      </c>
      <c r="F1021" t="inlineStr">
        <is>
          <t>late_delivery</t>
        </is>
      </c>
      <c r="G1021" s="10" t="n">
        <v>35.59</v>
      </c>
      <c r="H1021" t="inlineStr">
        <is>
          <t>RO-041887</t>
        </is>
      </c>
      <c r="I1021" t="inlineStr">
        <is>
          <t>RS-041887</t>
        </is>
      </c>
      <c r="J1021" t="inlineStr">
        <is>
          <t>RREM-0203</t>
        </is>
      </c>
      <c r="K1021" t="inlineStr">
        <is>
          <t>Late Delivery</t>
        </is>
      </c>
      <c r="L1021" t="inlineStr">
        <is>
          <t>lost</t>
        </is>
      </c>
      <c r="M1021" s="10" t="n">
        <v>0</v>
      </c>
      <c r="N1021" t="inlineStr">
        <is>
          <t>2026-12-03</t>
        </is>
      </c>
      <c r="O1021" t="inlineStr">
        <is>
          <t>2026-12-27</t>
        </is>
      </c>
      <c r="P1021" s="18" t="n">
        <v>48</v>
      </c>
      <c r="Q1021" t="inlineStr">
        <is>
          <t>2026-12-24</t>
        </is>
      </c>
      <c r="R1021" s="18" t="inlineStr"/>
      <c r="S1021" s="18" t="inlineStr"/>
      <c r="T1021" s="18" t="inlineStr"/>
    </row>
    <row r="1022">
      <c r="A1022" t="inlineStr">
        <is>
          <t>DIST-015010</t>
        </is>
      </c>
      <c r="B1022" t="inlineStr">
        <is>
          <t>2026-11-09</t>
        </is>
      </c>
      <c r="C1022" t="inlineStr">
        <is>
          <t>RET-REGIONAL</t>
        </is>
      </c>
      <c r="D1022" t="inlineStr">
        <is>
          <t>NAL-PRO-093</t>
        </is>
      </c>
      <c r="E1022" t="inlineStr">
        <is>
          <t>Promo Billback</t>
        </is>
      </c>
      <c r="F1022" t="inlineStr">
        <is>
          <t>promo_billback</t>
        </is>
      </c>
      <c r="G1022" s="10" t="n">
        <v>25.53</v>
      </c>
      <c r="H1022" t="inlineStr">
        <is>
          <t>RO-042055</t>
        </is>
      </c>
      <c r="I1022" t="inlineStr">
        <is>
          <t>RS-042055</t>
        </is>
      </c>
      <c r="J1022" t="inlineStr">
        <is>
          <t>RREM-0081</t>
        </is>
      </c>
      <c r="K1022" t="inlineStr">
        <is>
          <t>Promo Billback</t>
        </is>
      </c>
      <c r="L1022" t="inlineStr">
        <is>
          <t>pending</t>
        </is>
      </c>
      <c r="M1022" s="10" t="n"/>
      <c r="N1022" t="inlineStr">
        <is>
          <t>2026-12-04</t>
        </is>
      </c>
      <c r="P1022" s="18" t="n">
        <v>54</v>
      </c>
      <c r="Q1022" t="inlineStr">
        <is>
          <t>2027-01-08</t>
        </is>
      </c>
      <c r="R1022" s="18" t="inlineStr"/>
      <c r="S1022" s="18" t="inlineStr"/>
      <c r="T1022" s="18" t="inlineStr"/>
    </row>
    <row r="1023">
      <c r="A1023" t="inlineStr">
        <is>
          <t>DIST-014944</t>
        </is>
      </c>
      <c r="B1023" t="inlineStr">
        <is>
          <t>2026-11-09</t>
        </is>
      </c>
      <c r="C1023" t="inlineStr">
        <is>
          <t>RET-SPROUTS</t>
        </is>
      </c>
      <c r="D1023" t="inlineStr">
        <is>
          <t>UTS-LAT-059</t>
        </is>
      </c>
      <c r="E1023" t="inlineStr">
        <is>
          <t>Appointment Miss</t>
        </is>
      </c>
      <c r="F1023" t="inlineStr">
        <is>
          <t>late_delivery</t>
        </is>
      </c>
      <c r="G1023" s="10" t="n">
        <v>18.38</v>
      </c>
      <c r="H1023" t="inlineStr">
        <is>
          <t>RO-041619</t>
        </is>
      </c>
      <c r="I1023" t="inlineStr">
        <is>
          <t>RS-041619</t>
        </is>
      </c>
      <c r="J1023" t="inlineStr">
        <is>
          <t>RREM-0148</t>
        </is>
      </c>
      <c r="K1023" t="inlineStr">
        <is>
          <t>Late Delivery</t>
        </is>
      </c>
      <c r="L1023" t="inlineStr">
        <is>
          <t>partial</t>
        </is>
      </c>
      <c r="M1023" s="10" t="n">
        <v>5.63</v>
      </c>
      <c r="N1023" t="inlineStr">
        <is>
          <t>2026-11-11</t>
        </is>
      </c>
      <c r="O1023" t="inlineStr">
        <is>
          <t>2026-12-27</t>
        </is>
      </c>
      <c r="P1023" s="18" t="n">
        <v>48</v>
      </c>
      <c r="Q1023" t="inlineStr">
        <is>
          <t>2027-01-08</t>
        </is>
      </c>
      <c r="R1023" s="18" t="inlineStr"/>
      <c r="S1023" s="18" t="inlineStr"/>
      <c r="T1023" s="18" t="inlineStr"/>
    </row>
    <row r="1024">
      <c r="A1024" t="inlineStr">
        <is>
          <t>DIST-014804</t>
        </is>
      </c>
      <c r="B1024" t="inlineStr">
        <is>
          <t>2026-11-08</t>
        </is>
      </c>
      <c r="C1024" t="inlineStr">
        <is>
          <t>RET-WHOLEFOODS</t>
        </is>
      </c>
      <c r="D1024" t="inlineStr"/>
      <c r="E1024" t="inlineStr">
        <is>
          <t>Unmapped</t>
        </is>
      </c>
      <c r="F1024" t="inlineStr">
        <is>
          <t>vague</t>
        </is>
      </c>
      <c r="G1024" s="10" t="n">
        <v>442.99</v>
      </c>
      <c r="H1024" t="inlineStr">
        <is>
          <t>RO-041298</t>
        </is>
      </c>
      <c r="I1024" t="inlineStr">
        <is>
          <t>RS-041298</t>
        </is>
      </c>
      <c r="J1024" t="inlineStr">
        <is>
          <t>RREM-0196</t>
        </is>
      </c>
      <c r="K1024" t="inlineStr">
        <is>
          <t>Compliance fee</t>
        </is>
      </c>
      <c r="L1024" t="inlineStr">
        <is>
          <t>won</t>
        </is>
      </c>
      <c r="M1024" s="10" t="n">
        <v>442.99</v>
      </c>
      <c r="N1024" t="inlineStr">
        <is>
          <t>2026-12-06</t>
        </is>
      </c>
      <c r="P1024" s="18" t="n">
        <v>55</v>
      </c>
      <c r="Q1024" t="inlineStr">
        <is>
          <t>2026-12-23</t>
        </is>
      </c>
      <c r="R1024" s="18" t="inlineStr">
        <is>
          <t>Yes</t>
        </is>
      </c>
      <c r="S1024" s="18" t="inlineStr"/>
      <c r="T1024" s="18" t="inlineStr"/>
    </row>
    <row r="1025">
      <c r="A1025" t="inlineStr">
        <is>
          <t>DIST-014935</t>
        </is>
      </c>
      <c r="B1025" t="inlineStr">
        <is>
          <t>2026-11-08</t>
        </is>
      </c>
      <c r="C1025" t="inlineStr">
        <is>
          <t>RET-KROGER</t>
        </is>
      </c>
      <c r="D1025" t="inlineStr">
        <is>
          <t>GER-PRO-075</t>
        </is>
      </c>
      <c r="E1025" t="inlineStr">
        <is>
          <t>Promo Billback</t>
        </is>
      </c>
      <c r="F1025" t="inlineStr">
        <is>
          <t>promo_billback</t>
        </is>
      </c>
      <c r="G1025" s="10" t="n">
        <v>283.25</v>
      </c>
      <c r="H1025" t="inlineStr">
        <is>
          <t>RO-041674</t>
        </is>
      </c>
      <c r="I1025" t="inlineStr">
        <is>
          <t>RS-041674</t>
        </is>
      </c>
      <c r="J1025" t="inlineStr">
        <is>
          <t>RREM-0064</t>
        </is>
      </c>
      <c r="K1025" t="inlineStr">
        <is>
          <t>Promo Billback</t>
        </is>
      </c>
      <c r="M1025" s="10" t="n"/>
      <c r="P1025" s="18" t="n"/>
      <c r="Q1025" t="inlineStr">
        <is>
          <t>2026-12-23</t>
        </is>
      </c>
      <c r="R1025" s="18" t="inlineStr"/>
      <c r="S1025" s="18" t="inlineStr"/>
      <c r="T1025" s="18" t="inlineStr"/>
    </row>
    <row r="1026">
      <c r="A1026" t="inlineStr">
        <is>
          <t>DIST-014747</t>
        </is>
      </c>
      <c r="B1026" t="inlineStr">
        <is>
          <t>2026-11-08</t>
        </is>
      </c>
      <c r="C1026" t="inlineStr">
        <is>
          <t>RET-WALMART</t>
        </is>
      </c>
      <c r="D1026" t="inlineStr">
        <is>
          <t>ART-DAM-018</t>
        </is>
      </c>
      <c r="E1026" t="inlineStr">
        <is>
          <t>Warehouse Damage</t>
        </is>
      </c>
      <c r="F1026" t="inlineStr">
        <is>
          <t>damaged</t>
        </is>
      </c>
      <c r="G1026" s="10" t="n">
        <v>208.95</v>
      </c>
      <c r="H1026" t="inlineStr">
        <is>
          <t>RO-040859</t>
        </is>
      </c>
      <c r="I1026" t="inlineStr">
        <is>
          <t>RS-040859</t>
        </is>
      </c>
      <c r="J1026" t="inlineStr">
        <is>
          <t>RREM-0149</t>
        </is>
      </c>
      <c r="K1026" t="inlineStr">
        <is>
          <t>Damaged</t>
        </is>
      </c>
      <c r="M1026" s="10" t="n"/>
      <c r="P1026" s="18" t="n"/>
      <c r="Q1026" t="inlineStr">
        <is>
          <t>2026-12-08</t>
        </is>
      </c>
      <c r="R1026" s="18" t="inlineStr"/>
      <c r="S1026" s="18" t="inlineStr"/>
      <c r="T1026" s="18" t="inlineStr"/>
    </row>
    <row r="1027">
      <c r="A1027" t="inlineStr">
        <is>
          <t>DIST-014875</t>
        </is>
      </c>
      <c r="B1027" t="inlineStr">
        <is>
          <t>2026-11-08</t>
        </is>
      </c>
      <c r="C1027" t="inlineStr">
        <is>
          <t>RET-WHOLEFOODS</t>
        </is>
      </c>
      <c r="D1027" t="inlineStr">
        <is>
          <t>ODS-PRO-039</t>
        </is>
      </c>
      <c r="E1027" t="inlineStr">
        <is>
          <t>Ad Allowance</t>
        </is>
      </c>
      <c r="F1027" t="inlineStr">
        <is>
          <t>promo_billback</t>
        </is>
      </c>
      <c r="G1027" s="10" t="n">
        <v>186.77</v>
      </c>
      <c r="H1027" t="inlineStr">
        <is>
          <t>RO-041303</t>
        </is>
      </c>
      <c r="I1027" t="inlineStr">
        <is>
          <t>RS-041303</t>
        </is>
      </c>
      <c r="J1027" t="inlineStr">
        <is>
          <t>RREM-0214</t>
        </is>
      </c>
      <c r="K1027" t="inlineStr">
        <is>
          <t>Promo Billback</t>
        </is>
      </c>
      <c r="L1027" t="inlineStr">
        <is>
          <t>pending</t>
        </is>
      </c>
      <c r="M1027" s="10" t="n"/>
      <c r="N1027" t="inlineStr">
        <is>
          <t>2026-11-14</t>
        </is>
      </c>
      <c r="P1027" s="18" t="n">
        <v>55</v>
      </c>
      <c r="Q1027" t="inlineStr">
        <is>
          <t>2027-02-06</t>
        </is>
      </c>
      <c r="R1027" s="18" t="inlineStr"/>
      <c r="S1027" s="18" t="inlineStr"/>
      <c r="T1027" s="18" t="inlineStr"/>
    </row>
    <row r="1028">
      <c r="A1028" t="inlineStr">
        <is>
          <t>DIST-014870</t>
        </is>
      </c>
      <c r="B1028" t="inlineStr">
        <is>
          <t>2026-11-08</t>
        </is>
      </c>
      <c r="C1028" t="inlineStr">
        <is>
          <t>RET-WALMART</t>
        </is>
      </c>
      <c r="D1028" t="inlineStr">
        <is>
          <t>ART-PRO-004</t>
        </is>
      </c>
      <c r="E1028" t="inlineStr">
        <is>
          <t>Scan Rebate</t>
        </is>
      </c>
      <c r="F1028" t="inlineStr">
        <is>
          <t>promo_billback</t>
        </is>
      </c>
      <c r="G1028" s="10" t="n">
        <v>151.38</v>
      </c>
      <c r="H1028" t="inlineStr">
        <is>
          <t>RO-041199</t>
        </is>
      </c>
      <c r="I1028" t="inlineStr">
        <is>
          <t>RS-041199</t>
        </is>
      </c>
      <c r="J1028" t="inlineStr">
        <is>
          <t>RREM-0156</t>
        </is>
      </c>
      <c r="K1028" t="inlineStr">
        <is>
          <t>Promo Billback</t>
        </is>
      </c>
      <c r="M1028" s="10" t="n"/>
      <c r="P1028" s="18" t="n"/>
      <c r="Q1028" t="inlineStr">
        <is>
          <t>2027-01-07</t>
        </is>
      </c>
      <c r="R1028" s="18" t="inlineStr"/>
      <c r="S1028" s="18" t="inlineStr"/>
      <c r="T1028" s="18" t="inlineStr"/>
    </row>
    <row r="1029">
      <c r="A1029" t="inlineStr">
        <is>
          <t>DIST-014945</t>
        </is>
      </c>
      <c r="B1029" t="inlineStr">
        <is>
          <t>2026-11-08</t>
        </is>
      </c>
      <c r="C1029" t="inlineStr">
        <is>
          <t>RET-SPROUTS</t>
        </is>
      </c>
      <c r="D1029" t="inlineStr">
        <is>
          <t>UTS-SPO-066</t>
        </is>
      </c>
      <c r="E1029" t="inlineStr">
        <is>
          <t>Expired Product</t>
        </is>
      </c>
      <c r="F1029" t="inlineStr">
        <is>
          <t>spoilage</t>
        </is>
      </c>
      <c r="G1029" s="10" t="n">
        <v>141.58</v>
      </c>
      <c r="H1029" t="inlineStr">
        <is>
          <t>RO-041621</t>
        </is>
      </c>
      <c r="I1029" t="inlineStr">
        <is>
          <t>RS-041621</t>
        </is>
      </c>
      <c r="J1029" t="inlineStr">
        <is>
          <t>RREM-0140</t>
        </is>
      </c>
      <c r="K1029" t="inlineStr">
        <is>
          <t>Spoilage -- temperature exposure in transit</t>
        </is>
      </c>
      <c r="L1029" t="inlineStr">
        <is>
          <t>partial</t>
        </is>
      </c>
      <c r="M1029" s="10" t="n">
        <v>29.23</v>
      </c>
      <c r="N1029" t="inlineStr">
        <is>
          <t>2026-11-11</t>
        </is>
      </c>
      <c r="P1029" s="18" t="n">
        <v>55</v>
      </c>
      <c r="Q1029" t="inlineStr">
        <is>
          <t>2026-12-08</t>
        </is>
      </c>
      <c r="R1029" s="18" t="inlineStr"/>
      <c r="S1029" s="18" t="inlineStr"/>
      <c r="T1029" s="18" t="inlineStr"/>
    </row>
    <row r="1030">
      <c r="A1030" t="inlineStr">
        <is>
          <t>DIST-014906</t>
        </is>
      </c>
      <c r="B1030" t="inlineStr">
        <is>
          <t>2026-11-08</t>
        </is>
      </c>
      <c r="C1030" t="inlineStr">
        <is>
          <t>RET-WALMART</t>
        </is>
      </c>
      <c r="D1030" t="inlineStr">
        <is>
          <t>ART-SHO-003</t>
        </is>
      </c>
      <c r="E1030" t="inlineStr">
        <is>
          <t>Short Ship</t>
        </is>
      </c>
      <c r="F1030" t="inlineStr">
        <is>
          <t>short_ship</t>
        </is>
      </c>
      <c r="G1030" s="10" t="n">
        <v>121.32</v>
      </c>
      <c r="H1030" t="inlineStr">
        <is>
          <t>RO-041508</t>
        </is>
      </c>
      <c r="I1030" t="inlineStr">
        <is>
          <t>RS-041508</t>
        </is>
      </c>
      <c r="J1030" t="inlineStr">
        <is>
          <t>RREM-0158</t>
        </is>
      </c>
      <c r="K1030" t="inlineStr">
        <is>
          <t>Short Ship</t>
        </is>
      </c>
      <c r="M1030" s="10" t="n"/>
      <c r="P1030" s="18" t="n"/>
      <c r="Q1030" t="inlineStr">
        <is>
          <t>2027-01-07</t>
        </is>
      </c>
      <c r="R1030" s="18" t="inlineStr"/>
      <c r="S1030" s="18" t="inlineStr"/>
      <c r="T1030" s="18" t="inlineStr"/>
    </row>
    <row r="1031">
      <c r="A1031" t="inlineStr">
        <is>
          <t>DIST-014650</t>
        </is>
      </c>
      <c r="B1031" t="inlineStr">
        <is>
          <t>2026-11-08</t>
        </is>
      </c>
      <c r="C1031" t="inlineStr">
        <is>
          <t>RET-WALMART</t>
        </is>
      </c>
      <c r="D1031" t="inlineStr">
        <is>
          <t>ART-PRO-004</t>
        </is>
      </c>
      <c r="E1031" t="inlineStr">
        <is>
          <t>Scan Rebate</t>
        </is>
      </c>
      <c r="F1031" t="inlineStr">
        <is>
          <t>promo_billback</t>
        </is>
      </c>
      <c r="G1031" s="10" t="n">
        <v>97.02</v>
      </c>
      <c r="H1031" t="inlineStr">
        <is>
          <t>RO-040571</t>
        </is>
      </c>
      <c r="I1031" t="inlineStr">
        <is>
          <t>RS-040571</t>
        </is>
      </c>
      <c r="J1031" t="inlineStr">
        <is>
          <t>RREM-0159</t>
        </is>
      </c>
      <c r="K1031" t="inlineStr">
        <is>
          <t>Promo Billback</t>
        </is>
      </c>
      <c r="L1031" t="inlineStr">
        <is>
          <t>lost</t>
        </is>
      </c>
      <c r="M1031" s="10" t="n">
        <v>0</v>
      </c>
      <c r="N1031" t="inlineStr">
        <is>
          <t>2026-11-19</t>
        </is>
      </c>
      <c r="O1031" t="inlineStr">
        <is>
          <t>2026-12-22</t>
        </is>
      </c>
      <c r="P1031" s="18" t="n">
        <v>44</v>
      </c>
      <c r="Q1031" t="inlineStr">
        <is>
          <t>2027-02-06</t>
        </is>
      </c>
      <c r="R1031" s="18" t="inlineStr"/>
      <c r="S1031" s="18" t="inlineStr"/>
      <c r="T1031" s="18" t="inlineStr"/>
    </row>
    <row r="1032">
      <c r="A1032" t="inlineStr">
        <is>
          <t>DIST-014694</t>
        </is>
      </c>
      <c r="B1032" t="inlineStr">
        <is>
          <t>2026-11-08</t>
        </is>
      </c>
      <c r="C1032" t="inlineStr">
        <is>
          <t>RET-WALMART</t>
        </is>
      </c>
      <c r="D1032" t="inlineStr">
        <is>
          <t>ART-SHO-003</t>
        </is>
      </c>
      <c r="E1032" t="inlineStr">
        <is>
          <t>Short Ship</t>
        </is>
      </c>
      <c r="F1032" t="inlineStr">
        <is>
          <t>short_ship</t>
        </is>
      </c>
      <c r="G1032" s="10" t="n">
        <v>90.76000000000001</v>
      </c>
      <c r="H1032" t="inlineStr">
        <is>
          <t>RO-040861</t>
        </is>
      </c>
      <c r="I1032" t="inlineStr">
        <is>
          <t>RS-040861</t>
        </is>
      </c>
      <c r="J1032" t="inlineStr">
        <is>
          <t>RREM-0170</t>
        </is>
      </c>
      <c r="K1032" t="inlineStr">
        <is>
          <t>Short Ship</t>
        </is>
      </c>
      <c r="M1032" s="10" t="n"/>
      <c r="P1032" s="18" t="n"/>
      <c r="Q1032" t="inlineStr">
        <is>
          <t>2027-02-06</t>
        </is>
      </c>
      <c r="R1032" s="18" t="inlineStr"/>
      <c r="S1032" s="18" t="inlineStr"/>
      <c r="T1032" s="18" t="inlineStr"/>
    </row>
    <row r="1033">
      <c r="A1033" t="inlineStr">
        <is>
          <t>DIST-014963</t>
        </is>
      </c>
      <c r="B1033" t="inlineStr">
        <is>
          <t>2026-11-08</t>
        </is>
      </c>
      <c r="C1033" t="inlineStr">
        <is>
          <t>RET-REGIONAL</t>
        </is>
      </c>
      <c r="D1033" t="inlineStr">
        <is>
          <t>NAL-SHO-091</t>
        </is>
      </c>
      <c r="E1033" t="inlineStr">
        <is>
          <t>Under-delivery</t>
        </is>
      </c>
      <c r="F1033" t="inlineStr">
        <is>
          <t>short_ship</t>
        </is>
      </c>
      <c r="G1033" s="10" t="n">
        <v>81.04000000000001</v>
      </c>
      <c r="H1033" t="inlineStr">
        <is>
          <t>RO-041686</t>
        </is>
      </c>
      <c r="I1033" t="inlineStr">
        <is>
          <t>RS-041686</t>
        </is>
      </c>
      <c r="J1033" t="inlineStr">
        <is>
          <t>RREM-0095</t>
        </is>
      </c>
      <c r="K1033" t="inlineStr">
        <is>
          <t>Short Ship</t>
        </is>
      </c>
      <c r="M1033" s="10" t="n"/>
      <c r="P1033" s="18" t="n"/>
      <c r="Q1033" t="inlineStr">
        <is>
          <t>2026-12-23</t>
        </is>
      </c>
      <c r="R1033" s="18" t="inlineStr"/>
      <c r="S1033" s="18" t="inlineStr"/>
      <c r="T1033" s="18" t="inlineStr"/>
    </row>
    <row r="1034">
      <c r="A1034" t="inlineStr">
        <is>
          <t>DIST-014672</t>
        </is>
      </c>
      <c r="B1034" t="inlineStr">
        <is>
          <t>2026-11-08</t>
        </is>
      </c>
      <c r="C1034" t="inlineStr">
        <is>
          <t>RET-COSTCO</t>
        </is>
      </c>
      <c r="D1034" t="inlineStr">
        <is>
          <t>TCO-SHO-022</t>
        </is>
      </c>
      <c r="E1034" t="inlineStr">
        <is>
          <t>Quantity Variance</t>
        </is>
      </c>
      <c r="F1034" t="inlineStr">
        <is>
          <t>short_ship</t>
        </is>
      </c>
      <c r="G1034" s="10" t="n">
        <v>73.14</v>
      </c>
      <c r="H1034" t="inlineStr">
        <is>
          <t>RO-040655</t>
        </is>
      </c>
      <c r="I1034" t="inlineStr">
        <is>
          <t>RS-040655</t>
        </is>
      </c>
      <c r="J1034" t="inlineStr">
        <is>
          <t>RREM-0034</t>
        </is>
      </c>
      <c r="K1034" t="inlineStr">
        <is>
          <t>Short Ship</t>
        </is>
      </c>
      <c r="M1034" s="10" t="n"/>
      <c r="P1034" s="18" t="n"/>
      <c r="Q1034" t="inlineStr">
        <is>
          <t>2026-12-23</t>
        </is>
      </c>
      <c r="R1034" s="18" t="inlineStr"/>
      <c r="S1034" s="18" t="inlineStr"/>
      <c r="T1034" s="18" t="inlineStr"/>
    </row>
    <row r="1035">
      <c r="A1035" t="inlineStr">
        <is>
          <t>DIST-014799</t>
        </is>
      </c>
      <c r="B1035" t="inlineStr">
        <is>
          <t>2026-11-08</t>
        </is>
      </c>
      <c r="C1035" t="inlineStr">
        <is>
          <t>RET-COSTCO</t>
        </is>
      </c>
      <c r="D1035" t="inlineStr">
        <is>
          <t>TCO-DAM-035</t>
        </is>
      </c>
      <c r="E1035" t="inlineStr">
        <is>
          <t>Transit Damage</t>
        </is>
      </c>
      <c r="F1035" t="inlineStr">
        <is>
          <t>damaged</t>
        </is>
      </c>
      <c r="G1035" s="10" t="n">
        <v>61.69</v>
      </c>
      <c r="H1035" t="inlineStr">
        <is>
          <t>RO-041224</t>
        </is>
      </c>
      <c r="I1035" t="inlineStr">
        <is>
          <t>RS-041224</t>
        </is>
      </c>
      <c r="J1035" t="inlineStr">
        <is>
          <t>RREM-0003</t>
        </is>
      </c>
      <c r="K1035" t="inlineStr">
        <is>
          <t>Damaged</t>
        </is>
      </c>
      <c r="M1035" s="10" t="n"/>
      <c r="P1035" s="18" t="n"/>
      <c r="Q1035" t="inlineStr">
        <is>
          <t>2026-12-23</t>
        </is>
      </c>
      <c r="R1035" s="18" t="inlineStr"/>
      <c r="S1035" s="18" t="inlineStr"/>
      <c r="T1035" s="18" t="inlineStr"/>
    </row>
    <row r="1036">
      <c r="A1036" t="inlineStr">
        <is>
          <t>DIST-014905</t>
        </is>
      </c>
      <c r="B1036" t="inlineStr">
        <is>
          <t>2026-11-08</t>
        </is>
      </c>
      <c r="C1036" t="inlineStr">
        <is>
          <t>RET-WALMART</t>
        </is>
      </c>
      <c r="D1036" t="inlineStr">
        <is>
          <t>ART-LAT-009</t>
        </is>
      </c>
      <c r="E1036" t="inlineStr">
        <is>
          <t>MABD Violation</t>
        </is>
      </c>
      <c r="F1036" t="inlineStr">
        <is>
          <t>late_delivery</t>
        </is>
      </c>
      <c r="G1036" s="10" t="n">
        <v>60.6</v>
      </c>
      <c r="H1036" t="inlineStr">
        <is>
          <t>RO-041504</t>
        </is>
      </c>
      <c r="I1036" t="inlineStr">
        <is>
          <t>RS-041504</t>
        </is>
      </c>
      <c r="J1036" t="inlineStr">
        <is>
          <t>RREM-0171</t>
        </is>
      </c>
      <c r="K1036" t="inlineStr">
        <is>
          <t>Late Delivery</t>
        </is>
      </c>
      <c r="M1036" s="10" t="n"/>
      <c r="P1036" s="18" t="n"/>
      <c r="Q1036" t="inlineStr">
        <is>
          <t>2027-01-07</t>
        </is>
      </c>
      <c r="R1036" s="18" t="inlineStr"/>
      <c r="S1036" s="18" t="inlineStr"/>
      <c r="T1036" s="18" t="inlineStr"/>
    </row>
    <row r="1037">
      <c r="A1037" t="inlineStr">
        <is>
          <t>DIST-014820</t>
        </is>
      </c>
      <c r="B1037" t="inlineStr">
        <is>
          <t>2026-11-08</t>
        </is>
      </c>
      <c r="C1037" t="inlineStr">
        <is>
          <t>RET-SPROUTS</t>
        </is>
      </c>
      <c r="D1037" t="inlineStr">
        <is>
          <t>UTS-PRO-057</t>
        </is>
      </c>
      <c r="E1037" t="inlineStr">
        <is>
          <t>Promo Billback</t>
        </is>
      </c>
      <c r="F1037" t="inlineStr">
        <is>
          <t>promo_billback</t>
        </is>
      </c>
      <c r="G1037" s="10" t="n">
        <v>44.49</v>
      </c>
      <c r="H1037" t="inlineStr">
        <is>
          <t>RO-041313</t>
        </is>
      </c>
      <c r="I1037" t="inlineStr">
        <is>
          <t>RS-041313</t>
        </is>
      </c>
      <c r="J1037" t="inlineStr">
        <is>
          <t>RREM-0126</t>
        </is>
      </c>
      <c r="K1037" t="inlineStr">
        <is>
          <t>Promo Billback</t>
        </is>
      </c>
      <c r="M1037" s="10" t="n"/>
      <c r="P1037" s="18" t="n"/>
      <c r="Q1037" t="inlineStr">
        <is>
          <t>2027-01-07</t>
        </is>
      </c>
      <c r="R1037" s="18" t="inlineStr"/>
      <c r="S1037" s="18" t="inlineStr"/>
      <c r="T1037" s="18" t="inlineStr"/>
    </row>
    <row r="1038">
      <c r="A1038" t="inlineStr">
        <is>
          <t>DIST-014789</t>
        </is>
      </c>
      <c r="B1038" t="inlineStr">
        <is>
          <t>2026-11-08</t>
        </is>
      </c>
      <c r="C1038" t="inlineStr">
        <is>
          <t>RET-COSTCO</t>
        </is>
      </c>
      <c r="D1038" t="inlineStr">
        <is>
          <t>TCO-LAT-029</t>
        </is>
      </c>
      <c r="E1038" t="inlineStr">
        <is>
          <t>Late Delivery</t>
        </is>
      </c>
      <c r="F1038" t="inlineStr">
        <is>
          <t>late_delivery</t>
        </is>
      </c>
      <c r="G1038" s="10" t="n">
        <v>25.25</v>
      </c>
      <c r="H1038" t="inlineStr">
        <is>
          <t>RO-041242</t>
        </is>
      </c>
      <c r="I1038" t="inlineStr">
        <is>
          <t>RS-041242</t>
        </is>
      </c>
      <c r="J1038" t="inlineStr">
        <is>
          <t>RREM-0012</t>
        </is>
      </c>
      <c r="K1038" t="inlineStr">
        <is>
          <t>Late Delivery</t>
        </is>
      </c>
      <c r="L1038" t="inlineStr">
        <is>
          <t>lost</t>
        </is>
      </c>
      <c r="M1038" s="10" t="n">
        <v>0</v>
      </c>
      <c r="N1038" t="inlineStr">
        <is>
          <t>2026-11-13</t>
        </is>
      </c>
      <c r="P1038" s="18" t="n">
        <v>55</v>
      </c>
      <c r="Q1038" t="inlineStr">
        <is>
          <t>2026-12-08</t>
        </is>
      </c>
      <c r="R1038" s="18" t="inlineStr"/>
      <c r="S1038" s="18" t="inlineStr"/>
      <c r="T1038" s="18" t="inlineStr"/>
    </row>
    <row r="1039">
      <c r="A1039" t="inlineStr">
        <is>
          <t>DIST-014691</t>
        </is>
      </c>
      <c r="B1039" t="inlineStr">
        <is>
          <t>2026-11-07</t>
        </is>
      </c>
      <c r="C1039" t="inlineStr">
        <is>
          <t>RET-KROGER</t>
        </is>
      </c>
      <c r="D1039" t="inlineStr"/>
      <c r="E1039" t="inlineStr">
        <is>
          <t>Unmapped</t>
        </is>
      </c>
      <c r="F1039" t="inlineStr">
        <is>
          <t>vague</t>
        </is>
      </c>
      <c r="G1039" s="10" t="n">
        <v>519.1900000000001</v>
      </c>
      <c r="H1039" t="inlineStr">
        <is>
          <t>RO-041067</t>
        </is>
      </c>
      <c r="I1039" t="inlineStr">
        <is>
          <t>RS-041067</t>
        </is>
      </c>
      <c r="J1039" t="inlineStr">
        <is>
          <t>RREM-0073</t>
        </is>
      </c>
      <c r="K1039" t="inlineStr">
        <is>
          <t>Marketing chargeback</t>
        </is>
      </c>
      <c r="M1039" s="10" t="n"/>
      <c r="P1039" s="18" t="n"/>
      <c r="Q1039" t="inlineStr">
        <is>
          <t>2026-12-22</t>
        </is>
      </c>
      <c r="R1039" s="18" t="inlineStr">
        <is>
          <t>Yes</t>
        </is>
      </c>
      <c r="S1039" s="18" t="inlineStr"/>
      <c r="T1039" s="18" t="inlineStr"/>
    </row>
    <row r="1040">
      <c r="A1040" t="inlineStr">
        <is>
          <t>DIST-014752</t>
        </is>
      </c>
      <c r="B1040" t="inlineStr">
        <is>
          <t>2026-11-07</t>
        </is>
      </c>
      <c r="C1040" t="inlineStr">
        <is>
          <t>RET-WALMART</t>
        </is>
      </c>
      <c r="D1040" t="inlineStr">
        <is>
          <t>ART-PRO-004</t>
        </is>
      </c>
      <c r="E1040" t="inlineStr">
        <is>
          <t>Scan Rebate</t>
        </is>
      </c>
      <c r="F1040" t="inlineStr">
        <is>
          <t>promo_billback</t>
        </is>
      </c>
      <c r="G1040" s="10" t="n">
        <v>254.08</v>
      </c>
      <c r="H1040" t="inlineStr">
        <is>
          <t>RO-040903</t>
        </is>
      </c>
      <c r="I1040" t="inlineStr">
        <is>
          <t>RS-040903</t>
        </is>
      </c>
      <c r="J1040" t="inlineStr">
        <is>
          <t>RREM-0176</t>
        </is>
      </c>
      <c r="K1040" t="inlineStr">
        <is>
          <t>Promo Billback</t>
        </is>
      </c>
      <c r="L1040" t="inlineStr">
        <is>
          <t>won</t>
        </is>
      </c>
      <c r="M1040" s="10" t="n">
        <v>254.08</v>
      </c>
      <c r="N1040" t="inlineStr">
        <is>
          <t>2026-11-28</t>
        </is>
      </c>
      <c r="O1040" t="inlineStr">
        <is>
          <t>2026-12-25</t>
        </is>
      </c>
      <c r="P1040" s="18" t="n">
        <v>48</v>
      </c>
      <c r="Q1040" t="inlineStr">
        <is>
          <t>2026-12-22</t>
        </is>
      </c>
      <c r="R1040" s="18" t="inlineStr"/>
      <c r="S1040" s="18" t="inlineStr"/>
      <c r="T1040" s="18" t="inlineStr"/>
    </row>
    <row r="1041">
      <c r="A1041" t="inlineStr">
        <is>
          <t>DIST-014879</t>
        </is>
      </c>
      <c r="B1041" t="inlineStr">
        <is>
          <t>2026-11-07</t>
        </is>
      </c>
      <c r="C1041" t="inlineStr">
        <is>
          <t>RET-SPROUTS</t>
        </is>
      </c>
      <c r="D1041" t="inlineStr">
        <is>
          <t>UTS-PRO-057</t>
        </is>
      </c>
      <c r="E1041" t="inlineStr">
        <is>
          <t>Promo Billback</t>
        </is>
      </c>
      <c r="F1041" t="inlineStr">
        <is>
          <t>promo_billback</t>
        </is>
      </c>
      <c r="G1041" s="10" t="n">
        <v>228.1</v>
      </c>
      <c r="H1041" t="inlineStr">
        <is>
          <t>RO-041343</t>
        </is>
      </c>
      <c r="I1041" t="inlineStr">
        <is>
          <t>RS-041343</t>
        </is>
      </c>
      <c r="J1041" t="inlineStr">
        <is>
          <t>RREM-0130</t>
        </is>
      </c>
      <c r="K1041" t="inlineStr">
        <is>
          <t>Promo Billback</t>
        </is>
      </c>
      <c r="L1041" t="inlineStr">
        <is>
          <t>partial</t>
        </is>
      </c>
      <c r="M1041" s="10" t="n">
        <v>98.59999999999999</v>
      </c>
      <c r="N1041" t="inlineStr">
        <is>
          <t>2026-11-11</t>
        </is>
      </c>
      <c r="O1041" t="inlineStr">
        <is>
          <t>2026-12-19</t>
        </is>
      </c>
      <c r="P1041" s="18" t="n">
        <v>42</v>
      </c>
      <c r="Q1041" t="inlineStr">
        <is>
          <t>2027-01-06</t>
        </is>
      </c>
      <c r="R1041" s="18" t="inlineStr"/>
      <c r="S1041" s="18" t="inlineStr"/>
      <c r="T1041" s="18" t="inlineStr"/>
    </row>
    <row r="1042">
      <c r="A1042" t="inlineStr">
        <is>
          <t>DIST-014790</t>
        </is>
      </c>
      <c r="B1042" t="inlineStr">
        <is>
          <t>2026-11-07</t>
        </is>
      </c>
      <c r="C1042" t="inlineStr">
        <is>
          <t>RET-COSTCO</t>
        </is>
      </c>
      <c r="D1042" t="inlineStr">
        <is>
          <t>TCO-PRO-024</t>
        </is>
      </c>
      <c r="E1042" t="inlineStr">
        <is>
          <t>Promo Billback</t>
        </is>
      </c>
      <c r="F1042" t="inlineStr">
        <is>
          <t>promo_billback</t>
        </is>
      </c>
      <c r="G1042" s="10" t="n">
        <v>121.6</v>
      </c>
      <c r="H1042" t="inlineStr">
        <is>
          <t>RO-041247</t>
        </is>
      </c>
      <c r="I1042" t="inlineStr">
        <is>
          <t>RS-041247</t>
        </is>
      </c>
      <c r="J1042" t="inlineStr">
        <is>
          <t>RREM-0028</t>
        </is>
      </c>
      <c r="K1042" t="inlineStr">
        <is>
          <t>Promo Billback</t>
        </is>
      </c>
      <c r="L1042" t="inlineStr">
        <is>
          <t>lost</t>
        </is>
      </c>
      <c r="M1042" s="10" t="n">
        <v>0</v>
      </c>
      <c r="N1042" t="inlineStr">
        <is>
          <t>2026-11-28</t>
        </is>
      </c>
      <c r="P1042" s="18" t="n">
        <v>56</v>
      </c>
      <c r="Q1042" t="inlineStr">
        <is>
          <t>2027-02-05</t>
        </is>
      </c>
      <c r="R1042" s="18" t="inlineStr"/>
      <c r="S1042" s="18" t="inlineStr"/>
      <c r="T1042" s="18" t="inlineStr"/>
    </row>
    <row r="1043">
      <c r="A1043" t="inlineStr">
        <is>
          <t>DIST-014778</t>
        </is>
      </c>
      <c r="B1043" t="inlineStr">
        <is>
          <t>2026-11-07</t>
        </is>
      </c>
      <c r="C1043" t="inlineStr">
        <is>
          <t>RET-REGIONAL</t>
        </is>
      </c>
      <c r="D1043" t="inlineStr">
        <is>
          <t>NAL-PRO-093</t>
        </is>
      </c>
      <c r="E1043" t="inlineStr">
        <is>
          <t>Promo Billback</t>
        </is>
      </c>
      <c r="F1043" t="inlineStr">
        <is>
          <t>promo_billback</t>
        </is>
      </c>
      <c r="G1043" s="10" t="n">
        <v>119.12</v>
      </c>
      <c r="H1043" t="inlineStr">
        <is>
          <t>RO-041131</t>
        </is>
      </c>
      <c r="I1043" t="inlineStr">
        <is>
          <t>RS-041131</t>
        </is>
      </c>
      <c r="J1043" t="inlineStr">
        <is>
          <t>RREM-0101</t>
        </is>
      </c>
      <c r="K1043" t="inlineStr">
        <is>
          <t>Promo Billback</t>
        </is>
      </c>
      <c r="L1043" t="inlineStr">
        <is>
          <t>partial</t>
        </is>
      </c>
      <c r="M1043" s="10" t="n">
        <v>49.83</v>
      </c>
      <c r="N1043" t="inlineStr">
        <is>
          <t>2026-11-17</t>
        </is>
      </c>
      <c r="P1043" s="18" t="n">
        <v>56</v>
      </c>
      <c r="Q1043" t="inlineStr">
        <is>
          <t>2026-12-07</t>
        </is>
      </c>
      <c r="R1043" s="18" t="inlineStr"/>
      <c r="S1043" s="18" t="inlineStr"/>
      <c r="T1043" s="18" t="inlineStr"/>
    </row>
    <row r="1044">
      <c r="A1044" t="inlineStr">
        <is>
          <t>DIST-014848</t>
        </is>
      </c>
      <c r="B1044" t="inlineStr">
        <is>
          <t>2026-11-07</t>
        </is>
      </c>
      <c r="C1044" t="inlineStr">
        <is>
          <t>RET-KROGER</t>
        </is>
      </c>
      <c r="D1044" t="inlineStr">
        <is>
          <t>GER-PRO-075</t>
        </is>
      </c>
      <c r="E1044" t="inlineStr">
        <is>
          <t>Promo Billback</t>
        </is>
      </c>
      <c r="F1044" t="inlineStr">
        <is>
          <t>promo_billback</t>
        </is>
      </c>
      <c r="G1044" s="10" t="n">
        <v>110.49</v>
      </c>
      <c r="H1044" t="inlineStr">
        <is>
          <t>RO-041401</t>
        </is>
      </c>
      <c r="I1044" t="inlineStr">
        <is>
          <t>RS-041401</t>
        </is>
      </c>
      <c r="J1044" t="inlineStr">
        <is>
          <t>RREM-0058</t>
        </is>
      </c>
      <c r="K1044" t="inlineStr">
        <is>
          <t>Promo Billback</t>
        </is>
      </c>
      <c r="M1044" s="10" t="n"/>
      <c r="P1044" s="18" t="n"/>
      <c r="Q1044" t="inlineStr">
        <is>
          <t>2026-12-22</t>
        </is>
      </c>
      <c r="R1044" s="18" t="inlineStr"/>
      <c r="S1044" s="18" t="inlineStr"/>
      <c r="T1044" s="18" t="inlineStr"/>
    </row>
    <row r="1045">
      <c r="A1045" t="inlineStr">
        <is>
          <t>DIST-014943</t>
        </is>
      </c>
      <c r="B1045" t="inlineStr">
        <is>
          <t>2026-11-07</t>
        </is>
      </c>
      <c r="C1045" t="inlineStr">
        <is>
          <t>RET-SPROUTS</t>
        </is>
      </c>
      <c r="D1045" t="inlineStr">
        <is>
          <t>UTS-PRO-057</t>
        </is>
      </c>
      <c r="E1045" t="inlineStr">
        <is>
          <t>Promo Billback</t>
        </is>
      </c>
      <c r="F1045" t="inlineStr">
        <is>
          <t>promo_billback</t>
        </is>
      </c>
      <c r="G1045" s="10" t="n">
        <v>99.33</v>
      </c>
      <c r="H1045" t="inlineStr">
        <is>
          <t>RO-041603</t>
        </is>
      </c>
      <c r="I1045" t="inlineStr">
        <is>
          <t>RS-041603</t>
        </is>
      </c>
      <c r="J1045" t="inlineStr">
        <is>
          <t>RREM-0115</t>
        </is>
      </c>
      <c r="K1045" t="inlineStr">
        <is>
          <t>Promo Billback</t>
        </is>
      </c>
      <c r="M1045" s="10" t="n"/>
      <c r="P1045" s="18" t="n"/>
      <c r="Q1045" t="inlineStr">
        <is>
          <t>2026-12-07</t>
        </is>
      </c>
      <c r="R1045" s="18" t="inlineStr"/>
      <c r="S1045" s="18" t="inlineStr"/>
      <c r="T1045" s="18" t="inlineStr"/>
    </row>
    <row r="1046">
      <c r="A1046" t="inlineStr">
        <is>
          <t>DIST-014817</t>
        </is>
      </c>
      <c r="B1046" t="inlineStr">
        <is>
          <t>2026-11-07</t>
        </is>
      </c>
      <c r="C1046" t="inlineStr">
        <is>
          <t>RET-WALMART</t>
        </is>
      </c>
      <c r="D1046" t="inlineStr">
        <is>
          <t>ART-DAM-018</t>
        </is>
      </c>
      <c r="E1046" t="inlineStr">
        <is>
          <t>Warehouse Damage</t>
        </is>
      </c>
      <c r="F1046" t="inlineStr">
        <is>
          <t>damaged</t>
        </is>
      </c>
      <c r="G1046" s="10" t="n">
        <v>96.45</v>
      </c>
      <c r="H1046" t="inlineStr">
        <is>
          <t>RO-041189</t>
        </is>
      </c>
      <c r="I1046" t="inlineStr">
        <is>
          <t>RS-041189</t>
        </is>
      </c>
      <c r="J1046" t="inlineStr">
        <is>
          <t>RREM-0158</t>
        </is>
      </c>
      <c r="K1046" t="inlineStr">
        <is>
          <t>Damaged</t>
        </is>
      </c>
      <c r="M1046" s="10" t="n"/>
      <c r="P1046" s="18" t="n"/>
      <c r="Q1046" t="inlineStr">
        <is>
          <t>2026-12-22</t>
        </is>
      </c>
      <c r="R1046" s="18" t="inlineStr"/>
      <c r="S1046" s="18" t="inlineStr"/>
      <c r="T1046" s="18" t="inlineStr"/>
    </row>
    <row r="1047">
      <c r="A1047" t="inlineStr">
        <is>
          <t>DIST-014801</t>
        </is>
      </c>
      <c r="B1047" t="inlineStr">
        <is>
          <t>2026-11-07</t>
        </is>
      </c>
      <c r="C1047" t="inlineStr">
        <is>
          <t>RET-COSTCO</t>
        </is>
      </c>
      <c r="D1047" t="inlineStr">
        <is>
          <t>TCO-PAL-032</t>
        </is>
      </c>
      <c r="E1047" t="inlineStr">
        <is>
          <t>Ti-Hi Error</t>
        </is>
      </c>
      <c r="F1047" t="inlineStr">
        <is>
          <t>pallet_fine</t>
        </is>
      </c>
      <c r="G1047" s="10" t="n">
        <v>92</v>
      </c>
      <c r="H1047" t="inlineStr">
        <is>
          <t>RO-041252</t>
        </is>
      </c>
      <c r="I1047" t="inlineStr">
        <is>
          <t>RS-041252</t>
        </is>
      </c>
      <c r="J1047" t="inlineStr">
        <is>
          <t>RREM-0021</t>
        </is>
      </c>
      <c r="K1047" t="inlineStr">
        <is>
          <t>Pallet Fine</t>
        </is>
      </c>
      <c r="M1047" s="10" t="n"/>
      <c r="P1047" s="18" t="n"/>
      <c r="Q1047" t="inlineStr">
        <is>
          <t>2026-12-22</t>
        </is>
      </c>
      <c r="R1047" s="18" t="inlineStr"/>
      <c r="S1047" s="18" t="inlineStr"/>
      <c r="T1047" s="18" t="inlineStr"/>
    </row>
    <row r="1048">
      <c r="A1048" t="inlineStr">
        <is>
          <t>DIST-014860</t>
        </is>
      </c>
      <c r="B1048" t="inlineStr">
        <is>
          <t>2026-11-07</t>
        </is>
      </c>
      <c r="C1048" t="inlineStr">
        <is>
          <t>RET-WHOLEFOODS</t>
        </is>
      </c>
      <c r="D1048" t="inlineStr">
        <is>
          <t>ODS-PRO-039</t>
        </is>
      </c>
      <c r="E1048" t="inlineStr">
        <is>
          <t>Ad Allowance</t>
        </is>
      </c>
      <c r="F1048" t="inlineStr">
        <is>
          <t>promo_billback</t>
        </is>
      </c>
      <c r="G1048" s="10" t="n">
        <v>85.59</v>
      </c>
      <c r="H1048" t="inlineStr">
        <is>
          <t>RO-041284</t>
        </is>
      </c>
      <c r="I1048" t="inlineStr">
        <is>
          <t>RS-041284</t>
        </is>
      </c>
      <c r="J1048" t="inlineStr">
        <is>
          <t>RREM-0195</t>
        </is>
      </c>
      <c r="K1048" t="inlineStr">
        <is>
          <t>Promo Billback</t>
        </is>
      </c>
      <c r="M1048" s="10" t="n"/>
      <c r="P1048" s="18" t="n"/>
      <c r="Q1048" t="inlineStr">
        <is>
          <t>2027-02-05</t>
        </is>
      </c>
      <c r="R1048" s="18" t="inlineStr"/>
      <c r="S1048" s="18" t="inlineStr"/>
      <c r="T1048" s="18" t="inlineStr"/>
    </row>
    <row r="1049">
      <c r="A1049" t="inlineStr">
        <is>
          <t>DIST-014634</t>
        </is>
      </c>
      <c r="B1049" t="inlineStr">
        <is>
          <t>2026-11-07</t>
        </is>
      </c>
      <c r="C1049" t="inlineStr">
        <is>
          <t>RET-WALMART</t>
        </is>
      </c>
      <c r="D1049" t="inlineStr">
        <is>
          <t>ART-PRO-004</t>
        </is>
      </c>
      <c r="E1049" t="inlineStr">
        <is>
          <t>Scan Rebate</t>
        </is>
      </c>
      <c r="F1049" t="inlineStr">
        <is>
          <t>promo_billback</t>
        </is>
      </c>
      <c r="G1049" s="10" t="n">
        <v>70.48999999999999</v>
      </c>
      <c r="H1049" t="inlineStr">
        <is>
          <t>RO-040576</t>
        </is>
      </c>
      <c r="I1049" t="inlineStr">
        <is>
          <t>RS-040576</t>
        </is>
      </c>
      <c r="J1049" t="inlineStr">
        <is>
          <t>RREM-0176</t>
        </is>
      </c>
      <c r="K1049" t="inlineStr">
        <is>
          <t>Promo Billback</t>
        </is>
      </c>
      <c r="M1049" s="10" t="n"/>
      <c r="P1049" s="18" t="n"/>
      <c r="Q1049" t="inlineStr">
        <is>
          <t>2026-12-07</t>
        </is>
      </c>
      <c r="R1049" s="18" t="inlineStr"/>
      <c r="S1049" s="18" t="inlineStr"/>
      <c r="T1049" s="18" t="inlineStr"/>
    </row>
    <row r="1050">
      <c r="A1050" t="inlineStr">
        <is>
          <t>DIST-014934</t>
        </is>
      </c>
      <c r="B1050" t="inlineStr">
        <is>
          <t>2026-11-07</t>
        </is>
      </c>
      <c r="C1050" t="inlineStr">
        <is>
          <t>RET-KROGER</t>
        </is>
      </c>
      <c r="D1050" t="inlineStr">
        <is>
          <t>GER-DAM-087</t>
        </is>
      </c>
      <c r="E1050" t="inlineStr">
        <is>
          <t>Damaged Goods</t>
        </is>
      </c>
      <c r="F1050" t="inlineStr">
        <is>
          <t>damaged</t>
        </is>
      </c>
      <c r="G1050" s="10" t="n">
        <v>70.25</v>
      </c>
      <c r="H1050" t="inlineStr">
        <is>
          <t>RO-041644</t>
        </is>
      </c>
      <c r="I1050" t="inlineStr">
        <is>
          <t>RS-041644</t>
        </is>
      </c>
      <c r="J1050" t="inlineStr">
        <is>
          <t>RREM-0063</t>
        </is>
      </c>
      <c r="K1050" t="inlineStr">
        <is>
          <t>Damaged</t>
        </is>
      </c>
      <c r="M1050" s="10" t="n"/>
      <c r="P1050" s="18" t="n"/>
      <c r="Q1050" t="inlineStr">
        <is>
          <t>2027-02-05</t>
        </is>
      </c>
      <c r="R1050" s="18" t="inlineStr"/>
      <c r="S1050" s="18" t="inlineStr"/>
      <c r="T1050" s="18" t="inlineStr"/>
    </row>
    <row r="1051">
      <c r="A1051" t="inlineStr">
        <is>
          <t>DIST-014775</t>
        </is>
      </c>
      <c r="B1051" t="inlineStr">
        <is>
          <t>2026-11-07</t>
        </is>
      </c>
      <c r="C1051" t="inlineStr">
        <is>
          <t>RET-WHOLEFOODS</t>
        </is>
      </c>
      <c r="D1051" t="inlineStr">
        <is>
          <t>ODS-LAT-044</t>
        </is>
      </c>
      <c r="E1051" t="inlineStr">
        <is>
          <t>Appointment Miss</t>
        </is>
      </c>
      <c r="F1051" t="inlineStr">
        <is>
          <t>late_delivery</t>
        </is>
      </c>
      <c r="G1051" s="10" t="n">
        <v>48.5</v>
      </c>
      <c r="H1051" t="inlineStr">
        <is>
          <t>RO-040984</t>
        </is>
      </c>
      <c r="I1051" t="inlineStr">
        <is>
          <t>RS-040984</t>
        </is>
      </c>
      <c r="J1051" t="inlineStr">
        <is>
          <t>RREM-0187</t>
        </is>
      </c>
      <c r="K1051" t="inlineStr">
        <is>
          <t>Late Delivery</t>
        </is>
      </c>
      <c r="M1051" s="10" t="n"/>
      <c r="P1051" s="18" t="n"/>
      <c r="Q1051" t="inlineStr">
        <is>
          <t>2027-02-05</t>
        </is>
      </c>
      <c r="R1051" s="18" t="inlineStr"/>
      <c r="S1051" s="18" t="inlineStr"/>
      <c r="T1051" s="18" t="inlineStr"/>
    </row>
    <row r="1052">
      <c r="A1052" t="inlineStr">
        <is>
          <t>DIST-014765</t>
        </is>
      </c>
      <c r="B1052" t="inlineStr">
        <is>
          <t>2026-11-07</t>
        </is>
      </c>
      <c r="C1052" t="inlineStr">
        <is>
          <t>RET-WALMART</t>
        </is>
      </c>
      <c r="D1052" t="inlineStr">
        <is>
          <t>ART-LAT-009</t>
        </is>
      </c>
      <c r="E1052" t="inlineStr">
        <is>
          <t>MABD Violation</t>
        </is>
      </c>
      <c r="F1052" t="inlineStr">
        <is>
          <t>late_delivery</t>
        </is>
      </c>
      <c r="G1052" s="10" t="n">
        <v>47.7</v>
      </c>
      <c r="H1052" t="inlineStr">
        <is>
          <t>RO-040848</t>
        </is>
      </c>
      <c r="I1052" t="inlineStr">
        <is>
          <t>RS-040848</t>
        </is>
      </c>
      <c r="J1052" t="inlineStr">
        <is>
          <t>RREM-0179</t>
        </is>
      </c>
      <c r="K1052" t="inlineStr">
        <is>
          <t>Late Delivery</t>
        </is>
      </c>
      <c r="M1052" s="10" t="n"/>
      <c r="P1052" s="18" t="n"/>
      <c r="Q1052" t="inlineStr">
        <is>
          <t>2027-01-06</t>
        </is>
      </c>
      <c r="R1052" s="18" t="inlineStr"/>
      <c r="S1052" s="18" t="inlineStr"/>
      <c r="T1052" s="18" t="inlineStr"/>
    </row>
    <row r="1053">
      <c r="A1053" t="inlineStr">
        <is>
          <t>DIST-014695</t>
        </is>
      </c>
      <c r="B1053" t="inlineStr">
        <is>
          <t>2026-11-06</t>
        </is>
      </c>
      <c r="C1053" t="inlineStr">
        <is>
          <t>RET-COSTCO</t>
        </is>
      </c>
      <c r="D1053" t="inlineStr">
        <is>
          <t>TCO-LAB-031</t>
        </is>
      </c>
      <c r="E1053" t="inlineStr">
        <is>
          <t>Label Defect</t>
        </is>
      </c>
      <c r="F1053" t="inlineStr">
        <is>
          <t>label_fine</t>
        </is>
      </c>
      <c r="G1053" s="10" t="n">
        <v>293.99</v>
      </c>
      <c r="H1053" t="inlineStr">
        <is>
          <t>RO-040913</t>
        </is>
      </c>
      <c r="I1053" t="inlineStr">
        <is>
          <t>RS-040913</t>
        </is>
      </c>
      <c r="J1053" t="inlineStr">
        <is>
          <t>RREM-0034</t>
        </is>
      </c>
      <c r="K1053" t="inlineStr">
        <is>
          <t>Label Fine</t>
        </is>
      </c>
      <c r="L1053" t="inlineStr">
        <is>
          <t>partial</t>
        </is>
      </c>
      <c r="M1053" s="10" t="n">
        <v>80.33</v>
      </c>
      <c r="N1053" t="inlineStr">
        <is>
          <t>2026-11-13</t>
        </is>
      </c>
      <c r="P1053" s="18" t="n">
        <v>57</v>
      </c>
      <c r="Q1053" t="inlineStr">
        <is>
          <t>2026-12-06</t>
        </is>
      </c>
      <c r="R1053" s="18" t="inlineStr"/>
      <c r="S1053" s="18" t="inlineStr"/>
      <c r="T1053" s="18" t="inlineStr"/>
    </row>
    <row r="1054">
      <c r="A1054" t="inlineStr">
        <is>
          <t>DIST-014813</t>
        </is>
      </c>
      <c r="B1054" t="inlineStr">
        <is>
          <t>2026-11-06</t>
        </is>
      </c>
      <c r="C1054" t="inlineStr">
        <is>
          <t>RET-WALMART</t>
        </is>
      </c>
      <c r="D1054" t="inlineStr">
        <is>
          <t>ART-SPO-017</t>
        </is>
      </c>
      <c r="E1054" t="inlineStr">
        <is>
          <t>Spoilage</t>
        </is>
      </c>
      <c r="F1054" t="inlineStr">
        <is>
          <t>spoilage</t>
        </is>
      </c>
      <c r="G1054" s="10" t="n">
        <v>247</v>
      </c>
      <c r="H1054" t="inlineStr">
        <is>
          <t>RO-041164</t>
        </is>
      </c>
      <c r="I1054" t="inlineStr">
        <is>
          <t>RS-041164</t>
        </is>
      </c>
      <c r="J1054" t="inlineStr">
        <is>
          <t>RREM-0168</t>
        </is>
      </c>
      <c r="K1054" t="inlineStr">
        <is>
          <t>Spoilage -- expired or short-dated at receiving</t>
        </is>
      </c>
      <c r="L1054" t="inlineStr">
        <is>
          <t>partial</t>
        </is>
      </c>
      <c r="M1054" s="10" t="n">
        <v>115.42</v>
      </c>
      <c r="N1054" t="inlineStr">
        <is>
          <t>2026-12-02</t>
        </is>
      </c>
      <c r="P1054" s="18" t="n">
        <v>57</v>
      </c>
      <c r="Q1054" t="inlineStr">
        <is>
          <t>2026-12-21</t>
        </is>
      </c>
      <c r="R1054" s="18" t="inlineStr"/>
      <c r="S1054" s="18" t="inlineStr"/>
      <c r="T1054" s="18" t="inlineStr"/>
    </row>
    <row r="1055">
      <c r="A1055" t="inlineStr">
        <is>
          <t>DIST-014621</t>
        </is>
      </c>
      <c r="B1055" t="inlineStr">
        <is>
          <t>2026-11-06</t>
        </is>
      </c>
      <c r="C1055" t="inlineStr">
        <is>
          <t>RET-WALMART</t>
        </is>
      </c>
      <c r="D1055" t="inlineStr">
        <is>
          <t>ART-PRO-004</t>
        </is>
      </c>
      <c r="E1055" t="inlineStr">
        <is>
          <t>Scan Rebate</t>
        </is>
      </c>
      <c r="F1055" t="inlineStr">
        <is>
          <t>promo_billback</t>
        </is>
      </c>
      <c r="G1055" s="10" t="n">
        <v>188.9</v>
      </c>
      <c r="H1055" t="inlineStr">
        <is>
          <t>RO-040593</t>
        </is>
      </c>
      <c r="I1055" t="inlineStr">
        <is>
          <t>RS-040593</t>
        </is>
      </c>
      <c r="J1055" t="inlineStr">
        <is>
          <t>RREM-0150</t>
        </is>
      </c>
      <c r="K1055" t="inlineStr">
        <is>
          <t>Promo Billback</t>
        </is>
      </c>
      <c r="M1055" s="10" t="n"/>
      <c r="P1055" s="18" t="n"/>
      <c r="Q1055" t="inlineStr">
        <is>
          <t>2026-12-21</t>
        </is>
      </c>
      <c r="R1055" s="18" t="inlineStr"/>
      <c r="S1055" s="18" t="inlineStr"/>
      <c r="T1055" s="18" t="inlineStr"/>
    </row>
    <row r="1056">
      <c r="A1056" t="inlineStr">
        <is>
          <t>DIST-014683</t>
        </is>
      </c>
      <c r="B1056" t="inlineStr">
        <is>
          <t>2026-11-06</t>
        </is>
      </c>
      <c r="C1056" t="inlineStr">
        <is>
          <t>RET-COSTCO</t>
        </is>
      </c>
      <c r="D1056" t="inlineStr">
        <is>
          <t>TCO-SHO-022</t>
        </is>
      </c>
      <c r="E1056" t="inlineStr">
        <is>
          <t>Quantity Variance</t>
        </is>
      </c>
      <c r="F1056" t="inlineStr">
        <is>
          <t>short_ship</t>
        </is>
      </c>
      <c r="G1056" s="10" t="n">
        <v>146.59</v>
      </c>
      <c r="H1056" t="inlineStr">
        <is>
          <t>RO-040925</t>
        </is>
      </c>
      <c r="I1056" t="inlineStr">
        <is>
          <t>RS-040925</t>
        </is>
      </c>
      <c r="J1056" t="inlineStr">
        <is>
          <t>RREM-0031</t>
        </is>
      </c>
      <c r="K1056" t="inlineStr">
        <is>
          <t>Short Ship</t>
        </is>
      </c>
      <c r="L1056" t="inlineStr">
        <is>
          <t>won</t>
        </is>
      </c>
      <c r="M1056" s="10" t="n">
        <v>146.59</v>
      </c>
      <c r="N1056" t="inlineStr">
        <is>
          <t>2026-11-15</t>
        </is>
      </c>
      <c r="O1056" t="inlineStr">
        <is>
          <t>2026-12-01</t>
        </is>
      </c>
      <c r="P1056" s="18" t="n">
        <v>25</v>
      </c>
      <c r="Q1056" t="inlineStr">
        <is>
          <t>2026-12-06</t>
        </is>
      </c>
      <c r="R1056" s="18" t="inlineStr"/>
      <c r="S1056" s="18" t="inlineStr"/>
      <c r="T1056" s="18" t="inlineStr"/>
    </row>
    <row r="1057">
      <c r="A1057" t="inlineStr">
        <is>
          <t>DIST-014796</t>
        </is>
      </c>
      <c r="B1057" t="inlineStr">
        <is>
          <t>2026-11-06</t>
        </is>
      </c>
      <c r="C1057" t="inlineStr">
        <is>
          <t>RET-WALMART</t>
        </is>
      </c>
      <c r="D1057" t="inlineStr">
        <is>
          <t>ART-SPO-017</t>
        </is>
      </c>
      <c r="E1057" t="inlineStr">
        <is>
          <t>Spoilage</t>
        </is>
      </c>
      <c r="F1057" t="inlineStr">
        <is>
          <t>spoilage</t>
        </is>
      </c>
      <c r="G1057" s="10" t="n">
        <v>143.77</v>
      </c>
      <c r="H1057" t="inlineStr">
        <is>
          <t>RO-041156</t>
        </is>
      </c>
      <c r="I1057" t="inlineStr">
        <is>
          <t>RS-041156</t>
        </is>
      </c>
      <c r="J1057" t="inlineStr">
        <is>
          <t>RREM-0160</t>
        </is>
      </c>
      <c r="K1057" t="inlineStr">
        <is>
          <t>Spoilage -- damage in transit affecting condition</t>
        </is>
      </c>
      <c r="M1057" s="10" t="n"/>
      <c r="P1057" s="18" t="n"/>
      <c r="Q1057" t="inlineStr">
        <is>
          <t>2026-12-06</t>
        </is>
      </c>
      <c r="R1057" s="18" t="inlineStr"/>
      <c r="S1057" s="18" t="inlineStr"/>
      <c r="T1057" s="18" t="inlineStr"/>
    </row>
    <row r="1058">
      <c r="A1058" t="inlineStr">
        <is>
          <t>DIST-014750</t>
        </is>
      </c>
      <c r="B1058" t="inlineStr">
        <is>
          <t>2026-11-06</t>
        </is>
      </c>
      <c r="C1058" t="inlineStr">
        <is>
          <t>RET-WALMART</t>
        </is>
      </c>
      <c r="D1058" t="inlineStr">
        <is>
          <t>ART-SHO-003</t>
        </is>
      </c>
      <c r="E1058" t="inlineStr">
        <is>
          <t>Short Ship</t>
        </is>
      </c>
      <c r="F1058" t="inlineStr">
        <is>
          <t>short_ship</t>
        </is>
      </c>
      <c r="G1058" s="10" t="n">
        <v>130.21</v>
      </c>
      <c r="H1058" t="inlineStr">
        <is>
          <t>RO-040900</t>
        </is>
      </c>
      <c r="I1058" t="inlineStr">
        <is>
          <t>RS-040900</t>
        </is>
      </c>
      <c r="J1058" t="inlineStr">
        <is>
          <t>RREM-0172</t>
        </is>
      </c>
      <c r="K1058" t="inlineStr">
        <is>
          <t>Short Ship</t>
        </is>
      </c>
      <c r="M1058" s="10" t="n"/>
      <c r="P1058" s="18" t="n"/>
      <c r="Q1058" t="inlineStr">
        <is>
          <t>2027-02-04</t>
        </is>
      </c>
      <c r="R1058" s="18" t="inlineStr"/>
      <c r="S1058" s="18" t="inlineStr"/>
      <c r="T1058" s="18" t="inlineStr"/>
    </row>
    <row r="1059">
      <c r="A1059" t="inlineStr">
        <is>
          <t>DIST-014815</t>
        </is>
      </c>
      <c r="B1059" t="inlineStr">
        <is>
          <t>2026-11-06</t>
        </is>
      </c>
      <c r="C1059" t="inlineStr">
        <is>
          <t>RET-WALMART</t>
        </is>
      </c>
      <c r="D1059" t="inlineStr">
        <is>
          <t>ART-PRO-004</t>
        </is>
      </c>
      <c r="E1059" t="inlineStr">
        <is>
          <t>Scan Rebate</t>
        </is>
      </c>
      <c r="F1059" t="inlineStr">
        <is>
          <t>promo_billback</t>
        </is>
      </c>
      <c r="G1059" s="10" t="n">
        <v>108.46</v>
      </c>
      <c r="H1059" t="inlineStr">
        <is>
          <t>RO-041178</t>
        </is>
      </c>
      <c r="I1059" t="inlineStr">
        <is>
          <t>RS-041178</t>
        </is>
      </c>
      <c r="J1059" t="inlineStr">
        <is>
          <t>RREM-0181</t>
        </is>
      </c>
      <c r="K1059" t="inlineStr">
        <is>
          <t>Promo Billback</t>
        </is>
      </c>
      <c r="M1059" s="10" t="n"/>
      <c r="P1059" s="18" t="n"/>
      <c r="Q1059" t="inlineStr">
        <is>
          <t>2027-01-05</t>
        </is>
      </c>
      <c r="R1059" s="18" t="inlineStr"/>
      <c r="S1059" s="18" t="inlineStr"/>
      <c r="T1059" s="18" t="inlineStr"/>
    </row>
    <row r="1060">
      <c r="A1060" t="inlineStr">
        <is>
          <t>DIST-014812</t>
        </is>
      </c>
      <c r="B1060" t="inlineStr">
        <is>
          <t>2026-11-06</t>
        </is>
      </c>
      <c r="C1060" t="inlineStr">
        <is>
          <t>RET-WALMART</t>
        </is>
      </c>
      <c r="D1060" t="inlineStr">
        <is>
          <t>ART-PRO-004</t>
        </is>
      </c>
      <c r="E1060" t="inlineStr">
        <is>
          <t>Scan Rebate</t>
        </is>
      </c>
      <c r="F1060" t="inlineStr">
        <is>
          <t>promo_billback</t>
        </is>
      </c>
      <c r="G1060" s="10" t="n">
        <v>106.2</v>
      </c>
      <c r="H1060" t="inlineStr">
        <is>
          <t>RO-041160</t>
        </is>
      </c>
      <c r="I1060" t="inlineStr">
        <is>
          <t>RS-041160</t>
        </is>
      </c>
      <c r="J1060" t="inlineStr">
        <is>
          <t>RREM-0171</t>
        </is>
      </c>
      <c r="K1060" t="inlineStr">
        <is>
          <t>Promo Billback</t>
        </is>
      </c>
      <c r="M1060" s="10" t="n"/>
      <c r="P1060" s="18" t="n"/>
      <c r="Q1060" t="inlineStr">
        <is>
          <t>2027-01-05</t>
        </is>
      </c>
      <c r="R1060" s="18" t="inlineStr"/>
      <c r="S1060" s="18" t="inlineStr"/>
      <c r="T1060" s="18" t="inlineStr"/>
    </row>
    <row r="1061">
      <c r="A1061" t="inlineStr">
        <is>
          <t>DIST-014836</t>
        </is>
      </c>
      <c r="B1061" t="inlineStr">
        <is>
          <t>2026-11-06</t>
        </is>
      </c>
      <c r="C1061" t="inlineStr">
        <is>
          <t>RET-COSTCO</t>
        </is>
      </c>
      <c r="D1061" t="inlineStr">
        <is>
          <t>TCO-PRO-024</t>
        </is>
      </c>
      <c r="E1061" t="inlineStr">
        <is>
          <t>Promo Billback</t>
        </is>
      </c>
      <c r="F1061" t="inlineStr">
        <is>
          <t>promo_billback</t>
        </is>
      </c>
      <c r="G1061" s="10" t="n">
        <v>97.11</v>
      </c>
      <c r="H1061" t="inlineStr">
        <is>
          <t>RO-041266</t>
        </is>
      </c>
      <c r="I1061" t="inlineStr">
        <is>
          <t>RS-041266</t>
        </is>
      </c>
      <c r="J1061" t="inlineStr">
        <is>
          <t>RREM-0027</t>
        </is>
      </c>
      <c r="K1061" t="inlineStr">
        <is>
          <t>Promo Billback</t>
        </is>
      </c>
      <c r="M1061" s="10" t="n"/>
      <c r="P1061" s="18" t="n"/>
      <c r="Q1061" t="inlineStr">
        <is>
          <t>2026-12-06</t>
        </is>
      </c>
      <c r="R1061" s="18" t="inlineStr"/>
      <c r="S1061" s="18" t="inlineStr"/>
      <c r="T1061" s="18" t="inlineStr"/>
    </row>
    <row r="1062">
      <c r="A1062" t="inlineStr">
        <is>
          <t>DIST-014779</t>
        </is>
      </c>
      <c r="B1062" t="inlineStr">
        <is>
          <t>2026-11-05</t>
        </is>
      </c>
      <c r="C1062" t="inlineStr">
        <is>
          <t>RET-REGIONAL</t>
        </is>
      </c>
      <c r="D1062" t="inlineStr"/>
      <c r="E1062" t="inlineStr">
        <is>
          <t>Unmapped</t>
        </is>
      </c>
      <c r="F1062" t="inlineStr">
        <is>
          <t>vague</t>
        </is>
      </c>
      <c r="G1062" s="10" t="n">
        <v>2353.91</v>
      </c>
      <c r="H1062" t="inlineStr">
        <is>
          <t>RO-041131</t>
        </is>
      </c>
      <c r="I1062" t="inlineStr">
        <is>
          <t>RS-041131</t>
        </is>
      </c>
      <c r="J1062" t="inlineStr">
        <is>
          <t>RREM-0100</t>
        </is>
      </c>
      <c r="K1062" t="inlineStr">
        <is>
          <t>Cash discount take-down</t>
        </is>
      </c>
      <c r="M1062" s="10" t="n"/>
      <c r="P1062" s="18" t="n"/>
      <c r="Q1062" t="inlineStr">
        <is>
          <t>2026-12-20</t>
        </is>
      </c>
      <c r="R1062" s="18" t="inlineStr">
        <is>
          <t>Yes</t>
        </is>
      </c>
      <c r="S1062" s="18" t="inlineStr"/>
      <c r="T1062" s="18" t="inlineStr"/>
    </row>
    <row r="1063">
      <c r="A1063" t="inlineStr">
        <is>
          <t>DIST-014739</t>
        </is>
      </c>
      <c r="B1063" t="inlineStr">
        <is>
          <t>2026-11-05</t>
        </is>
      </c>
      <c r="C1063" t="inlineStr">
        <is>
          <t>RET-WHOLEFOODS</t>
        </is>
      </c>
      <c r="D1063" t="inlineStr">
        <is>
          <t>ODS-LAB-047</t>
        </is>
      </c>
      <c r="E1063" t="inlineStr">
        <is>
          <t>Label Non-Compliance</t>
        </is>
      </c>
      <c r="F1063" t="inlineStr">
        <is>
          <t>label_fine</t>
        </is>
      </c>
      <c r="G1063" s="10" t="n">
        <v>234.74</v>
      </c>
      <c r="H1063" t="inlineStr">
        <is>
          <t>RO-040987</t>
        </is>
      </c>
      <c r="I1063" t="inlineStr">
        <is>
          <t>RS-040987</t>
        </is>
      </c>
      <c r="J1063" t="inlineStr">
        <is>
          <t>RREM-0207</t>
        </is>
      </c>
      <c r="K1063" t="inlineStr">
        <is>
          <t>Label Fine</t>
        </is>
      </c>
      <c r="L1063" t="inlineStr">
        <is>
          <t>pending</t>
        </is>
      </c>
      <c r="M1063" s="10" t="n"/>
      <c r="N1063" t="inlineStr">
        <is>
          <t>2026-11-30</t>
        </is>
      </c>
      <c r="P1063" s="18" t="n">
        <v>58</v>
      </c>
      <c r="Q1063" t="inlineStr">
        <is>
          <t>2026-12-20</t>
        </is>
      </c>
      <c r="R1063" s="18" t="inlineStr"/>
      <c r="S1063" s="18" t="inlineStr"/>
      <c r="T1063" s="18" t="inlineStr"/>
    </row>
    <row r="1064">
      <c r="A1064" t="inlineStr">
        <is>
          <t>DIST-014733</t>
        </is>
      </c>
      <c r="B1064" t="inlineStr">
        <is>
          <t>2026-11-05</t>
        </is>
      </c>
      <c r="C1064" t="inlineStr">
        <is>
          <t>RET-WALMART</t>
        </is>
      </c>
      <c r="D1064" t="inlineStr">
        <is>
          <t>ART-SPO-017</t>
        </is>
      </c>
      <c r="E1064" t="inlineStr">
        <is>
          <t>Spoilage</t>
        </is>
      </c>
      <c r="F1064" t="inlineStr">
        <is>
          <t>spoilage</t>
        </is>
      </c>
      <c r="G1064" s="10" t="n">
        <v>229.79</v>
      </c>
      <c r="H1064" t="inlineStr">
        <is>
          <t>RO-040849</t>
        </is>
      </c>
      <c r="I1064" t="inlineStr">
        <is>
          <t>RS-040849</t>
        </is>
      </c>
      <c r="J1064" t="inlineStr">
        <is>
          <t>RREM-0162</t>
        </is>
      </c>
      <c r="K1064" t="inlineStr">
        <is>
          <t>Spoilage -- temperature exposure in transit</t>
        </is>
      </c>
      <c r="L1064" t="inlineStr">
        <is>
          <t>lost</t>
        </is>
      </c>
      <c r="M1064" s="10" t="n">
        <v>0</v>
      </c>
      <c r="N1064" t="inlineStr">
        <is>
          <t>2026-11-10</t>
        </is>
      </c>
      <c r="P1064" s="18" t="n">
        <v>58</v>
      </c>
      <c r="Q1064" t="inlineStr">
        <is>
          <t>2027-02-03</t>
        </is>
      </c>
      <c r="R1064" s="18" t="inlineStr"/>
      <c r="S1064" s="18" t="inlineStr"/>
      <c r="T1064" s="18" t="inlineStr"/>
    </row>
    <row r="1065">
      <c r="A1065" t="inlineStr">
        <is>
          <t>DIST-014710</t>
        </is>
      </c>
      <c r="B1065" t="inlineStr">
        <is>
          <t>2026-11-05</t>
        </is>
      </c>
      <c r="C1065" t="inlineStr">
        <is>
          <t>RET-WALMART</t>
        </is>
      </c>
      <c r="D1065" t="inlineStr">
        <is>
          <t>ART-PAL-015</t>
        </is>
      </c>
      <c r="E1065" t="inlineStr">
        <is>
          <t>Pallet Overhang</t>
        </is>
      </c>
      <c r="F1065" t="inlineStr">
        <is>
          <t>pallet_fine</t>
        </is>
      </c>
      <c r="G1065" s="10" t="n">
        <v>220.72</v>
      </c>
      <c r="H1065" t="inlineStr">
        <is>
          <t>RO-040877</t>
        </is>
      </c>
      <c r="I1065" t="inlineStr">
        <is>
          <t>RS-040877</t>
        </is>
      </c>
      <c r="J1065" t="inlineStr">
        <is>
          <t>RREM-0163</t>
        </is>
      </c>
      <c r="K1065" t="inlineStr">
        <is>
          <t>Pallet Fine</t>
        </is>
      </c>
      <c r="M1065" s="10" t="n"/>
      <c r="P1065" s="18" t="n"/>
      <c r="Q1065" t="inlineStr">
        <is>
          <t>2027-01-04</t>
        </is>
      </c>
      <c r="R1065" s="18" t="inlineStr"/>
      <c r="S1065" s="18" t="inlineStr"/>
      <c r="T1065" s="18" t="inlineStr"/>
    </row>
    <row r="1066">
      <c r="A1066" t="inlineStr">
        <is>
          <t>DIST-014942</t>
        </is>
      </c>
      <c r="B1066" t="inlineStr">
        <is>
          <t>2026-11-05</t>
        </is>
      </c>
      <c r="C1066" t="inlineStr">
        <is>
          <t>RET-WHOLEFOODS</t>
        </is>
      </c>
      <c r="D1066" t="inlineStr">
        <is>
          <t>ODS-DAM-052</t>
        </is>
      </c>
      <c r="E1066" t="inlineStr">
        <is>
          <t>Transit Damage</t>
        </is>
      </c>
      <c r="F1066" t="inlineStr">
        <is>
          <t>damaged</t>
        </is>
      </c>
      <c r="G1066" s="10" t="n">
        <v>148.61</v>
      </c>
      <c r="H1066" t="inlineStr">
        <is>
          <t>RO-041590</t>
        </is>
      </c>
      <c r="I1066" t="inlineStr">
        <is>
          <t>RS-041590</t>
        </is>
      </c>
      <c r="J1066" t="inlineStr">
        <is>
          <t>RREM-0215</t>
        </is>
      </c>
      <c r="K1066" t="inlineStr">
        <is>
          <t>Damaged</t>
        </is>
      </c>
      <c r="L1066" t="inlineStr">
        <is>
          <t>partial</t>
        </is>
      </c>
      <c r="M1066" s="10" t="n">
        <v>19.37</v>
      </c>
      <c r="N1066" t="inlineStr">
        <is>
          <t>2026-11-29</t>
        </is>
      </c>
      <c r="P1066" s="18" t="n">
        <v>58</v>
      </c>
      <c r="Q1066" t="inlineStr">
        <is>
          <t>2027-02-03</t>
        </is>
      </c>
      <c r="R1066" s="18" t="inlineStr"/>
      <c r="S1066" s="18" t="inlineStr"/>
      <c r="T1066" s="18" t="inlineStr"/>
    </row>
    <row r="1067">
      <c r="A1067" t="inlineStr">
        <is>
          <t>DIST-014772</t>
        </is>
      </c>
      <c r="B1067" t="inlineStr">
        <is>
          <t>2026-11-05</t>
        </is>
      </c>
      <c r="C1067" t="inlineStr">
        <is>
          <t>RET-WHOLEFOODS</t>
        </is>
      </c>
      <c r="D1067" t="inlineStr">
        <is>
          <t>ODS-DAM-052</t>
        </is>
      </c>
      <c r="E1067" t="inlineStr">
        <is>
          <t>Transit Damage</t>
        </is>
      </c>
      <c r="F1067" t="inlineStr">
        <is>
          <t>damaged</t>
        </is>
      </c>
      <c r="G1067" s="10" t="n">
        <v>122.73</v>
      </c>
      <c r="H1067" t="inlineStr">
        <is>
          <t>RO-040937</t>
        </is>
      </c>
      <c r="I1067" t="inlineStr">
        <is>
          <t>RS-040937</t>
        </is>
      </c>
      <c r="J1067" t="inlineStr">
        <is>
          <t>RREM-0202</t>
        </is>
      </c>
      <c r="K1067" t="inlineStr">
        <is>
          <t>Damaged</t>
        </is>
      </c>
      <c r="M1067" s="10" t="n"/>
      <c r="P1067" s="18" t="n"/>
      <c r="Q1067" t="inlineStr">
        <is>
          <t>2026-12-05</t>
        </is>
      </c>
      <c r="R1067" s="18" t="inlineStr"/>
      <c r="S1067" s="18" t="inlineStr"/>
      <c r="T1067" s="18" t="inlineStr"/>
    </row>
    <row r="1068">
      <c r="A1068" t="inlineStr">
        <is>
          <t>DIST-014709</t>
        </is>
      </c>
      <c r="B1068" t="inlineStr">
        <is>
          <t>2026-11-05</t>
        </is>
      </c>
      <c r="C1068" t="inlineStr">
        <is>
          <t>RET-WALMART</t>
        </is>
      </c>
      <c r="D1068" t="inlineStr">
        <is>
          <t>ART-PRO-004</t>
        </is>
      </c>
      <c r="E1068" t="inlineStr">
        <is>
          <t>Scan Rebate</t>
        </is>
      </c>
      <c r="F1068" t="inlineStr">
        <is>
          <t>promo_billback</t>
        </is>
      </c>
      <c r="G1068" s="10" t="n">
        <v>121.77</v>
      </c>
      <c r="H1068" t="inlineStr">
        <is>
          <t>RO-040868</t>
        </is>
      </c>
      <c r="I1068" t="inlineStr">
        <is>
          <t>RS-040868</t>
        </is>
      </c>
      <c r="J1068" t="inlineStr">
        <is>
          <t>RREM-0149</t>
        </is>
      </c>
      <c r="K1068" t="inlineStr">
        <is>
          <t>Promo Billback</t>
        </is>
      </c>
      <c r="L1068" t="inlineStr">
        <is>
          <t>lost</t>
        </is>
      </c>
      <c r="M1068" s="10" t="n">
        <v>0</v>
      </c>
      <c r="N1068" t="inlineStr">
        <is>
          <t>2026-11-13</t>
        </is>
      </c>
      <c r="O1068" t="inlineStr">
        <is>
          <t>2026-12-31</t>
        </is>
      </c>
      <c r="P1068" s="18" t="n">
        <v>56</v>
      </c>
      <c r="Q1068" t="inlineStr">
        <is>
          <t>2027-01-04</t>
        </is>
      </c>
      <c r="R1068" s="18" t="inlineStr"/>
      <c r="S1068" s="18" t="inlineStr"/>
      <c r="T1068" s="18" t="inlineStr"/>
    </row>
    <row r="1069">
      <c r="A1069" t="inlineStr">
        <is>
          <t>DIST-014708</t>
        </is>
      </c>
      <c r="B1069" t="inlineStr">
        <is>
          <t>2026-11-05</t>
        </is>
      </c>
      <c r="C1069" t="inlineStr">
        <is>
          <t>RET-WALMART</t>
        </is>
      </c>
      <c r="D1069" t="inlineStr">
        <is>
          <t>ART-DAM-018</t>
        </is>
      </c>
      <c r="E1069" t="inlineStr">
        <is>
          <t>Warehouse Damage</t>
        </is>
      </c>
      <c r="F1069" t="inlineStr">
        <is>
          <t>damaged</t>
        </is>
      </c>
      <c r="G1069" s="10" t="n">
        <v>64.68000000000001</v>
      </c>
      <c r="H1069" t="inlineStr">
        <is>
          <t>RO-040868</t>
        </is>
      </c>
      <c r="I1069" t="inlineStr">
        <is>
          <t>RS-040868</t>
        </is>
      </c>
      <c r="J1069" t="inlineStr">
        <is>
          <t>RREM-0177</t>
        </is>
      </c>
      <c r="K1069" t="inlineStr">
        <is>
          <t>Damaged</t>
        </is>
      </c>
      <c r="M1069" s="10" t="n"/>
      <c r="P1069" s="18" t="n"/>
      <c r="Q1069" t="inlineStr">
        <is>
          <t>2026-12-05</t>
        </is>
      </c>
      <c r="R1069" s="18" t="inlineStr"/>
      <c r="S1069" s="18" t="inlineStr"/>
      <c r="T1069" s="18" t="inlineStr"/>
    </row>
    <row r="1070">
      <c r="A1070" t="inlineStr">
        <is>
          <t>DIST-014831</t>
        </is>
      </c>
      <c r="B1070" t="inlineStr">
        <is>
          <t>2026-11-05</t>
        </is>
      </c>
      <c r="C1070" t="inlineStr">
        <is>
          <t>RET-WALMART</t>
        </is>
      </c>
      <c r="D1070" t="inlineStr">
        <is>
          <t>ART-LAT-009</t>
        </is>
      </c>
      <c r="E1070" t="inlineStr">
        <is>
          <t>MABD Violation</t>
        </is>
      </c>
      <c r="F1070" t="inlineStr">
        <is>
          <t>late_delivery</t>
        </is>
      </c>
      <c r="G1070" s="10" t="n">
        <v>62.7</v>
      </c>
      <c r="H1070" t="inlineStr">
        <is>
          <t>RO-041214</t>
        </is>
      </c>
      <c r="I1070" t="inlineStr">
        <is>
          <t>RS-041214</t>
        </is>
      </c>
      <c r="J1070" t="inlineStr">
        <is>
          <t>RREM-0182</t>
        </is>
      </c>
      <c r="K1070" t="inlineStr">
        <is>
          <t>Late Delivery</t>
        </is>
      </c>
      <c r="L1070" t="inlineStr">
        <is>
          <t>partial</t>
        </is>
      </c>
      <c r="M1070" s="10" t="n">
        <v>11.98</v>
      </c>
      <c r="N1070" t="inlineStr">
        <is>
          <t>2026-12-05</t>
        </is>
      </c>
      <c r="O1070" t="inlineStr">
        <is>
          <t>2026-12-22</t>
        </is>
      </c>
      <c r="P1070" s="18" t="n">
        <v>47</v>
      </c>
      <c r="Q1070" t="inlineStr">
        <is>
          <t>2026-12-20</t>
        </is>
      </c>
      <c r="R1070" s="18" t="inlineStr"/>
      <c r="S1070" s="18" t="inlineStr"/>
      <c r="T1070" s="18" t="inlineStr"/>
    </row>
    <row r="1071">
      <c r="A1071" t="inlineStr">
        <is>
          <t>DIST-014782</t>
        </is>
      </c>
      <c r="B1071" t="inlineStr">
        <is>
          <t>2026-11-05</t>
        </is>
      </c>
      <c r="C1071" t="inlineStr">
        <is>
          <t>RET-WALMART</t>
        </is>
      </c>
      <c r="D1071" t="inlineStr">
        <is>
          <t>ART-SHO-003</t>
        </is>
      </c>
      <c r="E1071" t="inlineStr">
        <is>
          <t>Short Ship</t>
        </is>
      </c>
      <c r="F1071" t="inlineStr">
        <is>
          <t>short_ship</t>
        </is>
      </c>
      <c r="G1071" s="10" t="n">
        <v>56.16</v>
      </c>
      <c r="H1071" t="inlineStr">
        <is>
          <t>RO-041193</t>
        </is>
      </c>
      <c r="I1071" t="inlineStr">
        <is>
          <t>RS-041193</t>
        </is>
      </c>
      <c r="J1071" t="inlineStr">
        <is>
          <t>RREM-0159</t>
        </is>
      </c>
      <c r="K1071" t="inlineStr">
        <is>
          <t>Short Ship</t>
        </is>
      </c>
      <c r="L1071" t="inlineStr">
        <is>
          <t>lost</t>
        </is>
      </c>
      <c r="M1071" s="10" t="n">
        <v>0</v>
      </c>
      <c r="N1071" t="inlineStr">
        <is>
          <t>2026-11-20</t>
        </is>
      </c>
      <c r="O1071" t="inlineStr">
        <is>
          <t>2026-12-19</t>
        </is>
      </c>
      <c r="P1071" s="18" t="n">
        <v>44</v>
      </c>
      <c r="Q1071" t="inlineStr">
        <is>
          <t>2026-12-20</t>
        </is>
      </c>
      <c r="R1071" s="18" t="inlineStr"/>
      <c r="S1071" s="18" t="inlineStr"/>
      <c r="T1071" s="18" t="inlineStr"/>
    </row>
    <row r="1072">
      <c r="A1072" t="inlineStr">
        <is>
          <t>DIST-014754</t>
        </is>
      </c>
      <c r="B1072" t="inlineStr">
        <is>
          <t>2026-11-05</t>
        </is>
      </c>
      <c r="C1072" t="inlineStr">
        <is>
          <t>RET-COSTCO</t>
        </is>
      </c>
      <c r="D1072" t="inlineStr">
        <is>
          <t>TCO-LAT-029</t>
        </is>
      </c>
      <c r="E1072" t="inlineStr">
        <is>
          <t>Late Delivery</t>
        </is>
      </c>
      <c r="F1072" t="inlineStr">
        <is>
          <t>late_delivery</t>
        </is>
      </c>
      <c r="G1072" s="10" t="n">
        <v>40.67</v>
      </c>
      <c r="H1072" t="inlineStr">
        <is>
          <t>RO-040924</t>
        </is>
      </c>
      <c r="I1072" t="inlineStr">
        <is>
          <t>RS-040924</t>
        </is>
      </c>
      <c r="J1072" t="inlineStr">
        <is>
          <t>RREM-0001</t>
        </is>
      </c>
      <c r="K1072" t="inlineStr">
        <is>
          <t>Late Delivery</t>
        </is>
      </c>
      <c r="M1072" s="10" t="n"/>
      <c r="P1072" s="18" t="n"/>
      <c r="Q1072" t="inlineStr">
        <is>
          <t>2027-02-03</t>
        </is>
      </c>
      <c r="R1072" s="18" t="inlineStr"/>
      <c r="S1072" s="18" t="inlineStr"/>
      <c r="T1072" s="18" t="inlineStr"/>
    </row>
    <row r="1073">
      <c r="A1073" t="inlineStr">
        <is>
          <t>DIST-014863</t>
        </is>
      </c>
      <c r="B1073" t="inlineStr">
        <is>
          <t>2026-11-04</t>
        </is>
      </c>
      <c r="C1073" t="inlineStr">
        <is>
          <t>RET-SPROUTS</t>
        </is>
      </c>
      <c r="D1073" t="inlineStr"/>
      <c r="E1073" t="inlineStr">
        <is>
          <t>Unmapped</t>
        </is>
      </c>
      <c r="F1073" t="inlineStr">
        <is>
          <t>vague</t>
        </is>
      </c>
      <c r="G1073" s="10" t="n">
        <v>2153.92</v>
      </c>
      <c r="H1073" t="inlineStr">
        <is>
          <t>RO-041340</t>
        </is>
      </c>
      <c r="I1073" t="inlineStr">
        <is>
          <t>RS-041340</t>
        </is>
      </c>
      <c r="J1073" t="inlineStr">
        <is>
          <t>RREM-0136</t>
        </is>
      </c>
      <c r="K1073" t="inlineStr">
        <is>
          <t>Marketing chargeback</t>
        </is>
      </c>
      <c r="M1073" s="10" t="n"/>
      <c r="P1073" s="18" t="n"/>
      <c r="Q1073" t="inlineStr">
        <is>
          <t>2027-01-03</t>
        </is>
      </c>
      <c r="R1073" s="18" t="inlineStr">
        <is>
          <t>Yes</t>
        </is>
      </c>
      <c r="S1073" s="18" t="inlineStr"/>
      <c r="T1073" s="18" t="inlineStr"/>
    </row>
    <row r="1074">
      <c r="A1074" t="inlineStr">
        <is>
          <t>DIST-014682</t>
        </is>
      </c>
      <c r="B1074" t="inlineStr">
        <is>
          <t>2026-11-04</t>
        </is>
      </c>
      <c r="C1074" t="inlineStr">
        <is>
          <t>RET-WALMART</t>
        </is>
      </c>
      <c r="D1074" t="inlineStr">
        <is>
          <t>ART-SPO-017</t>
        </is>
      </c>
      <c r="E1074" t="inlineStr">
        <is>
          <t>Spoilage</t>
        </is>
      </c>
      <c r="F1074" t="inlineStr">
        <is>
          <t>spoilage</t>
        </is>
      </c>
      <c r="G1074" s="10" t="n">
        <v>548.6900000000001</v>
      </c>
      <c r="H1074" t="inlineStr">
        <is>
          <t>RO-040890</t>
        </is>
      </c>
      <c r="I1074" t="inlineStr">
        <is>
          <t>RS-040890</t>
        </is>
      </c>
      <c r="J1074" t="inlineStr">
        <is>
          <t>RREM-0174</t>
        </is>
      </c>
      <c r="K1074" t="inlineStr">
        <is>
          <t>Spoilage -- temperature exposure in transit</t>
        </is>
      </c>
      <c r="M1074" s="10" t="n"/>
      <c r="P1074" s="18" t="n"/>
      <c r="Q1074" t="inlineStr">
        <is>
          <t>2026-12-04</t>
        </is>
      </c>
      <c r="R1074" s="18" t="inlineStr"/>
      <c r="S1074" s="18" t="inlineStr"/>
      <c r="T1074" s="18" t="inlineStr"/>
    </row>
    <row r="1075">
      <c r="A1075" t="inlineStr">
        <is>
          <t>DIST-014764</t>
        </is>
      </c>
      <c r="B1075" t="inlineStr">
        <is>
          <t>2026-11-04</t>
        </is>
      </c>
      <c r="C1075" t="inlineStr">
        <is>
          <t>RET-WALMART</t>
        </is>
      </c>
      <c r="D1075" t="inlineStr">
        <is>
          <t>ART-PAL-015</t>
        </is>
      </c>
      <c r="E1075" t="inlineStr">
        <is>
          <t>Pallet Overhang</t>
        </is>
      </c>
      <c r="F1075" t="inlineStr">
        <is>
          <t>pallet_fine</t>
        </is>
      </c>
      <c r="G1075" s="10" t="n">
        <v>216.77</v>
      </c>
      <c r="H1075" t="inlineStr">
        <is>
          <t>RO-040848</t>
        </is>
      </c>
      <c r="I1075" t="inlineStr">
        <is>
          <t>RS-040848</t>
        </is>
      </c>
      <c r="J1075" t="inlineStr">
        <is>
          <t>RREM-0174</t>
        </is>
      </c>
      <c r="K1075" t="inlineStr">
        <is>
          <t>Pallet Fine</t>
        </is>
      </c>
      <c r="L1075" t="inlineStr">
        <is>
          <t>partial</t>
        </is>
      </c>
      <c r="M1075" s="10" t="n">
        <v>41.25</v>
      </c>
      <c r="N1075" t="inlineStr">
        <is>
          <t>2026-11-07</t>
        </is>
      </c>
      <c r="P1075" s="18" t="n">
        <v>59</v>
      </c>
      <c r="Q1075" t="inlineStr">
        <is>
          <t>2027-02-02</t>
        </is>
      </c>
      <c r="R1075" s="18" t="inlineStr"/>
      <c r="S1075" s="18" t="inlineStr"/>
      <c r="T1075" s="18" t="inlineStr"/>
    </row>
    <row r="1076">
      <c r="A1076" t="inlineStr">
        <is>
          <t>DIST-014724</t>
        </is>
      </c>
      <c r="B1076" t="inlineStr">
        <is>
          <t>2026-11-04</t>
        </is>
      </c>
      <c r="C1076" t="inlineStr">
        <is>
          <t>RET-WALMART</t>
        </is>
      </c>
      <c r="D1076" t="inlineStr">
        <is>
          <t>ART-SHO-003</t>
        </is>
      </c>
      <c r="E1076" t="inlineStr">
        <is>
          <t>Short Ship</t>
        </is>
      </c>
      <c r="F1076" t="inlineStr">
        <is>
          <t>short_ship</t>
        </is>
      </c>
      <c r="G1076" s="10" t="n">
        <v>205.95</v>
      </c>
      <c r="H1076" t="inlineStr">
        <is>
          <t>RO-040883</t>
        </is>
      </c>
      <c r="I1076" t="inlineStr">
        <is>
          <t>RS-040883</t>
        </is>
      </c>
      <c r="J1076" t="inlineStr">
        <is>
          <t>RREM-0185</t>
        </is>
      </c>
      <c r="K1076" t="inlineStr">
        <is>
          <t>Short Ship</t>
        </is>
      </c>
      <c r="M1076" s="10" t="n"/>
      <c r="P1076" s="18" t="n"/>
      <c r="Q1076" t="inlineStr">
        <is>
          <t>2026-12-04</t>
        </is>
      </c>
      <c r="R1076" s="18" t="inlineStr"/>
      <c r="S1076" s="18" t="inlineStr"/>
      <c r="T1076" s="18" t="inlineStr"/>
    </row>
    <row r="1077">
      <c r="A1077" t="inlineStr">
        <is>
          <t>DIST-014758</t>
        </is>
      </c>
      <c r="B1077" t="inlineStr">
        <is>
          <t>2026-11-04</t>
        </is>
      </c>
      <c r="C1077" t="inlineStr">
        <is>
          <t>RET-WHOLEFOODS</t>
        </is>
      </c>
      <c r="D1077" t="inlineStr">
        <is>
          <t>ODS-SHO-038</t>
        </is>
      </c>
      <c r="E1077" t="inlineStr">
        <is>
          <t>Short Ship</t>
        </is>
      </c>
      <c r="F1077" t="inlineStr">
        <is>
          <t>short_ship</t>
        </is>
      </c>
      <c r="G1077" s="10" t="n">
        <v>192.66</v>
      </c>
      <c r="H1077" t="inlineStr">
        <is>
          <t>RO-040989</t>
        </is>
      </c>
      <c r="I1077" t="inlineStr">
        <is>
          <t>RS-040989</t>
        </is>
      </c>
      <c r="J1077" t="inlineStr">
        <is>
          <t>RREM-0220</t>
        </is>
      </c>
      <c r="K1077" t="inlineStr">
        <is>
          <t>Short Ship</t>
        </is>
      </c>
      <c r="M1077" s="10" t="n"/>
      <c r="P1077" s="18" t="n"/>
      <c r="Q1077" t="inlineStr">
        <is>
          <t>2026-12-04</t>
        </is>
      </c>
      <c r="R1077" s="18" t="inlineStr"/>
      <c r="S1077" s="18" t="inlineStr"/>
      <c r="T1077" s="18" t="inlineStr"/>
    </row>
    <row r="1078">
      <c r="A1078" t="inlineStr">
        <is>
          <t>DIST-014802</t>
        </is>
      </c>
      <c r="B1078" t="inlineStr">
        <is>
          <t>2026-11-04</t>
        </is>
      </c>
      <c r="C1078" t="inlineStr">
        <is>
          <t>RET-COSTCO</t>
        </is>
      </c>
      <c r="D1078" t="inlineStr">
        <is>
          <t>TCO-PAL-032</t>
        </is>
      </c>
      <c r="E1078" t="inlineStr">
        <is>
          <t>Ti-Hi Error</t>
        </is>
      </c>
      <c r="F1078" t="inlineStr">
        <is>
          <t>pallet_fine</t>
        </is>
      </c>
      <c r="G1078" s="10" t="n">
        <v>150.9</v>
      </c>
      <c r="H1078" t="inlineStr">
        <is>
          <t>RO-041267</t>
        </is>
      </c>
      <c r="I1078" t="inlineStr">
        <is>
          <t>RS-041267</t>
        </is>
      </c>
      <c r="J1078" t="inlineStr">
        <is>
          <t>RREM-0029</t>
        </is>
      </c>
      <c r="K1078" t="inlineStr">
        <is>
          <t>Pallet Fine</t>
        </is>
      </c>
      <c r="M1078" s="10" t="n"/>
      <c r="P1078" s="18" t="n"/>
      <c r="Q1078" t="inlineStr">
        <is>
          <t>2027-02-02</t>
        </is>
      </c>
      <c r="R1078" s="18" t="inlineStr"/>
      <c r="S1078" s="18" t="inlineStr"/>
      <c r="T1078" s="18" t="inlineStr"/>
    </row>
    <row r="1079">
      <c r="A1079" t="inlineStr">
        <is>
          <t>DIST-014784</t>
        </is>
      </c>
      <c r="B1079" t="inlineStr">
        <is>
          <t>2026-11-04</t>
        </is>
      </c>
      <c r="C1079" t="inlineStr">
        <is>
          <t>RET-WALMART</t>
        </is>
      </c>
      <c r="D1079" t="inlineStr">
        <is>
          <t>ART-PRO-004</t>
        </is>
      </c>
      <c r="E1079" t="inlineStr">
        <is>
          <t>Scan Rebate</t>
        </is>
      </c>
      <c r="F1079" t="inlineStr">
        <is>
          <t>promo_billback</t>
        </is>
      </c>
      <c r="G1079" s="10" t="n">
        <v>135.95</v>
      </c>
      <c r="H1079" t="inlineStr">
        <is>
          <t>RO-041211</t>
        </is>
      </c>
      <c r="I1079" t="inlineStr">
        <is>
          <t>RS-041211</t>
        </is>
      </c>
      <c r="J1079" t="inlineStr">
        <is>
          <t>RREM-0185</t>
        </is>
      </c>
      <c r="K1079" t="inlineStr">
        <is>
          <t>Promo Billback</t>
        </is>
      </c>
      <c r="M1079" s="10" t="n"/>
      <c r="P1079" s="18" t="n"/>
      <c r="Q1079" t="inlineStr">
        <is>
          <t>2026-12-04</t>
        </is>
      </c>
      <c r="R1079" s="18" t="inlineStr"/>
      <c r="S1079" s="18" t="inlineStr"/>
      <c r="T1079" s="18" t="inlineStr"/>
    </row>
    <row r="1080">
      <c r="A1080" t="inlineStr">
        <is>
          <t>DIST-014616</t>
        </is>
      </c>
      <c r="B1080" t="inlineStr">
        <is>
          <t>2026-11-04</t>
        </is>
      </c>
      <c r="C1080" t="inlineStr">
        <is>
          <t>RET-WALMART</t>
        </is>
      </c>
      <c r="D1080" t="inlineStr">
        <is>
          <t>ART-PRO-004</t>
        </is>
      </c>
      <c r="E1080" t="inlineStr">
        <is>
          <t>Scan Rebate</t>
        </is>
      </c>
      <c r="F1080" t="inlineStr">
        <is>
          <t>promo_billback</t>
        </is>
      </c>
      <c r="G1080" s="10" t="n">
        <v>129.84</v>
      </c>
      <c r="H1080" t="inlineStr">
        <is>
          <t>RO-040553</t>
        </is>
      </c>
      <c r="I1080" t="inlineStr">
        <is>
          <t>RS-040553</t>
        </is>
      </c>
      <c r="J1080" t="inlineStr">
        <is>
          <t>RREM-0183</t>
        </is>
      </c>
      <c r="K1080" t="inlineStr">
        <is>
          <t>Promo Billback</t>
        </is>
      </c>
      <c r="M1080" s="10" t="n"/>
      <c r="P1080" s="18" t="n"/>
      <c r="Q1080" t="inlineStr">
        <is>
          <t>2027-01-03</t>
        </is>
      </c>
      <c r="R1080" s="18" t="inlineStr"/>
      <c r="S1080" s="18" t="inlineStr"/>
      <c r="T1080" s="18" t="inlineStr"/>
    </row>
    <row r="1081">
      <c r="A1081" t="inlineStr">
        <is>
          <t>DIST-014840</t>
        </is>
      </c>
      <c r="B1081" t="inlineStr">
        <is>
          <t>2026-11-04</t>
        </is>
      </c>
      <c r="C1081" t="inlineStr">
        <is>
          <t>RET-SPROUTS</t>
        </is>
      </c>
      <c r="D1081" t="inlineStr">
        <is>
          <t>UTS-DAM-069</t>
        </is>
      </c>
      <c r="E1081" t="inlineStr">
        <is>
          <t>Warehouse Damage</t>
        </is>
      </c>
      <c r="F1081" t="inlineStr">
        <is>
          <t>damaged</t>
        </is>
      </c>
      <c r="G1081" s="10" t="n">
        <v>111.93</v>
      </c>
      <c r="H1081" t="inlineStr">
        <is>
          <t>RO-041317</t>
        </is>
      </c>
      <c r="I1081" t="inlineStr">
        <is>
          <t>RS-041317</t>
        </is>
      </c>
      <c r="J1081" t="inlineStr">
        <is>
          <t>RREM-0144</t>
        </is>
      </c>
      <c r="K1081" t="inlineStr">
        <is>
          <t>Damaged</t>
        </is>
      </c>
      <c r="M1081" s="10" t="n"/>
      <c r="P1081" s="18" t="n"/>
      <c r="Q1081" t="inlineStr">
        <is>
          <t>2026-12-04</t>
        </is>
      </c>
      <c r="R1081" s="18" t="inlineStr"/>
      <c r="S1081" s="18" t="inlineStr"/>
      <c r="T1081" s="18" t="inlineStr"/>
    </row>
    <row r="1082">
      <c r="A1082" t="inlineStr">
        <is>
          <t>DIST-014811</t>
        </is>
      </c>
      <c r="B1082" t="inlineStr">
        <is>
          <t>2026-11-04</t>
        </is>
      </c>
      <c r="C1082" t="inlineStr">
        <is>
          <t>RET-REGIONAL</t>
        </is>
      </c>
      <c r="D1082" t="inlineStr">
        <is>
          <t>NAL-LAB-097</t>
        </is>
      </c>
      <c r="E1082" t="inlineStr">
        <is>
          <t>UPC Error</t>
        </is>
      </c>
      <c r="F1082" t="inlineStr">
        <is>
          <t>label_fine</t>
        </is>
      </c>
      <c r="G1082" s="10" t="n">
        <v>99.95</v>
      </c>
      <c r="H1082" t="inlineStr">
        <is>
          <t>RO-041450</t>
        </is>
      </c>
      <c r="I1082" t="inlineStr">
        <is>
          <t>RS-041450</t>
        </is>
      </c>
      <c r="J1082" t="inlineStr">
        <is>
          <t>RREM-0078</t>
        </is>
      </c>
      <c r="K1082" t="inlineStr">
        <is>
          <t>Label Fine</t>
        </is>
      </c>
      <c r="M1082" s="10" t="n"/>
      <c r="P1082" s="18" t="n"/>
      <c r="Q1082" t="inlineStr">
        <is>
          <t>2026-12-04</t>
        </is>
      </c>
      <c r="R1082" s="18" t="inlineStr"/>
      <c r="S1082" s="18" t="inlineStr"/>
      <c r="T1082" s="18" t="inlineStr"/>
    </row>
    <row r="1083">
      <c r="A1083" t="inlineStr">
        <is>
          <t>DIST-014619</t>
        </is>
      </c>
      <c r="B1083" t="inlineStr">
        <is>
          <t>2026-11-04</t>
        </is>
      </c>
      <c r="C1083" t="inlineStr">
        <is>
          <t>RET-WALMART</t>
        </is>
      </c>
      <c r="D1083" t="inlineStr">
        <is>
          <t>ART-PRO-004</t>
        </is>
      </c>
      <c r="E1083" t="inlineStr">
        <is>
          <t>Scan Rebate</t>
        </is>
      </c>
      <c r="F1083" t="inlineStr">
        <is>
          <t>promo_billback</t>
        </is>
      </c>
      <c r="G1083" s="10" t="n">
        <v>97.98</v>
      </c>
      <c r="H1083" t="inlineStr">
        <is>
          <t>RO-040586</t>
        </is>
      </c>
      <c r="I1083" t="inlineStr">
        <is>
          <t>RS-040586</t>
        </is>
      </c>
      <c r="J1083" t="inlineStr">
        <is>
          <t>RREM-0183</t>
        </is>
      </c>
      <c r="K1083" t="inlineStr">
        <is>
          <t>Promo Billback</t>
        </is>
      </c>
      <c r="M1083" s="10" t="n"/>
      <c r="P1083" s="18" t="n"/>
      <c r="Q1083" t="inlineStr">
        <is>
          <t>2026-12-04</t>
        </is>
      </c>
      <c r="R1083" s="18" t="inlineStr"/>
      <c r="S1083" s="18" t="inlineStr"/>
      <c r="T1083" s="18" t="inlineStr"/>
    </row>
    <row r="1084">
      <c r="A1084" t="inlineStr">
        <is>
          <t>DIST-014689</t>
        </is>
      </c>
      <c r="B1084" t="inlineStr">
        <is>
          <t>2026-11-04</t>
        </is>
      </c>
      <c r="C1084" t="inlineStr">
        <is>
          <t>RET-KROGER</t>
        </is>
      </c>
      <c r="D1084" t="inlineStr">
        <is>
          <t>GER-SHO-073</t>
        </is>
      </c>
      <c r="E1084" t="inlineStr">
        <is>
          <t>Short Ship</t>
        </is>
      </c>
      <c r="F1084" t="inlineStr">
        <is>
          <t>short_ship</t>
        </is>
      </c>
      <c r="G1084" s="10" t="n">
        <v>88.39</v>
      </c>
      <c r="H1084" t="inlineStr">
        <is>
          <t>RO-041062</t>
        </is>
      </c>
      <c r="I1084" t="inlineStr">
        <is>
          <t>RS-041062</t>
        </is>
      </c>
      <c r="J1084" t="inlineStr">
        <is>
          <t>RREM-0066</t>
        </is>
      </c>
      <c r="K1084" t="inlineStr">
        <is>
          <t>Short Ship</t>
        </is>
      </c>
      <c r="L1084" t="inlineStr">
        <is>
          <t>lost</t>
        </is>
      </c>
      <c r="M1084" s="10" t="n">
        <v>0</v>
      </c>
      <c r="N1084" t="inlineStr">
        <is>
          <t>2026-11-16</t>
        </is>
      </c>
      <c r="P1084" s="18" t="n">
        <v>59</v>
      </c>
      <c r="Q1084" t="inlineStr">
        <is>
          <t>2026-12-19</t>
        </is>
      </c>
      <c r="R1084" s="18" t="inlineStr"/>
      <c r="S1084" s="18" t="inlineStr"/>
      <c r="T1084" s="18" t="inlineStr"/>
    </row>
    <row r="1085">
      <c r="A1085" t="inlineStr">
        <is>
          <t>DIST-014830</t>
        </is>
      </c>
      <c r="B1085" t="inlineStr">
        <is>
          <t>2026-11-04</t>
        </is>
      </c>
      <c r="C1085" t="inlineStr">
        <is>
          <t>RET-WALMART</t>
        </is>
      </c>
      <c r="D1085" t="inlineStr">
        <is>
          <t>ART-PRO-004</t>
        </is>
      </c>
      <c r="E1085" t="inlineStr">
        <is>
          <t>Scan Rebate</t>
        </is>
      </c>
      <c r="F1085" t="inlineStr">
        <is>
          <t>promo_billback</t>
        </is>
      </c>
      <c r="G1085" s="10" t="n">
        <v>87.17</v>
      </c>
      <c r="H1085" t="inlineStr">
        <is>
          <t>RO-041208</t>
        </is>
      </c>
      <c r="I1085" t="inlineStr">
        <is>
          <t>RS-041208</t>
        </is>
      </c>
      <c r="J1085" t="inlineStr">
        <is>
          <t>RREM-0156</t>
        </is>
      </c>
      <c r="K1085" t="inlineStr">
        <is>
          <t>Promo Billback</t>
        </is>
      </c>
      <c r="M1085" s="10" t="n"/>
      <c r="P1085" s="18" t="n"/>
      <c r="Q1085" t="inlineStr">
        <is>
          <t>2026-12-19</t>
        </is>
      </c>
      <c r="R1085" s="18" t="inlineStr"/>
      <c r="S1085" s="18" t="inlineStr"/>
      <c r="T1085" s="18" t="inlineStr"/>
    </row>
    <row r="1086">
      <c r="A1086" t="inlineStr">
        <is>
          <t>DIST-014687</t>
        </is>
      </c>
      <c r="B1086" t="inlineStr">
        <is>
          <t>2026-11-04</t>
        </is>
      </c>
      <c r="C1086" t="inlineStr">
        <is>
          <t>RET-SPROUTS</t>
        </is>
      </c>
      <c r="D1086" t="inlineStr">
        <is>
          <t>UTS-LAT-059</t>
        </is>
      </c>
      <c r="E1086" t="inlineStr">
        <is>
          <t>Appointment Miss</t>
        </is>
      </c>
      <c r="F1086" t="inlineStr">
        <is>
          <t>late_delivery</t>
        </is>
      </c>
      <c r="G1086" s="10" t="n">
        <v>57.79</v>
      </c>
      <c r="H1086" t="inlineStr">
        <is>
          <t>RO-041014</t>
        </is>
      </c>
      <c r="I1086" t="inlineStr">
        <is>
          <t>RS-041014</t>
        </is>
      </c>
      <c r="J1086" t="inlineStr">
        <is>
          <t>RREM-0113</t>
        </is>
      </c>
      <c r="K1086" t="inlineStr">
        <is>
          <t>Late Delivery</t>
        </is>
      </c>
      <c r="L1086" t="inlineStr">
        <is>
          <t>partial</t>
        </is>
      </c>
      <c r="M1086" s="10" t="n">
        <v>11.15</v>
      </c>
      <c r="N1086" t="inlineStr">
        <is>
          <t>2026-12-04</t>
        </is>
      </c>
      <c r="P1086" s="18" t="n">
        <v>59</v>
      </c>
      <c r="Q1086" t="inlineStr">
        <is>
          <t>2026-12-04</t>
        </is>
      </c>
      <c r="R1086" s="18" t="inlineStr"/>
      <c r="S1086" s="18" t="inlineStr"/>
      <c r="T1086" s="18" t="inlineStr"/>
    </row>
    <row r="1087">
      <c r="A1087" t="inlineStr">
        <is>
          <t>DIST-014756</t>
        </is>
      </c>
      <c r="B1087" t="inlineStr">
        <is>
          <t>2026-11-04</t>
        </is>
      </c>
      <c r="C1087" t="inlineStr">
        <is>
          <t>RET-WHOLEFOODS</t>
        </is>
      </c>
      <c r="D1087" t="inlineStr">
        <is>
          <t>ODS-SHO-038</t>
        </is>
      </c>
      <c r="E1087" t="inlineStr">
        <is>
          <t>Short Ship</t>
        </is>
      </c>
      <c r="F1087" t="inlineStr">
        <is>
          <t>short_ship</t>
        </is>
      </c>
      <c r="G1087" s="10" t="n">
        <v>56.53</v>
      </c>
      <c r="H1087" t="inlineStr">
        <is>
          <t>RO-040969</t>
        </is>
      </c>
      <c r="I1087" t="inlineStr">
        <is>
          <t>RS-040969</t>
        </is>
      </c>
      <c r="J1087" t="inlineStr">
        <is>
          <t>RREM-0213</t>
        </is>
      </c>
      <c r="K1087" t="inlineStr">
        <is>
          <t>Short Ship</t>
        </is>
      </c>
      <c r="M1087" s="10" t="n"/>
      <c r="P1087" s="18" t="n"/>
      <c r="Q1087" t="inlineStr">
        <is>
          <t>2026-12-04</t>
        </is>
      </c>
      <c r="R1087" s="18" t="inlineStr"/>
      <c r="S1087" s="18" t="inlineStr"/>
      <c r="T1087" s="18" t="inlineStr"/>
    </row>
    <row r="1088">
      <c r="A1088" t="inlineStr">
        <is>
          <t>DIST-014749</t>
        </is>
      </c>
      <c r="B1088" t="inlineStr">
        <is>
          <t>2026-11-04</t>
        </is>
      </c>
      <c r="C1088" t="inlineStr">
        <is>
          <t>RET-WALMART</t>
        </is>
      </c>
      <c r="D1088" t="inlineStr">
        <is>
          <t>ART-PRO-004</t>
        </is>
      </c>
      <c r="E1088" t="inlineStr">
        <is>
          <t>Scan Rebate</t>
        </is>
      </c>
      <c r="F1088" t="inlineStr">
        <is>
          <t>promo_billback</t>
        </is>
      </c>
      <c r="G1088" s="10" t="n">
        <v>54.27</v>
      </c>
      <c r="H1088" t="inlineStr">
        <is>
          <t>RO-040879</t>
        </is>
      </c>
      <c r="I1088" t="inlineStr">
        <is>
          <t>RS-040879</t>
        </is>
      </c>
      <c r="J1088" t="inlineStr">
        <is>
          <t>RREM-0151</t>
        </is>
      </c>
      <c r="K1088" t="inlineStr">
        <is>
          <t>Promo Billback</t>
        </is>
      </c>
      <c r="M1088" s="10" t="n"/>
      <c r="P1088" s="18" t="n"/>
      <c r="Q1088" t="inlineStr">
        <is>
          <t>2027-01-03</t>
        </is>
      </c>
      <c r="R1088" s="18" t="inlineStr"/>
      <c r="S1088" s="18" t="inlineStr"/>
      <c r="T1088" s="18" t="inlineStr"/>
    </row>
    <row r="1089">
      <c r="A1089" t="inlineStr">
        <is>
          <t>DIST-014702</t>
        </is>
      </c>
      <c r="B1089" t="inlineStr">
        <is>
          <t>2026-11-04</t>
        </is>
      </c>
      <c r="C1089" t="inlineStr">
        <is>
          <t>RET-KROGER</t>
        </is>
      </c>
      <c r="D1089" t="inlineStr">
        <is>
          <t>GER-SHO-073</t>
        </is>
      </c>
      <c r="E1089" t="inlineStr">
        <is>
          <t>Short Ship</t>
        </is>
      </c>
      <c r="F1089" t="inlineStr">
        <is>
          <t>short_ship</t>
        </is>
      </c>
      <c r="G1089" s="10" t="n">
        <v>48.1</v>
      </c>
      <c r="H1089" t="inlineStr">
        <is>
          <t>RO-041068</t>
        </is>
      </c>
      <c r="I1089" t="inlineStr">
        <is>
          <t>RS-041068</t>
        </is>
      </c>
      <c r="J1089" t="inlineStr">
        <is>
          <t>RREM-0050</t>
        </is>
      </c>
      <c r="K1089" t="inlineStr">
        <is>
          <t>Short Ship</t>
        </is>
      </c>
      <c r="M1089" s="10" t="n"/>
      <c r="P1089" s="18" t="n"/>
      <c r="Q1089" t="inlineStr">
        <is>
          <t>2027-01-03</t>
        </is>
      </c>
      <c r="R1089" s="18" t="inlineStr"/>
      <c r="S1089" s="18" t="inlineStr"/>
      <c r="T1089" s="18" t="inlineStr"/>
    </row>
    <row r="1090">
      <c r="A1090" t="inlineStr">
        <is>
          <t>DIST-014835</t>
        </is>
      </c>
      <c r="B1090" t="inlineStr">
        <is>
          <t>2026-11-04</t>
        </is>
      </c>
      <c r="C1090" t="inlineStr">
        <is>
          <t>RET-COSTCO</t>
        </is>
      </c>
      <c r="D1090" t="inlineStr">
        <is>
          <t>TCO-SHO-022</t>
        </is>
      </c>
      <c r="E1090" t="inlineStr">
        <is>
          <t>Quantity Variance</t>
        </is>
      </c>
      <c r="F1090" t="inlineStr">
        <is>
          <t>short_ship</t>
        </is>
      </c>
      <c r="G1090" s="10" t="n">
        <v>45.99</v>
      </c>
      <c r="H1090" t="inlineStr">
        <is>
          <t>RO-041266</t>
        </is>
      </c>
      <c r="I1090" t="inlineStr">
        <is>
          <t>RS-041266</t>
        </is>
      </c>
      <c r="J1090" t="inlineStr">
        <is>
          <t>RREM-0002</t>
        </is>
      </c>
      <c r="K1090" t="inlineStr">
        <is>
          <t>Short Ship</t>
        </is>
      </c>
      <c r="M1090" s="10" t="n"/>
      <c r="P1090" s="18" t="n"/>
      <c r="Q1090" t="inlineStr">
        <is>
          <t>2026-12-19</t>
        </is>
      </c>
      <c r="R1090" s="18" t="inlineStr"/>
      <c r="S1090" s="18" t="inlineStr"/>
      <c r="T1090" s="18" t="inlineStr"/>
    </row>
    <row r="1091">
      <c r="A1091" t="inlineStr">
        <is>
          <t>DIST-014631</t>
        </is>
      </c>
      <c r="B1091" t="inlineStr">
        <is>
          <t>2026-11-04</t>
        </is>
      </c>
      <c r="C1091" t="inlineStr">
        <is>
          <t>RET-WALMART</t>
        </is>
      </c>
      <c r="D1091" t="inlineStr">
        <is>
          <t>ART-SHO-003</t>
        </is>
      </c>
      <c r="E1091" t="inlineStr">
        <is>
          <t>Short Ship</t>
        </is>
      </c>
      <c r="F1091" t="inlineStr">
        <is>
          <t>short_ship</t>
        </is>
      </c>
      <c r="G1091" s="10" t="n">
        <v>42.16</v>
      </c>
      <c r="H1091" t="inlineStr">
        <is>
          <t>RO-040559</t>
        </is>
      </c>
      <c r="I1091" t="inlineStr">
        <is>
          <t>RS-040559</t>
        </is>
      </c>
      <c r="J1091" t="inlineStr">
        <is>
          <t>RREM-0172</t>
        </is>
      </c>
      <c r="K1091" t="inlineStr">
        <is>
          <t>Short Ship</t>
        </is>
      </c>
      <c r="L1091" t="inlineStr">
        <is>
          <t>pending</t>
        </is>
      </c>
      <c r="M1091" s="10" t="n"/>
      <c r="N1091" t="inlineStr">
        <is>
          <t>2026-11-08</t>
        </is>
      </c>
      <c r="P1091" s="18" t="n">
        <v>59</v>
      </c>
      <c r="Q1091" t="inlineStr">
        <is>
          <t>2026-12-19</t>
        </is>
      </c>
      <c r="R1091" s="18" t="inlineStr"/>
      <c r="S1091" s="18" t="inlineStr"/>
      <c r="T1091" s="18" t="inlineStr"/>
    </row>
    <row r="1092">
      <c r="A1092" t="inlineStr">
        <is>
          <t>DIST-014633</t>
        </is>
      </c>
      <c r="B1092" t="inlineStr">
        <is>
          <t>2026-11-04</t>
        </is>
      </c>
      <c r="C1092" t="inlineStr">
        <is>
          <t>RET-WALMART</t>
        </is>
      </c>
      <c r="D1092" t="inlineStr">
        <is>
          <t>ART-LAT-009</t>
        </is>
      </c>
      <c r="E1092" t="inlineStr">
        <is>
          <t>MABD Violation</t>
        </is>
      </c>
      <c r="F1092" t="inlineStr">
        <is>
          <t>late_delivery</t>
        </is>
      </c>
      <c r="G1092" s="10" t="n">
        <v>35.7</v>
      </c>
      <c r="H1092" t="inlineStr">
        <is>
          <t>RO-040576</t>
        </is>
      </c>
      <c r="I1092" t="inlineStr">
        <is>
          <t>RS-040576</t>
        </is>
      </c>
      <c r="J1092" t="inlineStr">
        <is>
          <t>RREM-0185</t>
        </is>
      </c>
      <c r="K1092" t="inlineStr">
        <is>
          <t>Late Delivery</t>
        </is>
      </c>
      <c r="L1092" t="inlineStr">
        <is>
          <t>won</t>
        </is>
      </c>
      <c r="M1092" s="10" t="n">
        <v>35.7</v>
      </c>
      <c r="N1092" t="inlineStr">
        <is>
          <t>2026-12-03</t>
        </is>
      </c>
      <c r="P1092" s="18" t="n">
        <v>59</v>
      </c>
      <c r="Q1092" t="inlineStr">
        <is>
          <t>2027-02-02</t>
        </is>
      </c>
      <c r="R1092" s="18" t="inlineStr"/>
      <c r="S1092" s="18" t="inlineStr"/>
      <c r="T1092" s="18" t="inlineStr"/>
    </row>
    <row r="1093">
      <c r="A1093" t="inlineStr">
        <is>
          <t>DIST-014741</t>
        </is>
      </c>
      <c r="B1093" t="inlineStr">
        <is>
          <t>2026-11-04</t>
        </is>
      </c>
      <c r="C1093" t="inlineStr">
        <is>
          <t>RET-KROGER</t>
        </is>
      </c>
      <c r="D1093" t="inlineStr">
        <is>
          <t>GER-PRI-089</t>
        </is>
      </c>
      <c r="E1093" t="inlineStr">
        <is>
          <t>Cost Discrepancy</t>
        </is>
      </c>
      <c r="F1093" t="inlineStr">
        <is>
          <t>pricing_error</t>
        </is>
      </c>
      <c r="G1093" s="10" t="n">
        <v>27.8</v>
      </c>
      <c r="H1093" t="inlineStr">
        <is>
          <t>RO-041040</t>
        </is>
      </c>
      <c r="I1093" t="inlineStr">
        <is>
          <t>RS-041040</t>
        </is>
      </c>
      <c r="J1093" t="inlineStr">
        <is>
          <t>RREM-0047</t>
        </is>
      </c>
      <c r="K1093" t="inlineStr">
        <is>
          <t>Pricing Error</t>
        </is>
      </c>
      <c r="L1093" t="inlineStr">
        <is>
          <t>lost</t>
        </is>
      </c>
      <c r="M1093" s="10" t="n">
        <v>0</v>
      </c>
      <c r="N1093" t="inlineStr">
        <is>
          <t>2026-12-04</t>
        </is>
      </c>
      <c r="O1093" t="inlineStr">
        <is>
          <t>2026-12-20</t>
        </is>
      </c>
      <c r="P1093" s="18" t="n">
        <v>46</v>
      </c>
      <c r="Q1093" t="inlineStr">
        <is>
          <t>2027-01-03</t>
        </is>
      </c>
      <c r="R1093" s="18" t="inlineStr"/>
      <c r="S1093" s="18" t="inlineStr"/>
      <c r="T1093" s="18" t="inlineStr"/>
    </row>
    <row r="1094">
      <c r="A1094" t="inlineStr">
        <is>
          <t>DIST-014638</t>
        </is>
      </c>
      <c r="B1094" t="inlineStr">
        <is>
          <t>2026-11-03</t>
        </is>
      </c>
      <c r="C1094" t="inlineStr">
        <is>
          <t>RET-WALMART</t>
        </is>
      </c>
      <c r="D1094" t="inlineStr">
        <is>
          <t>ART-LAB-012</t>
        </is>
      </c>
      <c r="E1094" t="inlineStr">
        <is>
          <t>Label Defect</t>
        </is>
      </c>
      <c r="F1094" t="inlineStr">
        <is>
          <t>label_fine</t>
        </is>
      </c>
      <c r="G1094" s="10" t="n">
        <v>718.36</v>
      </c>
      <c r="H1094" t="inlineStr">
        <is>
          <t>RO-040615</t>
        </is>
      </c>
      <c r="I1094" t="inlineStr">
        <is>
          <t>RS-040615</t>
        </is>
      </c>
      <c r="J1094" t="inlineStr">
        <is>
          <t>RREM-0165</t>
        </is>
      </c>
      <c r="K1094" t="inlineStr">
        <is>
          <t>Label Fine</t>
        </is>
      </c>
      <c r="M1094" s="10" t="n"/>
      <c r="P1094" s="18" t="n"/>
      <c r="Q1094" t="inlineStr">
        <is>
          <t>2027-01-02</t>
        </is>
      </c>
      <c r="R1094" s="18" t="inlineStr"/>
      <c r="S1094" s="18" t="inlineStr"/>
      <c r="T1094" s="18" t="inlineStr"/>
    </row>
    <row r="1095">
      <c r="A1095" t="inlineStr">
        <is>
          <t>DIST-014618</t>
        </is>
      </c>
      <c r="B1095" t="inlineStr">
        <is>
          <t>2026-11-03</t>
        </is>
      </c>
      <c r="C1095" t="inlineStr">
        <is>
          <t>RET-WALMART</t>
        </is>
      </c>
      <c r="D1095" t="inlineStr">
        <is>
          <t>ART-LAB-012</t>
        </is>
      </c>
      <c r="E1095" t="inlineStr">
        <is>
          <t>Label Defect</t>
        </is>
      </c>
      <c r="F1095" t="inlineStr">
        <is>
          <t>label_fine</t>
        </is>
      </c>
      <c r="G1095" s="10" t="n">
        <v>389.35</v>
      </c>
      <c r="H1095" t="inlineStr">
        <is>
          <t>RO-040558</t>
        </is>
      </c>
      <c r="I1095" t="inlineStr">
        <is>
          <t>RS-040558</t>
        </is>
      </c>
      <c r="J1095" t="inlineStr">
        <is>
          <t>RREM-0155</t>
        </is>
      </c>
      <c r="K1095" t="inlineStr">
        <is>
          <t>Label Fine</t>
        </is>
      </c>
      <c r="M1095" s="10" t="n"/>
      <c r="P1095" s="18" t="n"/>
      <c r="Q1095" t="inlineStr">
        <is>
          <t>2026-12-18</t>
        </is>
      </c>
      <c r="R1095" s="18" t="inlineStr"/>
      <c r="S1095" s="18" t="inlineStr"/>
      <c r="T1095" s="18" t="inlineStr"/>
    </row>
    <row r="1096">
      <c r="A1096" t="inlineStr">
        <is>
          <t>DIST-014783</t>
        </is>
      </c>
      <c r="B1096" t="inlineStr">
        <is>
          <t>2026-11-03</t>
        </is>
      </c>
      <c r="C1096" t="inlineStr">
        <is>
          <t>RET-WALMART</t>
        </is>
      </c>
      <c r="D1096" t="inlineStr">
        <is>
          <t>ART-PAL-015</t>
        </is>
      </c>
      <c r="E1096" t="inlineStr">
        <is>
          <t>Pallet Overhang</t>
        </is>
      </c>
      <c r="F1096" t="inlineStr">
        <is>
          <t>pallet_fine</t>
        </is>
      </c>
      <c r="G1096" s="10" t="n">
        <v>218.06</v>
      </c>
      <c r="H1096" t="inlineStr">
        <is>
          <t>RO-041211</t>
        </is>
      </c>
      <c r="I1096" t="inlineStr">
        <is>
          <t>RS-041211</t>
        </is>
      </c>
      <c r="J1096" t="inlineStr">
        <is>
          <t>RREM-0185</t>
        </is>
      </c>
      <c r="K1096" t="inlineStr">
        <is>
          <t>Pallet Fine</t>
        </is>
      </c>
      <c r="L1096" t="inlineStr">
        <is>
          <t>partial</t>
        </is>
      </c>
      <c r="M1096" s="10" t="n">
        <v>53.84</v>
      </c>
      <c r="N1096" t="inlineStr">
        <is>
          <t>2026-11-14</t>
        </is>
      </c>
      <c r="O1096" t="inlineStr">
        <is>
          <t>2026-12-22</t>
        </is>
      </c>
      <c r="P1096" s="18" t="n">
        <v>49</v>
      </c>
      <c r="Q1096" t="inlineStr">
        <is>
          <t>2027-02-01</t>
        </is>
      </c>
      <c r="R1096" s="18" t="inlineStr"/>
      <c r="S1096" s="18" t="inlineStr"/>
      <c r="T1096" s="18" t="inlineStr"/>
    </row>
    <row r="1097">
      <c r="A1097" t="inlineStr">
        <is>
          <t>DIST-014785</t>
        </is>
      </c>
      <c r="B1097" t="inlineStr">
        <is>
          <t>2026-11-03</t>
        </is>
      </c>
      <c r="C1097" t="inlineStr">
        <is>
          <t>RET-WALMART</t>
        </is>
      </c>
      <c r="D1097" t="inlineStr"/>
      <c r="E1097" t="inlineStr">
        <is>
          <t>Unmapped</t>
        </is>
      </c>
      <c r="F1097" t="inlineStr">
        <is>
          <t>vague</t>
        </is>
      </c>
      <c r="G1097" s="10" t="n">
        <v>209.8</v>
      </c>
      <c r="H1097" t="inlineStr">
        <is>
          <t>RO-041211</t>
        </is>
      </c>
      <c r="I1097" t="inlineStr">
        <is>
          <t>RS-041211</t>
        </is>
      </c>
      <c r="J1097" t="inlineStr">
        <is>
          <t>RREM-0156</t>
        </is>
      </c>
      <c r="K1097" t="inlineStr">
        <is>
          <t>Compliance fee</t>
        </is>
      </c>
      <c r="M1097" s="10" t="n"/>
      <c r="P1097" s="18" t="n"/>
      <c r="Q1097" t="inlineStr">
        <is>
          <t>2026-12-18</t>
        </is>
      </c>
      <c r="R1097" s="18" t="inlineStr">
        <is>
          <t>Yes</t>
        </is>
      </c>
      <c r="S1097" s="18" t="inlineStr"/>
      <c r="T1097" s="18" t="inlineStr"/>
    </row>
    <row r="1098">
      <c r="A1098" t="inlineStr">
        <is>
          <t>DIST-014861</t>
        </is>
      </c>
      <c r="B1098" t="inlineStr">
        <is>
          <t>2026-11-03</t>
        </is>
      </c>
      <c r="C1098" t="inlineStr">
        <is>
          <t>RET-WHOLEFOODS</t>
        </is>
      </c>
      <c r="D1098" t="inlineStr">
        <is>
          <t>ODS-SPO-050</t>
        </is>
      </c>
      <c r="E1098" t="inlineStr">
        <is>
          <t>Spoilage</t>
        </is>
      </c>
      <c r="F1098" t="inlineStr">
        <is>
          <t>spoilage</t>
        </is>
      </c>
      <c r="G1098" s="10" t="n">
        <v>183.76</v>
      </c>
      <c r="H1098" t="inlineStr">
        <is>
          <t>RO-041287</t>
        </is>
      </c>
      <c r="I1098" t="inlineStr">
        <is>
          <t>RS-041287</t>
        </is>
      </c>
      <c r="J1098" t="inlineStr">
        <is>
          <t>RREM-0222</t>
        </is>
      </c>
      <c r="K1098" t="inlineStr">
        <is>
          <t>Spoilage -- expired or short-dated at receiving</t>
        </is>
      </c>
      <c r="L1098" t="inlineStr">
        <is>
          <t>partial</t>
        </is>
      </c>
      <c r="M1098" s="10" t="n">
        <v>69.77</v>
      </c>
      <c r="N1098" t="inlineStr">
        <is>
          <t>2026-11-05</t>
        </is>
      </c>
      <c r="O1098" t="inlineStr">
        <is>
          <t>2026-12-25</t>
        </is>
      </c>
      <c r="P1098" s="18" t="n">
        <v>52</v>
      </c>
      <c r="Q1098" t="inlineStr">
        <is>
          <t>2026-12-03</t>
        </is>
      </c>
      <c r="R1098" s="18" t="inlineStr"/>
      <c r="S1098" s="18" t="inlineStr"/>
      <c r="T1098" s="18" t="inlineStr"/>
    </row>
    <row r="1099">
      <c r="A1099" t="inlineStr">
        <is>
          <t>DIST-014735</t>
        </is>
      </c>
      <c r="B1099" t="inlineStr">
        <is>
          <t>2026-11-03</t>
        </is>
      </c>
      <c r="C1099" t="inlineStr">
        <is>
          <t>RET-WHOLEFOODS</t>
        </is>
      </c>
      <c r="D1099" t="inlineStr">
        <is>
          <t>ODS-SHO-038</t>
        </is>
      </c>
      <c r="E1099" t="inlineStr">
        <is>
          <t>Short Ship</t>
        </is>
      </c>
      <c r="F1099" t="inlineStr">
        <is>
          <t>short_ship</t>
        </is>
      </c>
      <c r="G1099" s="10" t="n">
        <v>183.68</v>
      </c>
      <c r="H1099" t="inlineStr">
        <is>
          <t>RO-040956</t>
        </is>
      </c>
      <c r="I1099" t="inlineStr">
        <is>
          <t>RS-040956</t>
        </is>
      </c>
      <c r="J1099" t="inlineStr">
        <is>
          <t>RREM-0201</t>
        </is>
      </c>
      <c r="K1099" t="inlineStr">
        <is>
          <t>Short Ship</t>
        </is>
      </c>
      <c r="M1099" s="10" t="n"/>
      <c r="P1099" s="18" t="n"/>
      <c r="Q1099" t="inlineStr">
        <is>
          <t>2026-12-03</t>
        </is>
      </c>
      <c r="R1099" s="18" t="inlineStr"/>
      <c r="S1099" s="18" t="inlineStr"/>
      <c r="T1099" s="18" t="inlineStr"/>
    </row>
    <row r="1100">
      <c r="A1100" t="inlineStr">
        <is>
          <t>DIST-014740</t>
        </is>
      </c>
      <c r="B1100" t="inlineStr">
        <is>
          <t>2026-11-03</t>
        </is>
      </c>
      <c r="C1100" t="inlineStr">
        <is>
          <t>RET-SPROUTS</t>
        </is>
      </c>
      <c r="D1100" t="inlineStr">
        <is>
          <t>UTS-DAM-069</t>
        </is>
      </c>
      <c r="E1100" t="inlineStr">
        <is>
          <t>Warehouse Damage</t>
        </is>
      </c>
      <c r="F1100" t="inlineStr">
        <is>
          <t>damaged</t>
        </is>
      </c>
      <c r="G1100" s="10" t="n">
        <v>177.45</v>
      </c>
      <c r="H1100" t="inlineStr">
        <is>
          <t>RO-041036</t>
        </is>
      </c>
      <c r="I1100" t="inlineStr">
        <is>
          <t>RS-041036</t>
        </is>
      </c>
      <c r="J1100" t="inlineStr">
        <is>
          <t>RREM-0122</t>
        </is>
      </c>
      <c r="K1100" t="inlineStr">
        <is>
          <t>Damaged</t>
        </is>
      </c>
      <c r="M1100" s="10" t="n"/>
      <c r="P1100" s="18" t="n"/>
      <c r="Q1100" t="inlineStr">
        <is>
          <t>2027-01-02</t>
        </is>
      </c>
      <c r="R1100" s="18" t="inlineStr"/>
      <c r="S1100" s="18" t="inlineStr"/>
      <c r="T1100" s="18" t="inlineStr"/>
    </row>
    <row r="1101">
      <c r="A1101" t="inlineStr">
        <is>
          <t>DIST-014753</t>
        </is>
      </c>
      <c r="B1101" t="inlineStr">
        <is>
          <t>2026-11-03</t>
        </is>
      </c>
      <c r="C1101" t="inlineStr">
        <is>
          <t>RET-COSTCO</t>
        </is>
      </c>
      <c r="D1101" t="inlineStr">
        <is>
          <t>TCO-SHO-022</t>
        </is>
      </c>
      <c r="E1101" t="inlineStr">
        <is>
          <t>Quantity Variance</t>
        </is>
      </c>
      <c r="F1101" t="inlineStr">
        <is>
          <t>short_ship</t>
        </is>
      </c>
      <c r="G1101" s="10" t="n">
        <v>156.69</v>
      </c>
      <c r="H1101" t="inlineStr">
        <is>
          <t>RO-040910</t>
        </is>
      </c>
      <c r="I1101" t="inlineStr">
        <is>
          <t>RS-040910</t>
        </is>
      </c>
      <c r="J1101" t="inlineStr">
        <is>
          <t>RREM-0027</t>
        </is>
      </c>
      <c r="K1101" t="inlineStr">
        <is>
          <t>Short Ship</t>
        </is>
      </c>
      <c r="M1101" s="10" t="n"/>
      <c r="P1101" s="18" t="n"/>
      <c r="Q1101" t="inlineStr">
        <is>
          <t>2027-01-02</t>
        </is>
      </c>
      <c r="R1101" s="18" t="inlineStr"/>
      <c r="S1101" s="18" t="inlineStr"/>
      <c r="T1101" s="18" t="inlineStr"/>
    </row>
    <row r="1102">
      <c r="A1102" t="inlineStr">
        <is>
          <t>DIST-014896</t>
        </is>
      </c>
      <c r="B1102" t="inlineStr">
        <is>
          <t>2026-11-03</t>
        </is>
      </c>
      <c r="C1102" t="inlineStr">
        <is>
          <t>RET-KROGER</t>
        </is>
      </c>
      <c r="D1102" t="inlineStr">
        <is>
          <t>GER-SHO-073</t>
        </is>
      </c>
      <c r="E1102" t="inlineStr">
        <is>
          <t>Short Ship</t>
        </is>
      </c>
      <c r="F1102" t="inlineStr">
        <is>
          <t>short_ship</t>
        </is>
      </c>
      <c r="G1102" s="10" t="n">
        <v>156.27</v>
      </c>
      <c r="H1102" t="inlineStr">
        <is>
          <t>RO-041649</t>
        </is>
      </c>
      <c r="I1102" t="inlineStr">
        <is>
          <t>RS-041649</t>
        </is>
      </c>
      <c r="J1102" t="inlineStr">
        <is>
          <t>RREM-0074</t>
        </is>
      </c>
      <c r="K1102" t="inlineStr">
        <is>
          <t>Short Ship</t>
        </is>
      </c>
      <c r="M1102" s="10" t="n"/>
      <c r="P1102" s="18" t="n"/>
      <c r="Q1102" t="inlineStr">
        <is>
          <t>2026-12-03</t>
        </is>
      </c>
      <c r="R1102" s="18" t="inlineStr"/>
      <c r="S1102" s="18" t="inlineStr"/>
      <c r="T1102" s="18" t="inlineStr"/>
    </row>
    <row r="1103">
      <c r="A1103" t="inlineStr">
        <is>
          <t>DIST-014794</t>
        </is>
      </c>
      <c r="B1103" t="inlineStr">
        <is>
          <t>2026-11-03</t>
        </is>
      </c>
      <c r="C1103" t="inlineStr">
        <is>
          <t>RET-SPROUTS</t>
        </is>
      </c>
      <c r="D1103" t="inlineStr">
        <is>
          <t>UTS-PRO-057</t>
        </is>
      </c>
      <c r="E1103" t="inlineStr">
        <is>
          <t>Promo Billback</t>
        </is>
      </c>
      <c r="F1103" t="inlineStr">
        <is>
          <t>promo_billback</t>
        </is>
      </c>
      <c r="G1103" s="10" t="n">
        <v>117.23</v>
      </c>
      <c r="H1103" t="inlineStr">
        <is>
          <t>RO-041353</t>
        </is>
      </c>
      <c r="I1103" t="inlineStr">
        <is>
          <t>RS-041353</t>
        </is>
      </c>
      <c r="J1103" t="inlineStr">
        <is>
          <t>RREM-0147</t>
        </is>
      </c>
      <c r="K1103" t="inlineStr">
        <is>
          <t>Promo Billback</t>
        </is>
      </c>
      <c r="M1103" s="10" t="n"/>
      <c r="P1103" s="18" t="n"/>
      <c r="Q1103" t="inlineStr">
        <is>
          <t>2027-02-01</t>
        </is>
      </c>
      <c r="R1103" s="18" t="inlineStr"/>
      <c r="S1103" s="18" t="inlineStr"/>
      <c r="T1103" s="18" t="inlineStr"/>
    </row>
    <row r="1104">
      <c r="A1104" t="inlineStr">
        <is>
          <t>DIST-014678</t>
        </is>
      </c>
      <c r="B1104" t="inlineStr">
        <is>
          <t>2026-11-03</t>
        </is>
      </c>
      <c r="C1104" t="inlineStr">
        <is>
          <t>RET-KROGER</t>
        </is>
      </c>
      <c r="D1104" t="inlineStr">
        <is>
          <t>GER-SHO-073</t>
        </is>
      </c>
      <c r="E1104" t="inlineStr">
        <is>
          <t>Short Ship</t>
        </is>
      </c>
      <c r="F1104" t="inlineStr">
        <is>
          <t>short_ship</t>
        </is>
      </c>
      <c r="G1104" s="10" t="n">
        <v>116.27</v>
      </c>
      <c r="H1104" t="inlineStr">
        <is>
          <t>RO-040787</t>
        </is>
      </c>
      <c r="I1104" t="inlineStr">
        <is>
          <t>RS-040787</t>
        </is>
      </c>
      <c r="J1104" t="inlineStr">
        <is>
          <t>RREM-0067</t>
        </is>
      </c>
      <c r="K1104" t="inlineStr">
        <is>
          <t>Short Ship</t>
        </is>
      </c>
      <c r="M1104" s="10" t="n"/>
      <c r="P1104" s="18" t="n"/>
      <c r="Q1104" t="inlineStr">
        <is>
          <t>2027-01-02</t>
        </is>
      </c>
      <c r="R1104" s="18" t="inlineStr"/>
      <c r="S1104" s="18" t="inlineStr"/>
      <c r="T1104" s="18" t="inlineStr"/>
    </row>
    <row r="1105">
      <c r="A1105" t="inlineStr">
        <is>
          <t>DIST-014847</t>
        </is>
      </c>
      <c r="B1105" t="inlineStr">
        <is>
          <t>2026-11-03</t>
        </is>
      </c>
      <c r="C1105" t="inlineStr">
        <is>
          <t>RET-KROGER</t>
        </is>
      </c>
      <c r="D1105" t="inlineStr"/>
      <c r="E1105" t="inlineStr">
        <is>
          <t>Unmapped</t>
        </is>
      </c>
      <c r="F1105" t="inlineStr">
        <is>
          <t>vague</t>
        </is>
      </c>
      <c r="G1105" s="10" t="n">
        <v>112.47</v>
      </c>
      <c r="J1105" t="inlineStr">
        <is>
          <t>RREM-0055</t>
        </is>
      </c>
      <c r="K1105" t="inlineStr">
        <is>
          <t>Slotting reconciliation</t>
        </is>
      </c>
      <c r="M1105" s="10" t="n"/>
      <c r="P1105" s="18" t="n"/>
      <c r="Q1105" t="inlineStr">
        <is>
          <t>2027-01-02</t>
        </is>
      </c>
      <c r="R1105" s="18" t="inlineStr">
        <is>
          <t>Yes</t>
        </is>
      </c>
      <c r="S1105" s="18" t="inlineStr"/>
      <c r="T1105" s="18" t="inlineStr"/>
    </row>
    <row r="1106">
      <c r="A1106" t="inlineStr">
        <is>
          <t>DIST-014705</t>
        </is>
      </c>
      <c r="B1106" t="inlineStr">
        <is>
          <t>2026-11-03</t>
        </is>
      </c>
      <c r="C1106" t="inlineStr">
        <is>
          <t>RET-WALMART</t>
        </is>
      </c>
      <c r="D1106" t="inlineStr">
        <is>
          <t>ART-DAM-018</t>
        </is>
      </c>
      <c r="E1106" t="inlineStr">
        <is>
          <t>Warehouse Damage</t>
        </is>
      </c>
      <c r="F1106" t="inlineStr">
        <is>
          <t>damaged</t>
        </is>
      </c>
      <c r="G1106" s="10" t="n">
        <v>109.15</v>
      </c>
      <c r="H1106" t="inlineStr">
        <is>
          <t>RO-040854</t>
        </is>
      </c>
      <c r="I1106" t="inlineStr">
        <is>
          <t>RS-040854</t>
        </is>
      </c>
      <c r="J1106" t="inlineStr">
        <is>
          <t>RREM-0168</t>
        </is>
      </c>
      <c r="K1106" t="inlineStr">
        <is>
          <t>Damaged</t>
        </is>
      </c>
      <c r="M1106" s="10" t="n"/>
      <c r="P1106" s="18" t="n"/>
      <c r="Q1106" t="inlineStr">
        <is>
          <t>2027-02-01</t>
        </is>
      </c>
      <c r="R1106" s="18" t="inlineStr"/>
      <c r="S1106" s="18" t="inlineStr"/>
      <c r="T1106" s="18" t="inlineStr"/>
    </row>
    <row r="1107">
      <c r="A1107" t="inlineStr">
        <is>
          <t>DIST-014744</t>
        </is>
      </c>
      <c r="B1107" t="inlineStr">
        <is>
          <t>2026-11-03</t>
        </is>
      </c>
      <c r="C1107" t="inlineStr">
        <is>
          <t>RET-KROGER</t>
        </is>
      </c>
      <c r="D1107" t="inlineStr">
        <is>
          <t>GER-PRO-075</t>
        </is>
      </c>
      <c r="E1107" t="inlineStr">
        <is>
          <t>Promo Billback</t>
        </is>
      </c>
      <c r="F1107" t="inlineStr">
        <is>
          <t>promo_billback</t>
        </is>
      </c>
      <c r="G1107" s="10" t="n">
        <v>76.69</v>
      </c>
      <c r="H1107" t="inlineStr">
        <is>
          <t>RO-041086</t>
        </is>
      </c>
      <c r="I1107" t="inlineStr">
        <is>
          <t>RS-041086</t>
        </is>
      </c>
      <c r="J1107" t="inlineStr">
        <is>
          <t>RREM-0038</t>
        </is>
      </c>
      <c r="K1107" t="inlineStr">
        <is>
          <t>Promo Billback</t>
        </is>
      </c>
      <c r="L1107" t="inlineStr">
        <is>
          <t>partial</t>
        </is>
      </c>
      <c r="M1107" s="10" t="n">
        <v>38.17</v>
      </c>
      <c r="N1107" t="inlineStr">
        <is>
          <t>2026-11-06</t>
        </is>
      </c>
      <c r="O1107" t="inlineStr">
        <is>
          <t>2026-12-02</t>
        </is>
      </c>
      <c r="P1107" s="18" t="n">
        <v>29</v>
      </c>
      <c r="Q1107" t="inlineStr">
        <is>
          <t>2026-12-03</t>
        </is>
      </c>
      <c r="R1107" s="18" t="inlineStr"/>
      <c r="S1107" s="18" t="inlineStr"/>
      <c r="T1107" s="18" t="inlineStr"/>
    </row>
    <row r="1108">
      <c r="A1108" t="inlineStr">
        <is>
          <t>DIST-014567</t>
        </is>
      </c>
      <c r="B1108" t="inlineStr">
        <is>
          <t>2026-11-03</t>
        </is>
      </c>
      <c r="C1108" t="inlineStr">
        <is>
          <t>RET-WALMART</t>
        </is>
      </c>
      <c r="D1108" t="inlineStr">
        <is>
          <t>ART-PRI-019</t>
        </is>
      </c>
      <c r="E1108" t="inlineStr">
        <is>
          <t>Invoice Mismatch</t>
        </is>
      </c>
      <c r="F1108" t="inlineStr">
        <is>
          <t>pricing_error</t>
        </is>
      </c>
      <c r="G1108" s="10" t="n">
        <v>51.76</v>
      </c>
      <c r="H1108" t="inlineStr">
        <is>
          <t>RO-040601</t>
        </is>
      </c>
      <c r="I1108" t="inlineStr">
        <is>
          <t>RS-040601</t>
        </is>
      </c>
      <c r="J1108" t="inlineStr">
        <is>
          <t>RREM-0185</t>
        </is>
      </c>
      <c r="K1108" t="inlineStr">
        <is>
          <t>Pricing Error</t>
        </is>
      </c>
      <c r="M1108" s="10" t="n"/>
      <c r="P1108" s="18" t="n"/>
      <c r="Q1108" t="inlineStr">
        <is>
          <t>2027-02-01</t>
        </is>
      </c>
      <c r="R1108" s="18" t="inlineStr"/>
      <c r="S1108" s="18" t="inlineStr"/>
      <c r="T1108" s="18" t="inlineStr"/>
    </row>
    <row r="1109">
      <c r="A1109" t="inlineStr">
        <is>
          <t>DIST-014763</t>
        </is>
      </c>
      <c r="B1109" t="inlineStr">
        <is>
          <t>2026-11-03</t>
        </is>
      </c>
      <c r="C1109" t="inlineStr">
        <is>
          <t>RET-WALMART</t>
        </is>
      </c>
      <c r="D1109" t="inlineStr">
        <is>
          <t>ART-LAT-009</t>
        </is>
      </c>
      <c r="E1109" t="inlineStr">
        <is>
          <t>MABD Violation</t>
        </is>
      </c>
      <c r="F1109" t="inlineStr">
        <is>
          <t>late_delivery</t>
        </is>
      </c>
      <c r="G1109" s="10" t="n">
        <v>50.1</v>
      </c>
      <c r="H1109" t="inlineStr">
        <is>
          <t>RO-040845</t>
        </is>
      </c>
      <c r="I1109" t="inlineStr">
        <is>
          <t>RS-040845</t>
        </is>
      </c>
      <c r="J1109" t="inlineStr">
        <is>
          <t>RREM-0170</t>
        </is>
      </c>
      <c r="K1109" t="inlineStr">
        <is>
          <t>Late Delivery</t>
        </is>
      </c>
      <c r="M1109" s="10" t="n"/>
      <c r="P1109" s="18" t="n"/>
      <c r="Q1109" t="inlineStr">
        <is>
          <t>2026-12-03</t>
        </is>
      </c>
      <c r="R1109" s="18" t="inlineStr"/>
      <c r="S1109" s="18" t="inlineStr"/>
      <c r="T1109" s="18" t="inlineStr"/>
    </row>
    <row r="1110">
      <c r="A1110" t="inlineStr">
        <is>
          <t>DIST-014829</t>
        </is>
      </c>
      <c r="B1110" t="inlineStr">
        <is>
          <t>2026-11-03</t>
        </is>
      </c>
      <c r="C1110" t="inlineStr">
        <is>
          <t>RET-WALMART</t>
        </is>
      </c>
      <c r="D1110" t="inlineStr">
        <is>
          <t>ART-LAT-009</t>
        </is>
      </c>
      <c r="E1110" t="inlineStr">
        <is>
          <t>MABD Violation</t>
        </is>
      </c>
      <c r="F1110" t="inlineStr">
        <is>
          <t>late_delivery</t>
        </is>
      </c>
      <c r="G1110" s="10" t="n">
        <v>47.4</v>
      </c>
      <c r="H1110" t="inlineStr">
        <is>
          <t>RO-041208</t>
        </is>
      </c>
      <c r="I1110" t="inlineStr">
        <is>
          <t>RS-041208</t>
        </is>
      </c>
      <c r="J1110" t="inlineStr">
        <is>
          <t>RREM-0181</t>
        </is>
      </c>
      <c r="K1110" t="inlineStr">
        <is>
          <t>Late Delivery</t>
        </is>
      </c>
      <c r="M1110" s="10" t="n"/>
      <c r="P1110" s="18" t="n"/>
      <c r="Q1110" t="inlineStr">
        <is>
          <t>2026-12-18</t>
        </is>
      </c>
      <c r="R1110" s="18" t="inlineStr"/>
      <c r="S1110" s="18" t="inlineStr"/>
      <c r="T1110" s="18" t="inlineStr"/>
    </row>
    <row r="1111">
      <c r="A1111" t="inlineStr">
        <is>
          <t>DIST-014792</t>
        </is>
      </c>
      <c r="B1111" t="inlineStr">
        <is>
          <t>2026-11-03</t>
        </is>
      </c>
      <c r="C1111" t="inlineStr">
        <is>
          <t>RET-WHOLEFOODS</t>
        </is>
      </c>
      <c r="D1111" t="inlineStr">
        <is>
          <t>ODS-LAT-044</t>
        </is>
      </c>
      <c r="E1111" t="inlineStr">
        <is>
          <t>Appointment Miss</t>
        </is>
      </c>
      <c r="F1111" t="inlineStr">
        <is>
          <t>late_delivery</t>
        </is>
      </c>
      <c r="G1111" s="10" t="n">
        <v>28.21</v>
      </c>
      <c r="H1111" t="inlineStr">
        <is>
          <t>RO-041283</t>
        </is>
      </c>
      <c r="I1111" t="inlineStr">
        <is>
          <t>RS-041283</t>
        </is>
      </c>
      <c r="J1111" t="inlineStr">
        <is>
          <t>RREM-0220</t>
        </is>
      </c>
      <c r="K1111" t="inlineStr">
        <is>
          <t>Late Delivery</t>
        </is>
      </c>
      <c r="M1111" s="10" t="n"/>
      <c r="P1111" s="18" t="n"/>
      <c r="Q1111" t="inlineStr">
        <is>
          <t>2026-12-18</t>
        </is>
      </c>
      <c r="R1111" s="18" t="inlineStr"/>
      <c r="S1111" s="18" t="inlineStr"/>
      <c r="T1111" s="18" t="inlineStr"/>
    </row>
    <row r="1112">
      <c r="A1112" t="inlineStr">
        <is>
          <t>DIST-014737</t>
        </is>
      </c>
      <c r="B1112" t="inlineStr">
        <is>
          <t>2026-11-02</t>
        </is>
      </c>
      <c r="C1112" t="inlineStr">
        <is>
          <t>RET-WHOLEFOODS</t>
        </is>
      </c>
      <c r="D1112" t="inlineStr">
        <is>
          <t>ODS-PRO-039</t>
        </is>
      </c>
      <c r="E1112" t="inlineStr">
        <is>
          <t>Ad Allowance</t>
        </is>
      </c>
      <c r="F1112" t="inlineStr">
        <is>
          <t>promo_billback</t>
        </is>
      </c>
      <c r="G1112" s="10" t="n">
        <v>288.64</v>
      </c>
      <c r="H1112" t="inlineStr">
        <is>
          <t>RO-040980</t>
        </is>
      </c>
      <c r="I1112" t="inlineStr">
        <is>
          <t>RS-040980</t>
        </is>
      </c>
      <c r="J1112" t="inlineStr">
        <is>
          <t>RREM-0189</t>
        </is>
      </c>
      <c r="K1112" t="inlineStr">
        <is>
          <t>Promo Billback</t>
        </is>
      </c>
      <c r="L1112" t="inlineStr">
        <is>
          <t>pending</t>
        </is>
      </c>
      <c r="M1112" s="10" t="n"/>
      <c r="N1112" t="inlineStr">
        <is>
          <t>2026-11-23</t>
        </is>
      </c>
      <c r="P1112" s="18" t="n">
        <v>61</v>
      </c>
      <c r="Q1112" t="inlineStr">
        <is>
          <t>2027-01-01</t>
        </is>
      </c>
      <c r="R1112" s="18" t="inlineStr"/>
      <c r="S1112" s="18" t="inlineStr"/>
      <c r="T1112" s="18" t="inlineStr"/>
    </row>
    <row r="1113">
      <c r="A1113" t="inlineStr">
        <is>
          <t>DIST-014646</t>
        </is>
      </c>
      <c r="B1113" t="inlineStr">
        <is>
          <t>2026-11-02</t>
        </is>
      </c>
      <c r="C1113" t="inlineStr">
        <is>
          <t>RET-REGIONAL</t>
        </is>
      </c>
      <c r="D1113" t="inlineStr">
        <is>
          <t>NAL-SHO-091</t>
        </is>
      </c>
      <c r="E1113" t="inlineStr">
        <is>
          <t>Under-delivery</t>
        </is>
      </c>
      <c r="F1113" t="inlineStr">
        <is>
          <t>short_ship</t>
        </is>
      </c>
      <c r="G1113" s="10" t="n">
        <v>255.71</v>
      </c>
      <c r="H1113" t="inlineStr">
        <is>
          <t>RO-040825</t>
        </is>
      </c>
      <c r="I1113" t="inlineStr">
        <is>
          <t>RS-040825</t>
        </is>
      </c>
      <c r="J1113" t="inlineStr">
        <is>
          <t>RREM-0110</t>
        </is>
      </c>
      <c r="K1113" t="inlineStr">
        <is>
          <t>Short Ship</t>
        </is>
      </c>
      <c r="M1113" s="10" t="n"/>
      <c r="P1113" s="18" t="n"/>
      <c r="Q1113" t="inlineStr">
        <is>
          <t>2027-01-31</t>
        </is>
      </c>
      <c r="R1113" s="18" t="inlineStr"/>
      <c r="S1113" s="18" t="inlineStr"/>
      <c r="T1113" s="18" t="inlineStr"/>
    </row>
    <row r="1114">
      <c r="A1114" t="inlineStr">
        <is>
          <t>DIST-014654</t>
        </is>
      </c>
      <c r="B1114" t="inlineStr">
        <is>
          <t>2026-11-02</t>
        </is>
      </c>
      <c r="C1114" t="inlineStr">
        <is>
          <t>RET-WALMART</t>
        </is>
      </c>
      <c r="D1114" t="inlineStr">
        <is>
          <t>ART-SHO-003</t>
        </is>
      </c>
      <c r="E1114" t="inlineStr">
        <is>
          <t>Short Ship</t>
        </is>
      </c>
      <c r="F1114" t="inlineStr">
        <is>
          <t>short_ship</t>
        </is>
      </c>
      <c r="G1114" s="10" t="n">
        <v>207.29</v>
      </c>
      <c r="H1114" t="inlineStr">
        <is>
          <t>RO-040595</t>
        </is>
      </c>
      <c r="I1114" t="inlineStr">
        <is>
          <t>RS-040595</t>
        </is>
      </c>
      <c r="J1114" t="inlineStr">
        <is>
          <t>RREM-0183</t>
        </is>
      </c>
      <c r="K1114" t="inlineStr">
        <is>
          <t>Short Ship</t>
        </is>
      </c>
      <c r="M1114" s="10" t="n"/>
      <c r="P1114" s="18" t="n"/>
      <c r="Q1114" t="inlineStr">
        <is>
          <t>2026-12-17</t>
        </is>
      </c>
      <c r="R1114" s="18" t="inlineStr"/>
      <c r="S1114" s="18" t="inlineStr"/>
      <c r="T1114" s="18" t="inlineStr"/>
    </row>
    <row r="1115">
      <c r="A1115" t="inlineStr">
        <is>
          <t>DIST-014759</t>
        </is>
      </c>
      <c r="B1115" t="inlineStr">
        <is>
          <t>2026-11-02</t>
        </is>
      </c>
      <c r="C1115" t="inlineStr">
        <is>
          <t>RET-WHOLEFOODS</t>
        </is>
      </c>
      <c r="D1115" t="inlineStr">
        <is>
          <t>ODS-PRO-039</t>
        </is>
      </c>
      <c r="E1115" t="inlineStr">
        <is>
          <t>Ad Allowance</t>
        </is>
      </c>
      <c r="F1115" t="inlineStr">
        <is>
          <t>promo_billback</t>
        </is>
      </c>
      <c r="G1115" s="10" t="n">
        <v>202.83</v>
      </c>
      <c r="H1115" t="inlineStr">
        <is>
          <t>RO-040989</t>
        </is>
      </c>
      <c r="I1115" t="inlineStr">
        <is>
          <t>RS-040989</t>
        </is>
      </c>
      <c r="J1115" t="inlineStr">
        <is>
          <t>RREM-0222</t>
        </is>
      </c>
      <c r="K1115" t="inlineStr">
        <is>
          <t>Promo Billback</t>
        </is>
      </c>
      <c r="M1115" s="10" t="n"/>
      <c r="P1115" s="18" t="n"/>
      <c r="Q1115" t="inlineStr">
        <is>
          <t>2027-01-01</t>
        </is>
      </c>
      <c r="R1115" s="18" t="inlineStr"/>
      <c r="S1115" s="18" t="inlineStr"/>
      <c r="T1115" s="18" t="inlineStr"/>
    </row>
    <row r="1116">
      <c r="A1116" t="inlineStr">
        <is>
          <t>DIST-014777</t>
        </is>
      </c>
      <c r="B1116" t="inlineStr">
        <is>
          <t>2026-11-02</t>
        </is>
      </c>
      <c r="C1116" t="inlineStr">
        <is>
          <t>RET-KROGER</t>
        </is>
      </c>
      <c r="D1116" t="inlineStr">
        <is>
          <t>GER-DAM-087</t>
        </is>
      </c>
      <c r="E1116" t="inlineStr">
        <is>
          <t>Damaged Goods</t>
        </is>
      </c>
      <c r="F1116" t="inlineStr">
        <is>
          <t>damaged</t>
        </is>
      </c>
      <c r="G1116" s="10" t="n">
        <v>137.15</v>
      </c>
      <c r="H1116" t="inlineStr">
        <is>
          <t>RO-041046</t>
        </is>
      </c>
      <c r="I1116" t="inlineStr">
        <is>
          <t>RS-041046</t>
        </is>
      </c>
      <c r="J1116" t="inlineStr">
        <is>
          <t>RREM-0043</t>
        </is>
      </c>
      <c r="K1116" t="inlineStr">
        <is>
          <t>Damaged</t>
        </is>
      </c>
      <c r="M1116" s="10" t="n"/>
      <c r="P1116" s="18" t="n"/>
      <c r="Q1116" t="inlineStr">
        <is>
          <t>2027-01-31</t>
        </is>
      </c>
      <c r="R1116" s="18" t="inlineStr"/>
      <c r="S1116" s="18" t="inlineStr"/>
      <c r="T1116" s="18" t="inlineStr"/>
    </row>
    <row r="1117">
      <c r="A1117" t="inlineStr">
        <is>
          <t>DIST-014653</t>
        </is>
      </c>
      <c r="B1117" t="inlineStr">
        <is>
          <t>2026-11-02</t>
        </is>
      </c>
      <c r="C1117" t="inlineStr">
        <is>
          <t>RET-WALMART</t>
        </is>
      </c>
      <c r="D1117" t="inlineStr">
        <is>
          <t>ART-SPO-017</t>
        </is>
      </c>
      <c r="E1117" t="inlineStr">
        <is>
          <t>Spoilage</t>
        </is>
      </c>
      <c r="F1117" t="inlineStr">
        <is>
          <t>spoilage</t>
        </is>
      </c>
      <c r="G1117" s="10" t="n">
        <v>136.01</v>
      </c>
      <c r="H1117" t="inlineStr">
        <is>
          <t>RO-040590</t>
        </is>
      </c>
      <c r="I1117" t="inlineStr">
        <is>
          <t>RS-040590</t>
        </is>
      </c>
      <c r="J1117" t="inlineStr">
        <is>
          <t>RREM-0154</t>
        </is>
      </c>
      <c r="K1117" t="inlineStr">
        <is>
          <t>Spoilage -- expired or short-dated at receiving</t>
        </is>
      </c>
      <c r="L1117" t="inlineStr">
        <is>
          <t>lost</t>
        </is>
      </c>
      <c r="M1117" s="10" t="n">
        <v>0</v>
      </c>
      <c r="N1117" t="inlineStr">
        <is>
          <t>2026-11-18</t>
        </is>
      </c>
      <c r="P1117" s="18" t="n">
        <v>61</v>
      </c>
      <c r="Q1117" t="inlineStr">
        <is>
          <t>2027-01-31</t>
        </is>
      </c>
      <c r="R1117" s="18" t="inlineStr"/>
      <c r="S1117" s="18" t="inlineStr"/>
      <c r="T1117" s="18" t="inlineStr"/>
    </row>
    <row r="1118">
      <c r="A1118" t="inlineStr">
        <is>
          <t>DIST-014604</t>
        </is>
      </c>
      <c r="B1118" t="inlineStr">
        <is>
          <t>2026-11-02</t>
        </is>
      </c>
      <c r="C1118" t="inlineStr">
        <is>
          <t>RET-WALMART</t>
        </is>
      </c>
      <c r="D1118" t="inlineStr">
        <is>
          <t>ART-SHO-003</t>
        </is>
      </c>
      <c r="E1118" t="inlineStr">
        <is>
          <t>Short Ship</t>
        </is>
      </c>
      <c r="F1118" t="inlineStr">
        <is>
          <t>short_ship</t>
        </is>
      </c>
      <c r="G1118" s="10" t="n">
        <v>134.69</v>
      </c>
      <c r="H1118" t="inlineStr">
        <is>
          <t>RO-040554</t>
        </is>
      </c>
      <c r="I1118" t="inlineStr">
        <is>
          <t>RS-040554</t>
        </is>
      </c>
      <c r="J1118" t="inlineStr">
        <is>
          <t>RREM-0180</t>
        </is>
      </c>
      <c r="K1118" t="inlineStr">
        <is>
          <t>Short Ship</t>
        </is>
      </c>
      <c r="M1118" s="10" t="n"/>
      <c r="P1118" s="18" t="n"/>
      <c r="Q1118" t="inlineStr">
        <is>
          <t>2026-12-17</t>
        </is>
      </c>
      <c r="R1118" s="18" t="inlineStr"/>
      <c r="S1118" s="18" t="inlineStr"/>
      <c r="T1118" s="18" t="inlineStr"/>
    </row>
    <row r="1119">
      <c r="A1119" t="inlineStr">
        <is>
          <t>DIST-014757</t>
        </is>
      </c>
      <c r="B1119" t="inlineStr">
        <is>
          <t>2026-11-02</t>
        </is>
      </c>
      <c r="C1119" t="inlineStr">
        <is>
          <t>RET-WHOLEFOODS</t>
        </is>
      </c>
      <c r="D1119" t="inlineStr">
        <is>
          <t>ODS-PRO-039</t>
        </is>
      </c>
      <c r="E1119" t="inlineStr">
        <is>
          <t>Ad Allowance</t>
        </is>
      </c>
      <c r="F1119" t="inlineStr">
        <is>
          <t>promo_billback</t>
        </is>
      </c>
      <c r="G1119" s="10" t="n">
        <v>132.88</v>
      </c>
      <c r="H1119" t="inlineStr">
        <is>
          <t>RO-040982</t>
        </is>
      </c>
      <c r="I1119" t="inlineStr">
        <is>
          <t>RS-040982</t>
        </is>
      </c>
      <c r="J1119" t="inlineStr">
        <is>
          <t>RREM-0194</t>
        </is>
      </c>
      <c r="K1119" t="inlineStr">
        <is>
          <t>Promo Billback</t>
        </is>
      </c>
      <c r="M1119" s="10" t="n"/>
      <c r="P1119" s="18" t="n"/>
      <c r="Q1119" t="inlineStr">
        <is>
          <t>2027-01-31</t>
        </is>
      </c>
      <c r="R1119" s="18" t="inlineStr"/>
      <c r="S1119" s="18" t="inlineStr"/>
      <c r="T1119" s="18" t="inlineStr"/>
    </row>
    <row r="1120">
      <c r="A1120" t="inlineStr">
        <is>
          <t>DIST-014844</t>
        </is>
      </c>
      <c r="B1120" t="inlineStr">
        <is>
          <t>2026-11-02</t>
        </is>
      </c>
      <c r="C1120" t="inlineStr">
        <is>
          <t>RET-SPROUTS</t>
        </is>
      </c>
      <c r="D1120" t="inlineStr">
        <is>
          <t>UTS-PRO-057</t>
        </is>
      </c>
      <c r="E1120" t="inlineStr">
        <is>
          <t>Promo Billback</t>
        </is>
      </c>
      <c r="F1120" t="inlineStr">
        <is>
          <t>promo_billback</t>
        </is>
      </c>
      <c r="G1120" s="10" t="n">
        <v>107.75</v>
      </c>
      <c r="H1120" t="inlineStr">
        <is>
          <t>RO-041324</t>
        </is>
      </c>
      <c r="I1120" t="inlineStr">
        <is>
          <t>RS-041324</t>
        </is>
      </c>
      <c r="J1120" t="inlineStr">
        <is>
          <t>RREM-0126</t>
        </is>
      </c>
      <c r="K1120" t="inlineStr">
        <is>
          <t>Promo Billback</t>
        </is>
      </c>
      <c r="L1120" t="inlineStr">
        <is>
          <t>lost</t>
        </is>
      </c>
      <c r="M1120" s="10" t="n">
        <v>0</v>
      </c>
      <c r="N1120" t="inlineStr">
        <is>
          <t>2026-12-02</t>
        </is>
      </c>
      <c r="P1120" s="18" t="n">
        <v>61</v>
      </c>
      <c r="Q1120" t="inlineStr">
        <is>
          <t>2027-01-01</t>
        </is>
      </c>
      <c r="R1120" s="18" t="inlineStr"/>
      <c r="S1120" s="18" t="inlineStr"/>
      <c r="T1120" s="18" t="inlineStr"/>
    </row>
    <row r="1121">
      <c r="A1121" t="inlineStr">
        <is>
          <t>DIST-014745</t>
        </is>
      </c>
      <c r="B1121" t="inlineStr">
        <is>
          <t>2026-11-02</t>
        </is>
      </c>
      <c r="C1121" t="inlineStr">
        <is>
          <t>RET-KROGER</t>
        </is>
      </c>
      <c r="D1121" t="inlineStr">
        <is>
          <t>GER-PRO-075</t>
        </is>
      </c>
      <c r="E1121" t="inlineStr">
        <is>
          <t>Promo Billback</t>
        </is>
      </c>
      <c r="F1121" t="inlineStr">
        <is>
          <t>promo_billback</t>
        </is>
      </c>
      <c r="G1121" s="10" t="n">
        <v>103.17</v>
      </c>
      <c r="H1121" t="inlineStr">
        <is>
          <t>RO-041098</t>
        </is>
      </c>
      <c r="I1121" t="inlineStr">
        <is>
          <t>RS-041098</t>
        </is>
      </c>
      <c r="J1121" t="inlineStr">
        <is>
          <t>RREM-0058</t>
        </is>
      </c>
      <c r="K1121" t="inlineStr">
        <is>
          <t>Promo Billback</t>
        </is>
      </c>
      <c r="M1121" s="10" t="n"/>
      <c r="P1121" s="18" t="n"/>
      <c r="Q1121" t="inlineStr">
        <is>
          <t>2026-12-02</t>
        </is>
      </c>
      <c r="R1121" s="18" t="inlineStr"/>
      <c r="S1121" s="18" t="inlineStr"/>
      <c r="T1121" s="18" t="inlineStr"/>
    </row>
    <row r="1122">
      <c r="A1122" t="inlineStr">
        <is>
          <t>DIST-014578</t>
        </is>
      </c>
      <c r="B1122" t="inlineStr">
        <is>
          <t>2026-11-02</t>
        </is>
      </c>
      <c r="C1122" t="inlineStr">
        <is>
          <t>RET-SPROUTS</t>
        </is>
      </c>
      <c r="D1122" t="inlineStr">
        <is>
          <t>UTS-LAT-059</t>
        </is>
      </c>
      <c r="E1122" t="inlineStr">
        <is>
          <t>Appointment Miss</t>
        </is>
      </c>
      <c r="F1122" t="inlineStr">
        <is>
          <t>late_delivery</t>
        </is>
      </c>
      <c r="G1122" s="10" t="n">
        <v>101.78</v>
      </c>
      <c r="H1122" t="inlineStr">
        <is>
          <t>RO-040724</t>
        </is>
      </c>
      <c r="I1122" t="inlineStr">
        <is>
          <t>RS-040724</t>
        </is>
      </c>
      <c r="J1122" t="inlineStr">
        <is>
          <t>RREM-0140</t>
        </is>
      </c>
      <c r="K1122" t="inlineStr">
        <is>
          <t>Late Delivery</t>
        </is>
      </c>
      <c r="M1122" s="10" t="n"/>
      <c r="P1122" s="18" t="n"/>
      <c r="Q1122" t="inlineStr">
        <is>
          <t>2027-01-31</t>
        </is>
      </c>
      <c r="R1122" s="18" t="inlineStr"/>
      <c r="S1122" s="18" t="inlineStr"/>
      <c r="T1122" s="18" t="inlineStr"/>
    </row>
    <row r="1123">
      <c r="A1123" t="inlineStr">
        <is>
          <t>DIST-014823</t>
        </is>
      </c>
      <c r="B1123" t="inlineStr">
        <is>
          <t>2026-11-02</t>
        </is>
      </c>
      <c r="C1123" t="inlineStr">
        <is>
          <t>RET-SPROUTS</t>
        </is>
      </c>
      <c r="D1123" t="inlineStr">
        <is>
          <t>UTS-LAT-059</t>
        </is>
      </c>
      <c r="E1123" t="inlineStr">
        <is>
          <t>Appointment Miss</t>
        </is>
      </c>
      <c r="F1123" t="inlineStr">
        <is>
          <t>late_delivery</t>
        </is>
      </c>
      <c r="G1123" s="10" t="n">
        <v>33.9</v>
      </c>
      <c r="H1123" t="inlineStr">
        <is>
          <t>RO-041354</t>
        </is>
      </c>
      <c r="I1123" t="inlineStr">
        <is>
          <t>RS-041354</t>
        </is>
      </c>
      <c r="J1123" t="inlineStr">
        <is>
          <t>RREM-0146</t>
        </is>
      </c>
      <c r="K1123" t="inlineStr">
        <is>
          <t>Late Delivery</t>
        </is>
      </c>
      <c r="M1123" s="10" t="n"/>
      <c r="P1123" s="18" t="n"/>
      <c r="Q1123" t="inlineStr">
        <is>
          <t>2027-01-01</t>
        </is>
      </c>
      <c r="R1123" s="18" t="inlineStr"/>
      <c r="S1123" s="18" t="inlineStr"/>
      <c r="T1123" s="18" t="inlineStr"/>
    </row>
    <row r="1124">
      <c r="A1124" t="inlineStr">
        <is>
          <t>DIST-014743</t>
        </is>
      </c>
      <c r="B1124" t="inlineStr">
        <is>
          <t>2026-11-02</t>
        </is>
      </c>
      <c r="C1124" t="inlineStr">
        <is>
          <t>RET-KROGER</t>
        </is>
      </c>
      <c r="D1124" t="inlineStr">
        <is>
          <t>GER-SHO-073</t>
        </is>
      </c>
      <c r="E1124" t="inlineStr">
        <is>
          <t>Short Ship</t>
        </is>
      </c>
      <c r="F1124" t="inlineStr">
        <is>
          <t>short_ship</t>
        </is>
      </c>
      <c r="G1124" s="10" t="n">
        <v>33.66</v>
      </c>
      <c r="H1124" t="inlineStr">
        <is>
          <t>RO-041080</t>
        </is>
      </c>
      <c r="I1124" t="inlineStr">
        <is>
          <t>RS-041080</t>
        </is>
      </c>
      <c r="J1124" t="inlineStr">
        <is>
          <t>RREM-0071</t>
        </is>
      </c>
      <c r="K1124" t="inlineStr">
        <is>
          <t>Short Ship</t>
        </is>
      </c>
      <c r="L1124" t="inlineStr">
        <is>
          <t>lost</t>
        </is>
      </c>
      <c r="M1124" s="10" t="n">
        <v>0</v>
      </c>
      <c r="N1124" t="inlineStr">
        <is>
          <t>2026-11-28</t>
        </is>
      </c>
      <c r="P1124" s="18" t="n">
        <v>61</v>
      </c>
      <c r="Q1124" t="inlineStr">
        <is>
          <t>2027-01-01</t>
        </is>
      </c>
      <c r="R1124" s="18" t="inlineStr"/>
      <c r="S1124" s="18" t="inlineStr"/>
      <c r="T1124" s="18" t="inlineStr"/>
    </row>
    <row r="1125">
      <c r="A1125" t="inlineStr">
        <is>
          <t>DIST-014676</t>
        </is>
      </c>
      <c r="B1125" t="inlineStr">
        <is>
          <t>2026-11-01</t>
        </is>
      </c>
      <c r="C1125" t="inlineStr">
        <is>
          <t>RET-SPROUTS</t>
        </is>
      </c>
      <c r="D1125" t="inlineStr">
        <is>
          <t>UTS-DAM-069</t>
        </is>
      </c>
      <c r="E1125" t="inlineStr">
        <is>
          <t>Warehouse Damage</t>
        </is>
      </c>
      <c r="F1125" t="inlineStr">
        <is>
          <t>damaged</t>
        </is>
      </c>
      <c r="G1125" s="10" t="n">
        <v>217.79</v>
      </c>
      <c r="H1125" t="inlineStr">
        <is>
          <t>RO-040762</t>
        </is>
      </c>
      <c r="I1125" t="inlineStr">
        <is>
          <t>RS-040762</t>
        </is>
      </c>
      <c r="J1125" t="inlineStr">
        <is>
          <t>RREM-0122</t>
        </is>
      </c>
      <c r="K1125" t="inlineStr">
        <is>
          <t>Damaged</t>
        </is>
      </c>
      <c r="L1125" t="inlineStr">
        <is>
          <t>won</t>
        </is>
      </c>
      <c r="M1125" s="10" t="n">
        <v>217.79</v>
      </c>
      <c r="N1125" t="inlineStr">
        <is>
          <t>2026-11-30</t>
        </is>
      </c>
      <c r="O1125" t="inlineStr">
        <is>
          <t>2026-12-23</t>
        </is>
      </c>
      <c r="P1125" s="18" t="n">
        <v>52</v>
      </c>
      <c r="Q1125" t="inlineStr">
        <is>
          <t>2026-12-16</t>
        </is>
      </c>
      <c r="R1125" s="18" t="inlineStr"/>
      <c r="S1125" s="18" t="inlineStr"/>
      <c r="T1125" s="18" t="inlineStr"/>
    </row>
    <row r="1126">
      <c r="A1126" t="inlineStr">
        <is>
          <t>DIST-014595</t>
        </is>
      </c>
      <c r="B1126" t="inlineStr">
        <is>
          <t>2026-11-01</t>
        </is>
      </c>
      <c r="C1126" t="inlineStr">
        <is>
          <t>RET-SPROUTS</t>
        </is>
      </c>
      <c r="D1126" t="inlineStr">
        <is>
          <t>UTS-SPO-066</t>
        </is>
      </c>
      <c r="E1126" t="inlineStr">
        <is>
          <t>Expired Product</t>
        </is>
      </c>
      <c r="F1126" t="inlineStr">
        <is>
          <t>spoilage</t>
        </is>
      </c>
      <c r="G1126" s="10" t="n">
        <v>180.11</v>
      </c>
      <c r="H1126" t="inlineStr">
        <is>
          <t>RO-040737</t>
        </is>
      </c>
      <c r="I1126" t="inlineStr">
        <is>
          <t>RS-040737</t>
        </is>
      </c>
      <c r="J1126" t="inlineStr">
        <is>
          <t>RREM-0127</t>
        </is>
      </c>
      <c r="K1126" t="inlineStr">
        <is>
          <t>Spoilage -- quality complaint at receiving</t>
        </is>
      </c>
      <c r="L1126" t="inlineStr">
        <is>
          <t>won</t>
        </is>
      </c>
      <c r="M1126" s="10" t="n">
        <v>180.11</v>
      </c>
      <c r="N1126" t="inlineStr">
        <is>
          <t>2026-11-19</t>
        </is>
      </c>
      <c r="P1126" s="18" t="n">
        <v>62</v>
      </c>
      <c r="Q1126" t="inlineStr">
        <is>
          <t>2026-12-01</t>
        </is>
      </c>
      <c r="R1126" s="18" t="inlineStr"/>
      <c r="S1126" s="18" t="inlineStr"/>
      <c r="T1126" s="18" t="inlineStr"/>
    </row>
    <row r="1127">
      <c r="A1127" t="inlineStr">
        <is>
          <t>DIST-014762</t>
        </is>
      </c>
      <c r="B1127" t="inlineStr">
        <is>
          <t>2026-11-01</t>
        </is>
      </c>
      <c r="C1127" t="inlineStr">
        <is>
          <t>RET-REGIONAL</t>
        </is>
      </c>
      <c r="D1127" t="inlineStr">
        <is>
          <t>NAL-SHO-091</t>
        </is>
      </c>
      <c r="E1127" t="inlineStr">
        <is>
          <t>Under-delivery</t>
        </is>
      </c>
      <c r="F1127" t="inlineStr">
        <is>
          <t>short_ship</t>
        </is>
      </c>
      <c r="G1127" s="10" t="n">
        <v>177.97</v>
      </c>
      <c r="H1127" t="inlineStr">
        <is>
          <t>RO-041129</t>
        </is>
      </c>
      <c r="I1127" t="inlineStr">
        <is>
          <t>RS-041129</t>
        </is>
      </c>
      <c r="J1127" t="inlineStr">
        <is>
          <t>RREM-0090</t>
        </is>
      </c>
      <c r="K1127" t="inlineStr">
        <is>
          <t>Short Ship</t>
        </is>
      </c>
      <c r="M1127" s="10" t="n"/>
      <c r="P1127" s="18" t="n"/>
      <c r="Q1127" t="inlineStr">
        <is>
          <t>2026-12-01</t>
        </is>
      </c>
      <c r="R1127" s="18" t="inlineStr"/>
      <c r="S1127" s="18" t="inlineStr"/>
      <c r="T1127" s="18" t="inlineStr"/>
    </row>
    <row r="1128">
      <c r="A1128" t="inlineStr">
        <is>
          <t>DIST-014599</t>
        </is>
      </c>
      <c r="B1128" t="inlineStr">
        <is>
          <t>2026-11-01</t>
        </is>
      </c>
      <c r="C1128" t="inlineStr">
        <is>
          <t>RET-KROGER</t>
        </is>
      </c>
      <c r="D1128" t="inlineStr">
        <is>
          <t>GER-SPO-085</t>
        </is>
      </c>
      <c r="E1128" t="inlineStr">
        <is>
          <t>Short Date</t>
        </is>
      </c>
      <c r="F1128" t="inlineStr">
        <is>
          <t>spoilage</t>
        </is>
      </c>
      <c r="G1128" s="10" t="n">
        <v>92.95999999999999</v>
      </c>
      <c r="H1128" t="inlineStr">
        <is>
          <t>RO-040799</t>
        </is>
      </c>
      <c r="I1128" t="inlineStr">
        <is>
          <t>RS-040799</t>
        </is>
      </c>
      <c r="J1128" t="inlineStr">
        <is>
          <t>RREM-0062</t>
        </is>
      </c>
      <c r="K1128" t="inlineStr">
        <is>
          <t>Spoilage -- expired or short-dated at receiving</t>
        </is>
      </c>
      <c r="L1128" t="inlineStr">
        <is>
          <t>lost</t>
        </is>
      </c>
      <c r="M1128" s="10" t="n">
        <v>0</v>
      </c>
      <c r="N1128" t="inlineStr">
        <is>
          <t>2026-11-21</t>
        </is>
      </c>
      <c r="O1128" t="inlineStr">
        <is>
          <t>2026-12-05</t>
        </is>
      </c>
      <c r="P1128" s="18" t="n">
        <v>34</v>
      </c>
      <c r="Q1128" t="inlineStr">
        <is>
          <t>2026-12-16</t>
        </is>
      </c>
      <c r="R1128" s="18" t="inlineStr"/>
      <c r="S1128" s="18" t="inlineStr"/>
      <c r="T1128" s="18" t="inlineStr"/>
    </row>
    <row r="1129">
      <c r="A1129" t="inlineStr">
        <is>
          <t>DIST-014704</t>
        </is>
      </c>
      <c r="B1129" t="inlineStr">
        <is>
          <t>2026-11-01</t>
        </is>
      </c>
      <c r="C1129" t="inlineStr">
        <is>
          <t>RET-KROGER</t>
        </is>
      </c>
      <c r="D1129" t="inlineStr">
        <is>
          <t>GER-PRO-075</t>
        </is>
      </c>
      <c r="E1129" t="inlineStr">
        <is>
          <t>Promo Billback</t>
        </is>
      </c>
      <c r="F1129" t="inlineStr">
        <is>
          <t>promo_billback</t>
        </is>
      </c>
      <c r="G1129" s="10" t="n">
        <v>50.96</v>
      </c>
      <c r="H1129" t="inlineStr">
        <is>
          <t>RO-041084</t>
        </is>
      </c>
      <c r="I1129" t="inlineStr">
        <is>
          <t>RS-041084</t>
        </is>
      </c>
      <c r="J1129" t="inlineStr">
        <is>
          <t>RREM-0053</t>
        </is>
      </c>
      <c r="K1129" t="inlineStr">
        <is>
          <t>Promo Billback</t>
        </is>
      </c>
      <c r="M1129" s="10" t="n"/>
      <c r="P1129" s="18" t="n"/>
      <c r="Q1129" t="inlineStr">
        <is>
          <t>2026-12-31</t>
        </is>
      </c>
      <c r="R1129" s="18" t="inlineStr"/>
      <c r="S1129" s="18" t="inlineStr"/>
      <c r="T1129" s="18" t="inlineStr"/>
    </row>
    <row r="1130">
      <c r="A1130" t="inlineStr">
        <is>
          <t>DIST-014688</t>
        </is>
      </c>
      <c r="B1130" t="inlineStr">
        <is>
          <t>2026-11-01</t>
        </is>
      </c>
      <c r="C1130" t="inlineStr">
        <is>
          <t>RET-SPROUTS</t>
        </is>
      </c>
      <c r="D1130" t="inlineStr">
        <is>
          <t>UTS-PRI-071</t>
        </is>
      </c>
      <c r="E1130" t="inlineStr">
        <is>
          <t>Invoice Mismatch</t>
        </is>
      </c>
      <c r="F1130" t="inlineStr">
        <is>
          <t>pricing_error</t>
        </is>
      </c>
      <c r="G1130" s="10" t="n">
        <v>45.69</v>
      </c>
      <c r="H1130" t="inlineStr">
        <is>
          <t>RO-041034</t>
        </is>
      </c>
      <c r="I1130" t="inlineStr">
        <is>
          <t>RS-041034</t>
        </is>
      </c>
      <c r="J1130" t="inlineStr">
        <is>
          <t>RREM-0117</t>
        </is>
      </c>
      <c r="K1130" t="inlineStr">
        <is>
          <t>Pricing Error</t>
        </is>
      </c>
      <c r="L1130" t="inlineStr">
        <is>
          <t>lost</t>
        </is>
      </c>
      <c r="M1130" s="10" t="n">
        <v>0</v>
      </c>
      <c r="N1130" t="inlineStr">
        <is>
          <t>2026-11-02</t>
        </is>
      </c>
      <c r="O1130" t="inlineStr">
        <is>
          <t>2026-12-02</t>
        </is>
      </c>
      <c r="P1130" s="18" t="n">
        <v>31</v>
      </c>
      <c r="Q1130" t="inlineStr">
        <is>
          <t>2026-12-31</t>
        </is>
      </c>
      <c r="R1130" s="18" t="inlineStr"/>
      <c r="S1130" s="18" t="inlineStr"/>
      <c r="T1130" s="18" t="inlineStr"/>
    </row>
    <row r="1131">
      <c r="A1131" t="inlineStr">
        <is>
          <t>DIST-014462</t>
        </is>
      </c>
      <c r="B1131" t="inlineStr">
        <is>
          <t>2026-11-01</t>
        </is>
      </c>
      <c r="C1131" t="inlineStr">
        <is>
          <t>RET-COSTCO</t>
        </is>
      </c>
      <c r="D1131" t="inlineStr">
        <is>
          <t>TCO-PRI-036</t>
        </is>
      </c>
      <c r="E1131" t="inlineStr">
        <is>
          <t>Invoice Mismatch</t>
        </is>
      </c>
      <c r="F1131" t="inlineStr">
        <is>
          <t>pricing_error</t>
        </is>
      </c>
      <c r="G1131" s="10" t="n">
        <v>13.45</v>
      </c>
      <c r="H1131" t="inlineStr">
        <is>
          <t>RO-040320</t>
        </is>
      </c>
      <c r="I1131" t="inlineStr">
        <is>
          <t>RS-040320</t>
        </is>
      </c>
      <c r="J1131" t="inlineStr">
        <is>
          <t>RREM-0037</t>
        </is>
      </c>
      <c r="K1131" t="inlineStr">
        <is>
          <t>Pricing Error</t>
        </is>
      </c>
      <c r="M1131" s="10" t="n"/>
      <c r="P1131" s="18" t="n"/>
      <c r="Q1131" t="inlineStr">
        <is>
          <t>2026-12-16</t>
        </is>
      </c>
      <c r="R1131" s="18" t="inlineStr"/>
      <c r="S1131" s="18" t="inlineStr"/>
      <c r="T1131" s="18" t="inlineStr"/>
    </row>
    <row r="1132">
      <c r="A1132" t="inlineStr">
        <is>
          <t>DIST-014716</t>
        </is>
      </c>
      <c r="B1132" t="inlineStr">
        <is>
          <t>2026-10-31</t>
        </is>
      </c>
      <c r="C1132" t="inlineStr">
        <is>
          <t>RET-WHOLEFOODS</t>
        </is>
      </c>
      <c r="D1132" t="inlineStr">
        <is>
          <t>ODS-SPO-050</t>
        </is>
      </c>
      <c r="E1132" t="inlineStr">
        <is>
          <t>Spoilage</t>
        </is>
      </c>
      <c r="F1132" t="inlineStr">
        <is>
          <t>spoilage</t>
        </is>
      </c>
      <c r="G1132" s="10" t="n">
        <v>373.16</v>
      </c>
      <c r="H1132" t="inlineStr">
        <is>
          <t>RO-040949</t>
        </is>
      </c>
      <c r="I1132" t="inlineStr">
        <is>
          <t>RS-040949</t>
        </is>
      </c>
      <c r="J1132" t="inlineStr">
        <is>
          <t>RREM-0203</t>
        </is>
      </c>
      <c r="K1132" t="inlineStr">
        <is>
          <t>Spoilage -- temperature exposure in transit</t>
        </is>
      </c>
      <c r="M1132" s="10" t="n"/>
      <c r="P1132" s="18" t="n"/>
      <c r="Q1132" t="inlineStr">
        <is>
          <t>2026-12-15</t>
        </is>
      </c>
      <c r="R1132" s="18" t="inlineStr"/>
      <c r="S1132" s="18" t="inlineStr"/>
      <c r="T1132" s="18" t="inlineStr"/>
    </row>
    <row r="1133">
      <c r="A1133" t="inlineStr">
        <is>
          <t>DIST-014623</t>
        </is>
      </c>
      <c r="B1133" t="inlineStr">
        <is>
          <t>2026-10-31</t>
        </is>
      </c>
      <c r="C1133" t="inlineStr">
        <is>
          <t>RET-WALMART</t>
        </is>
      </c>
      <c r="D1133" t="inlineStr">
        <is>
          <t>ART-SPO-017</t>
        </is>
      </c>
      <c r="E1133" t="inlineStr">
        <is>
          <t>Spoilage</t>
        </is>
      </c>
      <c r="F1133" t="inlineStr">
        <is>
          <t>spoilage</t>
        </is>
      </c>
      <c r="G1133" s="10" t="n">
        <v>172.66</v>
      </c>
      <c r="H1133" t="inlineStr">
        <is>
          <t>RO-040608</t>
        </is>
      </c>
      <c r="I1133" t="inlineStr">
        <is>
          <t>RS-040608</t>
        </is>
      </c>
      <c r="J1133" t="inlineStr">
        <is>
          <t>RREM-0153</t>
        </is>
      </c>
      <c r="K1133" t="inlineStr">
        <is>
          <t>Spoilage -- temperature exposure in transit</t>
        </is>
      </c>
      <c r="M1133" s="10" t="n"/>
      <c r="P1133" s="18" t="n"/>
      <c r="Q1133" t="inlineStr">
        <is>
          <t>2026-12-30</t>
        </is>
      </c>
      <c r="R1133" s="18" t="inlineStr"/>
      <c r="S1133" s="18" t="inlineStr"/>
      <c r="T1133" s="18" t="inlineStr"/>
    </row>
    <row r="1134">
      <c r="A1134" t="inlineStr">
        <is>
          <t>DIST-014658</t>
        </is>
      </c>
      <c r="B1134" t="inlineStr">
        <is>
          <t>2026-10-31</t>
        </is>
      </c>
      <c r="C1134" t="inlineStr">
        <is>
          <t>RET-SPROUTS</t>
        </is>
      </c>
      <c r="D1134" t="inlineStr">
        <is>
          <t>UTS-PRO-057</t>
        </is>
      </c>
      <c r="E1134" t="inlineStr">
        <is>
          <t>Promo Billback</t>
        </is>
      </c>
      <c r="F1134" t="inlineStr">
        <is>
          <t>promo_billback</t>
        </is>
      </c>
      <c r="G1134" s="10" t="n">
        <v>168.63</v>
      </c>
      <c r="H1134" t="inlineStr">
        <is>
          <t>RO-040743</t>
        </is>
      </c>
      <c r="I1134" t="inlineStr">
        <is>
          <t>RS-040743</t>
        </is>
      </c>
      <c r="J1134" t="inlineStr">
        <is>
          <t>RREM-0148</t>
        </is>
      </c>
      <c r="K1134" t="inlineStr">
        <is>
          <t>Promo Billback</t>
        </is>
      </c>
      <c r="M1134" s="10" t="n"/>
      <c r="P1134" s="18" t="n"/>
      <c r="Q1134" t="inlineStr">
        <is>
          <t>2026-12-30</t>
        </is>
      </c>
      <c r="R1134" s="18" t="inlineStr"/>
      <c r="S1134" s="18" t="inlineStr"/>
      <c r="T1134" s="18" t="inlineStr"/>
    </row>
    <row r="1135">
      <c r="A1135" t="inlineStr">
        <is>
          <t>DIST-014679</t>
        </is>
      </c>
      <c r="B1135" t="inlineStr">
        <is>
          <t>2026-10-31</t>
        </is>
      </c>
      <c r="C1135" t="inlineStr">
        <is>
          <t>RET-REGIONAL</t>
        </is>
      </c>
      <c r="D1135" t="inlineStr">
        <is>
          <t>NAL-DAM-100</t>
        </is>
      </c>
      <c r="E1135" t="inlineStr">
        <is>
          <t>Warehouse Damage</t>
        </is>
      </c>
      <c r="F1135" t="inlineStr">
        <is>
          <t>damaged</t>
        </is>
      </c>
      <c r="G1135" s="10" t="n">
        <v>142.04</v>
      </c>
      <c r="H1135" t="inlineStr">
        <is>
          <t>RO-040827</t>
        </is>
      </c>
      <c r="I1135" t="inlineStr">
        <is>
          <t>RS-040827</t>
        </is>
      </c>
      <c r="J1135" t="inlineStr">
        <is>
          <t>RREM-0085</t>
        </is>
      </c>
      <c r="K1135" t="inlineStr">
        <is>
          <t>Damaged</t>
        </is>
      </c>
      <c r="L1135" t="inlineStr">
        <is>
          <t>lost</t>
        </is>
      </c>
      <c r="M1135" s="10" t="n">
        <v>0</v>
      </c>
      <c r="N1135" t="inlineStr">
        <is>
          <t>2026-11-27</t>
        </is>
      </c>
      <c r="P1135" s="18" t="n">
        <v>63</v>
      </c>
      <c r="Q1135" t="inlineStr">
        <is>
          <t>2026-12-15</t>
        </is>
      </c>
      <c r="R1135" s="18" t="inlineStr"/>
      <c r="S1135" s="18" t="inlineStr"/>
      <c r="T1135" s="18" t="inlineStr"/>
    </row>
    <row r="1136">
      <c r="A1136" t="inlineStr">
        <is>
          <t>DIST-014883</t>
        </is>
      </c>
      <c r="B1136" t="inlineStr">
        <is>
          <t>2026-10-31</t>
        </is>
      </c>
      <c r="C1136" t="inlineStr">
        <is>
          <t>RET-REGIONAL</t>
        </is>
      </c>
      <c r="D1136" t="inlineStr">
        <is>
          <t>NAL-DAM-100</t>
        </is>
      </c>
      <c r="E1136" t="inlineStr">
        <is>
          <t>Warehouse Damage</t>
        </is>
      </c>
      <c r="F1136" t="inlineStr">
        <is>
          <t>damaged</t>
        </is>
      </c>
      <c r="G1136" s="10" t="n">
        <v>120.42</v>
      </c>
      <c r="H1136" t="inlineStr">
        <is>
          <t>RO-041420</t>
        </is>
      </c>
      <c r="I1136" t="inlineStr">
        <is>
          <t>RS-041420</t>
        </is>
      </c>
      <c r="J1136" t="inlineStr">
        <is>
          <t>RREM-0102</t>
        </is>
      </c>
      <c r="K1136" t="inlineStr">
        <is>
          <t>Damaged</t>
        </is>
      </c>
      <c r="M1136" s="10" t="n"/>
      <c r="P1136" s="18" t="n"/>
      <c r="Q1136" t="inlineStr">
        <is>
          <t>2026-12-30</t>
        </is>
      </c>
      <c r="R1136" s="18" t="inlineStr"/>
      <c r="S1136" s="18" t="inlineStr"/>
      <c r="T1136" s="18" t="inlineStr"/>
    </row>
    <row r="1137">
      <c r="A1137" t="inlineStr">
        <is>
          <t>DIST-014776</t>
        </is>
      </c>
      <c r="B1137" t="inlineStr">
        <is>
          <t>2026-10-31</t>
        </is>
      </c>
      <c r="C1137" t="inlineStr">
        <is>
          <t>RET-SPROUTS</t>
        </is>
      </c>
      <c r="D1137" t="inlineStr">
        <is>
          <t>UTS-PRO-057</t>
        </is>
      </c>
      <c r="E1137" t="inlineStr">
        <is>
          <t>Promo Billback</t>
        </is>
      </c>
      <c r="F1137" t="inlineStr">
        <is>
          <t>promo_billback</t>
        </is>
      </c>
      <c r="G1137" s="10" t="n">
        <v>111.01</v>
      </c>
      <c r="H1137" t="inlineStr">
        <is>
          <t>RO-041016</t>
        </is>
      </c>
      <c r="I1137" t="inlineStr">
        <is>
          <t>RS-041016</t>
        </is>
      </c>
      <c r="J1137" t="inlineStr">
        <is>
          <t>RREM-0132</t>
        </is>
      </c>
      <c r="K1137" t="inlineStr">
        <is>
          <t>Promo Billback</t>
        </is>
      </c>
      <c r="L1137" t="inlineStr">
        <is>
          <t>partial</t>
        </is>
      </c>
      <c r="M1137" s="10" t="n">
        <v>37.32</v>
      </c>
      <c r="N1137" t="inlineStr">
        <is>
          <t>2026-11-08</t>
        </is>
      </c>
      <c r="O1137" t="inlineStr">
        <is>
          <t>2026-11-26</t>
        </is>
      </c>
      <c r="P1137" s="18" t="n">
        <v>26</v>
      </c>
      <c r="Q1137" t="inlineStr">
        <is>
          <t>2026-11-30</t>
        </is>
      </c>
      <c r="R1137" s="18" t="inlineStr"/>
      <c r="S1137" s="18" t="inlineStr"/>
      <c r="T1137" s="18" t="inlineStr"/>
    </row>
    <row r="1138">
      <c r="A1138" t="inlineStr">
        <is>
          <t>DIST-014707</t>
        </is>
      </c>
      <c r="B1138" t="inlineStr">
        <is>
          <t>2026-10-31</t>
        </is>
      </c>
      <c r="C1138" t="inlineStr">
        <is>
          <t>RET-WALMART</t>
        </is>
      </c>
      <c r="D1138" t="inlineStr">
        <is>
          <t>ART-DAM-018</t>
        </is>
      </c>
      <c r="E1138" t="inlineStr">
        <is>
          <t>Warehouse Damage</t>
        </is>
      </c>
      <c r="F1138" t="inlineStr">
        <is>
          <t>damaged</t>
        </is>
      </c>
      <c r="G1138" s="10" t="n">
        <v>89.86</v>
      </c>
      <c r="H1138" t="inlineStr">
        <is>
          <t>RO-040867</t>
        </is>
      </c>
      <c r="I1138" t="inlineStr">
        <is>
          <t>RS-040867</t>
        </is>
      </c>
      <c r="J1138" t="inlineStr">
        <is>
          <t>RREM-0174</t>
        </is>
      </c>
      <c r="K1138" t="inlineStr">
        <is>
          <t>Damaged</t>
        </is>
      </c>
      <c r="M1138" s="10" t="n"/>
      <c r="P1138" s="18" t="n"/>
      <c r="Q1138" t="inlineStr">
        <is>
          <t>2026-11-30</t>
        </is>
      </c>
      <c r="R1138" s="18" t="inlineStr"/>
      <c r="S1138" s="18" t="inlineStr"/>
      <c r="T1138" s="18" t="inlineStr"/>
    </row>
    <row r="1139">
      <c r="A1139" t="inlineStr">
        <is>
          <t>DIST-014727</t>
        </is>
      </c>
      <c r="B1139" t="inlineStr">
        <is>
          <t>2026-10-31</t>
        </is>
      </c>
      <c r="C1139" t="inlineStr">
        <is>
          <t>RET-WHOLEFOODS</t>
        </is>
      </c>
      <c r="D1139" t="inlineStr">
        <is>
          <t>ODS-PRO-039</t>
        </is>
      </c>
      <c r="E1139" t="inlineStr">
        <is>
          <t>Ad Allowance</t>
        </is>
      </c>
      <c r="F1139" t="inlineStr">
        <is>
          <t>promo_billback</t>
        </is>
      </c>
      <c r="G1139" s="10" t="n">
        <v>89.62</v>
      </c>
      <c r="H1139" t="inlineStr">
        <is>
          <t>RO-040958</t>
        </is>
      </c>
      <c r="I1139" t="inlineStr">
        <is>
          <t>RS-040958</t>
        </is>
      </c>
      <c r="J1139" t="inlineStr">
        <is>
          <t>RREM-0205</t>
        </is>
      </c>
      <c r="K1139" t="inlineStr">
        <is>
          <t>Promo Billback</t>
        </is>
      </c>
      <c r="M1139" s="10" t="n"/>
      <c r="P1139" s="18" t="n"/>
      <c r="Q1139" t="inlineStr">
        <is>
          <t>2026-12-15</t>
        </is>
      </c>
      <c r="R1139" s="18" t="inlineStr"/>
      <c r="S1139" s="18" t="inlineStr"/>
      <c r="T1139" s="18" t="inlineStr"/>
    </row>
    <row r="1140">
      <c r="A1140" t="inlineStr">
        <is>
          <t>DIST-014714</t>
        </is>
      </c>
      <c r="B1140" t="inlineStr">
        <is>
          <t>2026-10-31</t>
        </is>
      </c>
      <c r="C1140" t="inlineStr">
        <is>
          <t>RET-WHOLEFOODS</t>
        </is>
      </c>
      <c r="D1140" t="inlineStr">
        <is>
          <t>ODS-PRO-039</t>
        </is>
      </c>
      <c r="E1140" t="inlineStr">
        <is>
          <t>Ad Allowance</t>
        </is>
      </c>
      <c r="F1140" t="inlineStr">
        <is>
          <t>promo_billback</t>
        </is>
      </c>
      <c r="G1140" s="10" t="n">
        <v>82.61</v>
      </c>
      <c r="H1140" t="inlineStr">
        <is>
          <t>RO-040944</t>
        </is>
      </c>
      <c r="I1140" t="inlineStr">
        <is>
          <t>RS-040944</t>
        </is>
      </c>
      <c r="J1140" t="inlineStr">
        <is>
          <t>RREM-0194</t>
        </is>
      </c>
      <c r="K1140" t="inlineStr">
        <is>
          <t>Promo Billback</t>
        </is>
      </c>
      <c r="M1140" s="10" t="n"/>
      <c r="P1140" s="18" t="n"/>
      <c r="Q1140" t="inlineStr">
        <is>
          <t>2026-12-30</t>
        </is>
      </c>
      <c r="R1140" s="18" t="inlineStr"/>
      <c r="S1140" s="18" t="inlineStr"/>
      <c r="T1140" s="18" t="inlineStr"/>
    </row>
    <row r="1141">
      <c r="A1141" t="inlineStr">
        <is>
          <t>DIST-014656</t>
        </is>
      </c>
      <c r="B1141" t="inlineStr">
        <is>
          <t>2026-10-31</t>
        </is>
      </c>
      <c r="C1141" t="inlineStr">
        <is>
          <t>RET-WALMART</t>
        </is>
      </c>
      <c r="D1141" t="inlineStr">
        <is>
          <t>ART-PRO-004</t>
        </is>
      </c>
      <c r="E1141" t="inlineStr">
        <is>
          <t>Scan Rebate</t>
        </is>
      </c>
      <c r="F1141" t="inlineStr">
        <is>
          <t>promo_billback</t>
        </is>
      </c>
      <c r="G1141" s="10" t="n">
        <v>79.56</v>
      </c>
      <c r="H1141" t="inlineStr">
        <is>
          <t>RO-040617</t>
        </is>
      </c>
      <c r="I1141" t="inlineStr">
        <is>
          <t>RS-040617</t>
        </is>
      </c>
      <c r="J1141" t="inlineStr">
        <is>
          <t>RREM-0166</t>
        </is>
      </c>
      <c r="K1141" t="inlineStr">
        <is>
          <t>Promo Billback</t>
        </is>
      </c>
      <c r="M1141" s="10" t="n"/>
      <c r="P1141" s="18" t="n"/>
      <c r="Q1141" t="inlineStr">
        <is>
          <t>2027-01-29</t>
        </is>
      </c>
      <c r="R1141" s="18" t="inlineStr"/>
      <c r="S1141" s="18" t="inlineStr"/>
      <c r="T1141" s="18" t="inlineStr"/>
    </row>
    <row r="1142">
      <c r="A1142" t="inlineStr">
        <is>
          <t>DIST-014649</t>
        </is>
      </c>
      <c r="B1142" t="inlineStr">
        <is>
          <t>2026-10-31</t>
        </is>
      </c>
      <c r="C1142" t="inlineStr">
        <is>
          <t>RET-WALMART</t>
        </is>
      </c>
      <c r="D1142" t="inlineStr">
        <is>
          <t>ART-PRI-019</t>
        </is>
      </c>
      <c r="E1142" t="inlineStr">
        <is>
          <t>Invoice Mismatch</t>
        </is>
      </c>
      <c r="F1142" t="inlineStr">
        <is>
          <t>pricing_error</t>
        </is>
      </c>
      <c r="G1142" s="10" t="n">
        <v>73.88</v>
      </c>
      <c r="H1142" t="inlineStr">
        <is>
          <t>RO-040568</t>
        </is>
      </c>
      <c r="I1142" t="inlineStr">
        <is>
          <t>RS-040568</t>
        </is>
      </c>
      <c r="J1142" t="inlineStr">
        <is>
          <t>RREM-0151</t>
        </is>
      </c>
      <c r="K1142" t="inlineStr">
        <is>
          <t>Pricing Error</t>
        </is>
      </c>
      <c r="L1142" t="inlineStr">
        <is>
          <t>pending</t>
        </is>
      </c>
      <c r="M1142" s="10" t="n"/>
      <c r="N1142" t="inlineStr">
        <is>
          <t>2026-11-30</t>
        </is>
      </c>
      <c r="P1142" s="18" t="n">
        <v>63</v>
      </c>
      <c r="Q1142" t="inlineStr">
        <is>
          <t>2026-12-15</t>
        </is>
      </c>
      <c r="R1142" s="18" t="inlineStr"/>
      <c r="S1142" s="18" t="inlineStr"/>
      <c r="T1142" s="18" t="inlineStr"/>
    </row>
    <row r="1143">
      <c r="A1143" t="inlineStr">
        <is>
          <t>DIST-014677</t>
        </is>
      </c>
      <c r="B1143" t="inlineStr">
        <is>
          <t>2026-10-31</t>
        </is>
      </c>
      <c r="C1143" t="inlineStr">
        <is>
          <t>RET-SPROUTS</t>
        </is>
      </c>
      <c r="D1143" t="inlineStr">
        <is>
          <t>UTS-LAT-059</t>
        </is>
      </c>
      <c r="E1143" t="inlineStr">
        <is>
          <t>Appointment Miss</t>
        </is>
      </c>
      <c r="F1143" t="inlineStr">
        <is>
          <t>late_delivery</t>
        </is>
      </c>
      <c r="G1143" s="10" t="n">
        <v>63.43</v>
      </c>
      <c r="H1143" t="inlineStr">
        <is>
          <t>RO-040762</t>
        </is>
      </c>
      <c r="I1143" t="inlineStr">
        <is>
          <t>RS-040762</t>
        </is>
      </c>
      <c r="J1143" t="inlineStr">
        <is>
          <t>RREM-0127</t>
        </is>
      </c>
      <c r="K1143" t="inlineStr">
        <is>
          <t>Late Delivery</t>
        </is>
      </c>
      <c r="L1143" t="inlineStr">
        <is>
          <t>lost</t>
        </is>
      </c>
      <c r="M1143" s="10" t="n">
        <v>0</v>
      </c>
      <c r="N1143" t="inlineStr">
        <is>
          <t>2026-11-30</t>
        </is>
      </c>
      <c r="P1143" s="18" t="n">
        <v>63</v>
      </c>
      <c r="Q1143" t="inlineStr">
        <is>
          <t>2026-12-30</t>
        </is>
      </c>
      <c r="R1143" s="18" t="inlineStr"/>
      <c r="S1143" s="18" t="inlineStr"/>
      <c r="T1143" s="18" t="inlineStr"/>
    </row>
    <row r="1144">
      <c r="A1144" t="inlineStr">
        <is>
          <t>DIST-014766</t>
        </is>
      </c>
      <c r="B1144" t="inlineStr">
        <is>
          <t>2026-10-31</t>
        </is>
      </c>
      <c r="C1144" t="inlineStr">
        <is>
          <t>RET-WALMART</t>
        </is>
      </c>
      <c r="D1144" t="inlineStr">
        <is>
          <t>ART-PRI-019</t>
        </is>
      </c>
      <c r="E1144" t="inlineStr">
        <is>
          <t>Invoice Mismatch</t>
        </is>
      </c>
      <c r="F1144" t="inlineStr">
        <is>
          <t>pricing_error</t>
        </is>
      </c>
      <c r="G1144" s="10" t="n">
        <v>38.06</v>
      </c>
      <c r="H1144" t="inlineStr">
        <is>
          <t>RO-040848</t>
        </is>
      </c>
      <c r="I1144" t="inlineStr">
        <is>
          <t>RS-040848</t>
        </is>
      </c>
      <c r="J1144" t="inlineStr">
        <is>
          <t>RREM-0165</t>
        </is>
      </c>
      <c r="K1144" t="inlineStr">
        <is>
          <t>Pricing Error</t>
        </is>
      </c>
      <c r="M1144" s="10" t="n"/>
      <c r="P1144" s="18" t="n"/>
      <c r="Q1144" t="inlineStr">
        <is>
          <t>2026-12-30</t>
        </is>
      </c>
      <c r="R1144" s="18" t="inlineStr"/>
      <c r="S1144" s="18" t="inlineStr"/>
      <c r="T1144" s="18" t="inlineStr"/>
    </row>
    <row r="1145">
      <c r="A1145" t="inlineStr">
        <is>
          <t>DIST-014606</t>
        </is>
      </c>
      <c r="B1145" t="inlineStr">
        <is>
          <t>2026-10-31</t>
        </is>
      </c>
      <c r="C1145" t="inlineStr">
        <is>
          <t>RET-WALMART</t>
        </is>
      </c>
      <c r="D1145" t="inlineStr">
        <is>
          <t>ART-SHO-003</t>
        </is>
      </c>
      <c r="E1145" t="inlineStr">
        <is>
          <t>Short Ship</t>
        </is>
      </c>
      <c r="F1145" t="inlineStr">
        <is>
          <t>short_ship</t>
        </is>
      </c>
      <c r="G1145" s="10" t="n">
        <v>35.89</v>
      </c>
      <c r="H1145" t="inlineStr">
        <is>
          <t>RO-040581</t>
        </is>
      </c>
      <c r="I1145" t="inlineStr">
        <is>
          <t>RS-040581</t>
        </is>
      </c>
      <c r="J1145" t="inlineStr">
        <is>
          <t>RREM-0156</t>
        </is>
      </c>
      <c r="K1145" t="inlineStr">
        <is>
          <t>Short Ship</t>
        </is>
      </c>
      <c r="M1145" s="10" t="n"/>
      <c r="P1145" s="18" t="n"/>
      <c r="Q1145" t="inlineStr">
        <is>
          <t>2026-11-30</t>
        </is>
      </c>
      <c r="R1145" s="18" t="inlineStr"/>
      <c r="S1145" s="18" t="inlineStr"/>
      <c r="T1145" s="18" t="inlineStr"/>
    </row>
    <row r="1146">
      <c r="A1146" t="inlineStr">
        <is>
          <t>DIST-014596</t>
        </is>
      </c>
      <c r="B1146" t="inlineStr">
        <is>
          <t>2026-10-31</t>
        </is>
      </c>
      <c r="C1146" t="inlineStr">
        <is>
          <t>RET-SPROUTS</t>
        </is>
      </c>
      <c r="D1146" t="inlineStr">
        <is>
          <t>UTS-PRO-057</t>
        </is>
      </c>
      <c r="E1146" t="inlineStr">
        <is>
          <t>Promo Billback</t>
        </is>
      </c>
      <c r="F1146" t="inlineStr">
        <is>
          <t>promo_billback</t>
        </is>
      </c>
      <c r="G1146" s="10" t="n">
        <v>34.5</v>
      </c>
      <c r="H1146" t="inlineStr">
        <is>
          <t>RO-040752</t>
        </is>
      </c>
      <c r="I1146" t="inlineStr">
        <is>
          <t>RS-040752</t>
        </is>
      </c>
      <c r="J1146" t="inlineStr">
        <is>
          <t>RREM-0117</t>
        </is>
      </c>
      <c r="K1146" t="inlineStr">
        <is>
          <t>Promo Billback</t>
        </is>
      </c>
      <c r="L1146" t="inlineStr">
        <is>
          <t>lost</t>
        </is>
      </c>
      <c r="M1146" s="10" t="n">
        <v>0</v>
      </c>
      <c r="N1146" t="inlineStr">
        <is>
          <t>2026-11-20</t>
        </is>
      </c>
      <c r="O1146" t="inlineStr">
        <is>
          <t>2026-12-11</t>
        </is>
      </c>
      <c r="P1146" s="18" t="n">
        <v>41</v>
      </c>
      <c r="Q1146" t="inlineStr">
        <is>
          <t>2026-12-30</t>
        </is>
      </c>
      <c r="R1146" s="18" t="inlineStr"/>
      <c r="S1146" s="18" t="inlineStr"/>
      <c r="T1146" s="18" t="inlineStr"/>
    </row>
    <row r="1147">
      <c r="A1147" t="inlineStr">
        <is>
          <t>DIST-014669</t>
        </is>
      </c>
      <c r="B1147" t="inlineStr">
        <is>
          <t>2026-10-31</t>
        </is>
      </c>
      <c r="C1147" t="inlineStr">
        <is>
          <t>RET-COSTCO</t>
        </is>
      </c>
      <c r="D1147" t="inlineStr">
        <is>
          <t>TCO-LAT-029</t>
        </is>
      </c>
      <c r="E1147" t="inlineStr">
        <is>
          <t>Late Delivery</t>
        </is>
      </c>
      <c r="F1147" t="inlineStr">
        <is>
          <t>late_delivery</t>
        </is>
      </c>
      <c r="G1147" s="10" t="n">
        <v>13.88</v>
      </c>
      <c r="H1147" t="inlineStr">
        <is>
          <t>RO-040634</t>
        </is>
      </c>
      <c r="I1147" t="inlineStr">
        <is>
          <t>RS-040634</t>
        </is>
      </c>
      <c r="J1147" t="inlineStr">
        <is>
          <t>RREM-0028</t>
        </is>
      </c>
      <c r="K1147" t="inlineStr">
        <is>
          <t>Late Delivery</t>
        </is>
      </c>
      <c r="L1147" t="inlineStr">
        <is>
          <t>lost</t>
        </is>
      </c>
      <c r="M1147" s="10" t="n">
        <v>0</v>
      </c>
      <c r="N1147" t="inlineStr">
        <is>
          <t>2026-11-30</t>
        </is>
      </c>
      <c r="O1147" t="inlineStr">
        <is>
          <t>2026-12-21</t>
        </is>
      </c>
      <c r="P1147" s="18" t="n">
        <v>51</v>
      </c>
      <c r="Q1147" t="inlineStr">
        <is>
          <t>2026-12-30</t>
        </is>
      </c>
      <c r="R1147" s="18" t="inlineStr"/>
      <c r="S1147" s="18" t="inlineStr"/>
      <c r="T1147" s="18" t="inlineStr"/>
    </row>
    <row r="1148">
      <c r="A1148" t="inlineStr">
        <is>
          <t>DIST-014620</t>
        </is>
      </c>
      <c r="B1148" t="inlineStr">
        <is>
          <t>2026-10-30</t>
        </is>
      </c>
      <c r="C1148" t="inlineStr">
        <is>
          <t>RET-WALMART</t>
        </is>
      </c>
      <c r="D1148" t="inlineStr">
        <is>
          <t>ART-LAB-012</t>
        </is>
      </c>
      <c r="E1148" t="inlineStr">
        <is>
          <t>Label Defect</t>
        </is>
      </c>
      <c r="F1148" t="inlineStr">
        <is>
          <t>label_fine</t>
        </is>
      </c>
      <c r="G1148" s="10" t="n">
        <v>307.23</v>
      </c>
      <c r="H1148" t="inlineStr">
        <is>
          <t>RO-040592</t>
        </is>
      </c>
      <c r="I1148" t="inlineStr">
        <is>
          <t>RS-040592</t>
        </is>
      </c>
      <c r="J1148" t="inlineStr">
        <is>
          <t>RREM-0149</t>
        </is>
      </c>
      <c r="K1148" t="inlineStr">
        <is>
          <t>Label Fine</t>
        </is>
      </c>
      <c r="L1148" t="inlineStr">
        <is>
          <t>lost</t>
        </is>
      </c>
      <c r="M1148" s="10" t="n">
        <v>0</v>
      </c>
      <c r="N1148" t="inlineStr">
        <is>
          <t>2026-11-22</t>
        </is>
      </c>
      <c r="P1148" s="18" t="n">
        <v>64</v>
      </c>
      <c r="Q1148" t="inlineStr">
        <is>
          <t>2026-12-29</t>
        </is>
      </c>
      <c r="R1148" s="18" t="inlineStr"/>
      <c r="S1148" s="18" t="inlineStr"/>
      <c r="T1148" s="18" t="inlineStr"/>
    </row>
    <row r="1149">
      <c r="A1149" t="inlineStr">
        <is>
          <t>DIST-014712</t>
        </is>
      </c>
      <c r="B1149" t="inlineStr">
        <is>
          <t>2026-10-30</t>
        </is>
      </c>
      <c r="C1149" t="inlineStr">
        <is>
          <t>RET-WALMART</t>
        </is>
      </c>
      <c r="D1149" t="inlineStr">
        <is>
          <t>ART-SPO-017</t>
        </is>
      </c>
      <c r="E1149" t="inlineStr">
        <is>
          <t>Spoilage</t>
        </is>
      </c>
      <c r="F1149" t="inlineStr">
        <is>
          <t>spoilage</t>
        </is>
      </c>
      <c r="G1149" s="10" t="n">
        <v>248.56</v>
      </c>
      <c r="H1149" t="inlineStr">
        <is>
          <t>RO-040877</t>
        </is>
      </c>
      <c r="I1149" t="inlineStr">
        <is>
          <t>RS-040877</t>
        </is>
      </c>
      <c r="J1149" t="inlineStr">
        <is>
          <t>RREM-0150</t>
        </is>
      </c>
      <c r="K1149" t="inlineStr">
        <is>
          <t>Spoilage -- temperature exposure in transit</t>
        </is>
      </c>
      <c r="L1149" t="inlineStr">
        <is>
          <t>lost</t>
        </is>
      </c>
      <c r="M1149" s="10" t="n">
        <v>0</v>
      </c>
      <c r="N1149" t="inlineStr">
        <is>
          <t>2026-11-23</t>
        </is>
      </c>
      <c r="O1149" t="inlineStr">
        <is>
          <t>2026-12-10</t>
        </is>
      </c>
      <c r="P1149" s="18" t="n">
        <v>41</v>
      </c>
      <c r="Q1149" t="inlineStr">
        <is>
          <t>2026-12-14</t>
        </is>
      </c>
      <c r="R1149" s="18" t="inlineStr"/>
      <c r="S1149" s="18" t="inlineStr"/>
      <c r="T1149" s="18" t="inlineStr"/>
    </row>
    <row r="1150">
      <c r="A1150" t="inlineStr">
        <is>
          <t>DIST-014673</t>
        </is>
      </c>
      <c r="B1150" t="inlineStr">
        <is>
          <t>2026-10-30</t>
        </is>
      </c>
      <c r="C1150" t="inlineStr">
        <is>
          <t>RET-WHOLEFOODS</t>
        </is>
      </c>
      <c r="D1150" t="inlineStr">
        <is>
          <t>ODS-DAM-052</t>
        </is>
      </c>
      <c r="E1150" t="inlineStr">
        <is>
          <t>Transit Damage</t>
        </is>
      </c>
      <c r="F1150" t="inlineStr">
        <is>
          <t>damaged</t>
        </is>
      </c>
      <c r="G1150" s="10" t="n">
        <v>239.68</v>
      </c>
      <c r="H1150" t="inlineStr">
        <is>
          <t>RO-040705</t>
        </is>
      </c>
      <c r="I1150" t="inlineStr">
        <is>
          <t>RS-040705</t>
        </is>
      </c>
      <c r="J1150" t="inlineStr">
        <is>
          <t>RREM-0190</t>
        </is>
      </c>
      <c r="K1150" t="inlineStr">
        <is>
          <t>Damaged</t>
        </is>
      </c>
      <c r="M1150" s="10" t="n"/>
      <c r="P1150" s="18" t="n"/>
      <c r="Q1150" t="inlineStr">
        <is>
          <t>2026-12-14</t>
        </is>
      </c>
      <c r="R1150" s="18" t="inlineStr"/>
      <c r="S1150" s="18" t="inlineStr"/>
      <c r="T1150" s="18" t="inlineStr"/>
    </row>
    <row r="1151">
      <c r="A1151" t="inlineStr">
        <is>
          <t>DIST-014570</t>
        </is>
      </c>
      <c r="B1151" t="inlineStr">
        <is>
          <t>2026-10-30</t>
        </is>
      </c>
      <c r="C1151" t="inlineStr">
        <is>
          <t>RET-COSTCO</t>
        </is>
      </c>
      <c r="D1151" t="inlineStr">
        <is>
          <t>TCO-PRO-024</t>
        </is>
      </c>
      <c r="E1151" t="inlineStr">
        <is>
          <t>Promo Billback</t>
        </is>
      </c>
      <c r="F1151" t="inlineStr">
        <is>
          <t>promo_billback</t>
        </is>
      </c>
      <c r="G1151" s="10" t="n">
        <v>208.34</v>
      </c>
      <c r="H1151" t="inlineStr">
        <is>
          <t>RO-040631</t>
        </is>
      </c>
      <c r="I1151" t="inlineStr">
        <is>
          <t>RS-040631</t>
        </is>
      </c>
      <c r="J1151" t="inlineStr">
        <is>
          <t>RREM-0028</t>
        </is>
      </c>
      <c r="K1151" t="inlineStr">
        <is>
          <t>Promo Billback</t>
        </is>
      </c>
      <c r="L1151" t="inlineStr">
        <is>
          <t>won</t>
        </is>
      </c>
      <c r="M1151" s="10" t="n">
        <v>208.34</v>
      </c>
      <c r="N1151" t="inlineStr">
        <is>
          <t>2026-11-21</t>
        </is>
      </c>
      <c r="P1151" s="18" t="n">
        <v>64</v>
      </c>
      <c r="Q1151" t="inlineStr">
        <is>
          <t>2026-12-29</t>
        </is>
      </c>
      <c r="R1151" s="18" t="inlineStr"/>
      <c r="S1151" s="18" t="inlineStr"/>
      <c r="T1151" s="18" t="inlineStr"/>
    </row>
    <row r="1152">
      <c r="A1152" t="inlineStr">
        <is>
          <t>DIST-014644</t>
        </is>
      </c>
      <c r="B1152" t="inlineStr">
        <is>
          <t>2026-10-30</t>
        </is>
      </c>
      <c r="C1152" t="inlineStr">
        <is>
          <t>RET-KROGER</t>
        </is>
      </c>
      <c r="D1152" t="inlineStr">
        <is>
          <t>GER-SPO-085</t>
        </is>
      </c>
      <c r="E1152" t="inlineStr">
        <is>
          <t>Short Date</t>
        </is>
      </c>
      <c r="F1152" t="inlineStr">
        <is>
          <t>spoilage</t>
        </is>
      </c>
      <c r="G1152" s="10" t="n">
        <v>167.56</v>
      </c>
      <c r="H1152" t="inlineStr">
        <is>
          <t>RO-040775</t>
        </is>
      </c>
      <c r="I1152" t="inlineStr">
        <is>
          <t>RS-040775</t>
        </is>
      </c>
      <c r="J1152" t="inlineStr">
        <is>
          <t>RREM-0061</t>
        </is>
      </c>
      <c r="K1152" t="inlineStr">
        <is>
          <t>Spoilage -- temperature exposure in transit</t>
        </is>
      </c>
      <c r="M1152" s="10" t="n"/>
      <c r="P1152" s="18" t="n"/>
      <c r="Q1152" t="inlineStr">
        <is>
          <t>2026-11-29</t>
        </is>
      </c>
      <c r="R1152" s="18" t="inlineStr"/>
      <c r="S1152" s="18" t="inlineStr"/>
      <c r="T1152" s="18" t="inlineStr"/>
    </row>
    <row r="1153">
      <c r="A1153" t="inlineStr">
        <is>
          <t>DIST-014715</t>
        </is>
      </c>
      <c r="B1153" t="inlineStr">
        <is>
          <t>2026-10-30</t>
        </is>
      </c>
      <c r="C1153" t="inlineStr">
        <is>
          <t>RET-WHOLEFOODS</t>
        </is>
      </c>
      <c r="D1153" t="inlineStr">
        <is>
          <t>ODS-SHO-038</t>
        </is>
      </c>
      <c r="E1153" t="inlineStr">
        <is>
          <t>Short Ship</t>
        </is>
      </c>
      <c r="F1153" t="inlineStr">
        <is>
          <t>short_ship</t>
        </is>
      </c>
      <c r="G1153" s="10" t="n">
        <v>134.96</v>
      </c>
      <c r="H1153" t="inlineStr">
        <is>
          <t>RO-040948</t>
        </is>
      </c>
      <c r="I1153" t="inlineStr">
        <is>
          <t>RS-040948</t>
        </is>
      </c>
      <c r="J1153" t="inlineStr">
        <is>
          <t>RREM-0214</t>
        </is>
      </c>
      <c r="K1153" t="inlineStr">
        <is>
          <t>Short Ship</t>
        </is>
      </c>
      <c r="M1153" s="10" t="n"/>
      <c r="P1153" s="18" t="n"/>
      <c r="Q1153" t="inlineStr">
        <is>
          <t>2026-11-29</t>
        </is>
      </c>
      <c r="R1153" s="18" t="inlineStr"/>
      <c r="S1153" s="18" t="inlineStr"/>
      <c r="T1153" s="18" t="inlineStr"/>
    </row>
    <row r="1154">
      <c r="A1154" t="inlineStr">
        <is>
          <t>DIST-014474</t>
        </is>
      </c>
      <c r="B1154" t="inlineStr">
        <is>
          <t>2026-10-30</t>
        </is>
      </c>
      <c r="C1154" t="inlineStr">
        <is>
          <t>RET-WALMART</t>
        </is>
      </c>
      <c r="D1154" t="inlineStr">
        <is>
          <t>ART-SPO-017</t>
        </is>
      </c>
      <c r="E1154" t="inlineStr">
        <is>
          <t>Spoilage</t>
        </is>
      </c>
      <c r="F1154" t="inlineStr">
        <is>
          <t>spoilage</t>
        </is>
      </c>
      <c r="G1154" s="10" t="n">
        <v>101.11</v>
      </c>
      <c r="H1154" t="inlineStr">
        <is>
          <t>RO-040242</t>
        </is>
      </c>
      <c r="I1154" t="inlineStr">
        <is>
          <t>RS-040242</t>
        </is>
      </c>
      <c r="J1154" t="inlineStr">
        <is>
          <t>RREM-0151</t>
        </is>
      </c>
      <c r="K1154" t="inlineStr">
        <is>
          <t>Spoilage -- damage in transit affecting condition</t>
        </is>
      </c>
      <c r="M1154" s="10" t="n"/>
      <c r="P1154" s="18" t="n"/>
      <c r="Q1154" t="inlineStr">
        <is>
          <t>2027-01-28</t>
        </is>
      </c>
      <c r="R1154" s="18" t="inlineStr"/>
      <c r="S1154" s="18" t="inlineStr"/>
      <c r="T1154" s="18" t="inlineStr"/>
    </row>
    <row r="1155">
      <c r="A1155" t="inlineStr">
        <is>
          <t>DIST-014822</t>
        </is>
      </c>
      <c r="B1155" t="inlineStr">
        <is>
          <t>2026-10-30</t>
        </is>
      </c>
      <c r="C1155" t="inlineStr">
        <is>
          <t>RET-SPROUTS</t>
        </is>
      </c>
      <c r="D1155" t="inlineStr">
        <is>
          <t>UTS-PRO-057</t>
        </is>
      </c>
      <c r="E1155" t="inlineStr">
        <is>
          <t>Promo Billback</t>
        </is>
      </c>
      <c r="F1155" t="inlineStr">
        <is>
          <t>promo_billback</t>
        </is>
      </c>
      <c r="G1155" s="10" t="n">
        <v>99.93000000000001</v>
      </c>
      <c r="H1155" t="inlineStr">
        <is>
          <t>RO-041332</t>
        </is>
      </c>
      <c r="I1155" t="inlineStr">
        <is>
          <t>RS-041332</t>
        </is>
      </c>
      <c r="J1155" t="inlineStr">
        <is>
          <t>RREM-0138</t>
        </is>
      </c>
      <c r="K1155" t="inlineStr">
        <is>
          <t>Promo Billback</t>
        </is>
      </c>
      <c r="L1155" t="inlineStr">
        <is>
          <t>lost</t>
        </is>
      </c>
      <c r="M1155" s="10" t="n">
        <v>0</v>
      </c>
      <c r="N1155" t="inlineStr">
        <is>
          <t>2026-11-14</t>
        </is>
      </c>
      <c r="O1155" t="inlineStr">
        <is>
          <t>2026-12-30</t>
        </is>
      </c>
      <c r="P1155" s="18" t="n">
        <v>61</v>
      </c>
      <c r="Q1155" t="inlineStr">
        <is>
          <t>2026-12-29</t>
        </is>
      </c>
      <c r="R1155" s="18" t="inlineStr"/>
      <c r="S1155" s="18" t="inlineStr"/>
      <c r="T1155" s="18" t="inlineStr"/>
    </row>
    <row r="1156">
      <c r="A1156" t="inlineStr">
        <is>
          <t>DIST-014895</t>
        </is>
      </c>
      <c r="B1156" t="inlineStr">
        <is>
          <t>2026-10-30</t>
        </is>
      </c>
      <c r="C1156" t="inlineStr">
        <is>
          <t>RET-SPROUTS</t>
        </is>
      </c>
      <c r="D1156" t="inlineStr">
        <is>
          <t>UTS-PRO-057</t>
        </is>
      </c>
      <c r="E1156" t="inlineStr">
        <is>
          <t>Promo Billback</t>
        </is>
      </c>
      <c r="F1156" t="inlineStr">
        <is>
          <t>promo_billback</t>
        </is>
      </c>
      <c r="G1156" s="10" t="n">
        <v>87.78</v>
      </c>
      <c r="H1156" t="inlineStr">
        <is>
          <t>RO-041626</t>
        </is>
      </c>
      <c r="I1156" t="inlineStr">
        <is>
          <t>RS-041626</t>
        </is>
      </c>
      <c r="J1156" t="inlineStr">
        <is>
          <t>RREM-0119</t>
        </is>
      </c>
      <c r="K1156" t="inlineStr">
        <is>
          <t>Promo Billback</t>
        </is>
      </c>
      <c r="L1156" t="inlineStr">
        <is>
          <t>pending</t>
        </is>
      </c>
      <c r="M1156" s="10" t="n"/>
      <c r="N1156" t="inlineStr">
        <is>
          <t>2026-11-16</t>
        </is>
      </c>
      <c r="P1156" s="18" t="n">
        <v>64</v>
      </c>
      <c r="Q1156" t="inlineStr">
        <is>
          <t>2026-12-14</t>
        </is>
      </c>
      <c r="R1156" s="18" t="inlineStr"/>
      <c r="S1156" s="18" t="inlineStr"/>
      <c r="T1156" s="18" t="inlineStr"/>
    </row>
    <row r="1157">
      <c r="A1157" t="inlineStr">
        <is>
          <t>DIST-014513</t>
        </is>
      </c>
      <c r="B1157" t="inlineStr">
        <is>
          <t>2026-10-30</t>
        </is>
      </c>
      <c r="C1157" t="inlineStr">
        <is>
          <t>RET-REGIONAL</t>
        </is>
      </c>
      <c r="D1157" t="inlineStr">
        <is>
          <t>NAL-SHO-091</t>
        </is>
      </c>
      <c r="E1157" t="inlineStr">
        <is>
          <t>Under-delivery</t>
        </is>
      </c>
      <c r="F1157" t="inlineStr">
        <is>
          <t>short_ship</t>
        </is>
      </c>
      <c r="G1157" s="10" t="n">
        <v>70.23</v>
      </c>
      <c r="H1157" t="inlineStr">
        <is>
          <t>RO-040522</t>
        </is>
      </c>
      <c r="I1157" t="inlineStr">
        <is>
          <t>RS-040522</t>
        </is>
      </c>
      <c r="J1157" t="inlineStr">
        <is>
          <t>RREM-0094</t>
        </is>
      </c>
      <c r="K1157" t="inlineStr">
        <is>
          <t>Short Ship</t>
        </is>
      </c>
      <c r="M1157" s="10" t="n"/>
      <c r="P1157" s="18" t="n"/>
      <c r="Q1157" t="inlineStr">
        <is>
          <t>2026-12-14</t>
        </is>
      </c>
      <c r="R1157" s="18" t="inlineStr"/>
      <c r="S1157" s="18" t="inlineStr"/>
      <c r="T1157" s="18" t="inlineStr"/>
    </row>
    <row r="1158">
      <c r="A1158" t="inlineStr">
        <is>
          <t>DIST-014509</t>
        </is>
      </c>
      <c r="B1158" t="inlineStr">
        <is>
          <t>2026-10-30</t>
        </is>
      </c>
      <c r="C1158" t="inlineStr">
        <is>
          <t>RET-SPROUTS</t>
        </is>
      </c>
      <c r="D1158" t="inlineStr">
        <is>
          <t>UTS-PRO-057</t>
        </is>
      </c>
      <c r="E1158" t="inlineStr">
        <is>
          <t>Promo Billback</t>
        </is>
      </c>
      <c r="F1158" t="inlineStr">
        <is>
          <t>promo_billback</t>
        </is>
      </c>
      <c r="G1158" s="10" t="n">
        <v>54.07</v>
      </c>
      <c r="H1158" t="inlineStr">
        <is>
          <t>RO-040431</t>
        </is>
      </c>
      <c r="I1158" t="inlineStr">
        <is>
          <t>RS-040431</t>
        </is>
      </c>
      <c r="J1158" t="inlineStr">
        <is>
          <t>RREM-0114</t>
        </is>
      </c>
      <c r="K1158" t="inlineStr">
        <is>
          <t>Promo Billback</t>
        </is>
      </c>
      <c r="M1158" s="10" t="n"/>
      <c r="P1158" s="18" t="n"/>
      <c r="Q1158" t="inlineStr">
        <is>
          <t>2026-12-29</t>
        </is>
      </c>
      <c r="R1158" s="18" t="inlineStr"/>
      <c r="S1158" s="18" t="inlineStr"/>
      <c r="T1158" s="18" t="inlineStr"/>
    </row>
    <row r="1159">
      <c r="A1159" t="inlineStr">
        <is>
          <t>DIST-014701</t>
        </is>
      </c>
      <c r="B1159" t="inlineStr">
        <is>
          <t>2026-10-30</t>
        </is>
      </c>
      <c r="C1159" t="inlineStr">
        <is>
          <t>RET-KROGER</t>
        </is>
      </c>
      <c r="D1159" t="inlineStr">
        <is>
          <t>GER-PRO-075</t>
        </is>
      </c>
      <c r="E1159" t="inlineStr">
        <is>
          <t>Promo Billback</t>
        </is>
      </c>
      <c r="F1159" t="inlineStr">
        <is>
          <t>promo_billback</t>
        </is>
      </c>
      <c r="G1159" s="10" t="n">
        <v>53.37</v>
      </c>
      <c r="H1159" t="inlineStr">
        <is>
          <t>RO-041039</t>
        </is>
      </c>
      <c r="I1159" t="inlineStr">
        <is>
          <t>RS-041039</t>
        </is>
      </c>
      <c r="J1159" t="inlineStr">
        <is>
          <t>RREM-0070</t>
        </is>
      </c>
      <c r="K1159" t="inlineStr">
        <is>
          <t>Promo Billback</t>
        </is>
      </c>
      <c r="M1159" s="10" t="n"/>
      <c r="P1159" s="18" t="n"/>
      <c r="Q1159" t="inlineStr">
        <is>
          <t>2026-11-29</t>
        </is>
      </c>
      <c r="R1159" s="18" t="inlineStr"/>
      <c r="S1159" s="18" t="inlineStr"/>
      <c r="T1159" s="18" t="inlineStr"/>
    </row>
    <row r="1160">
      <c r="A1160" t="inlineStr">
        <is>
          <t>DIST-014568</t>
        </is>
      </c>
      <c r="B1160" t="inlineStr">
        <is>
          <t>2026-10-30</t>
        </is>
      </c>
      <c r="C1160" t="inlineStr">
        <is>
          <t>RET-WALMART</t>
        </is>
      </c>
      <c r="D1160" t="inlineStr">
        <is>
          <t>ART-LAT-009</t>
        </is>
      </c>
      <c r="E1160" t="inlineStr">
        <is>
          <t>MABD Violation</t>
        </is>
      </c>
      <c r="F1160" t="inlineStr">
        <is>
          <t>late_delivery</t>
        </is>
      </c>
      <c r="G1160" s="10" t="n">
        <v>33.3</v>
      </c>
      <c r="H1160" t="inlineStr">
        <is>
          <t>RO-040607</t>
        </is>
      </c>
      <c r="I1160" t="inlineStr">
        <is>
          <t>RS-040607</t>
        </is>
      </c>
      <c r="J1160" t="inlineStr">
        <is>
          <t>RREM-0150</t>
        </is>
      </c>
      <c r="K1160" t="inlineStr">
        <is>
          <t>Late Delivery</t>
        </is>
      </c>
      <c r="L1160" t="inlineStr">
        <is>
          <t>partial</t>
        </is>
      </c>
      <c r="M1160" s="10" t="n">
        <v>12.89</v>
      </c>
      <c r="N1160" t="inlineStr">
        <is>
          <t>2026-11-29</t>
        </is>
      </c>
      <c r="P1160" s="18" t="n">
        <v>64</v>
      </c>
      <c r="Q1160" t="inlineStr">
        <is>
          <t>2026-12-14</t>
        </is>
      </c>
      <c r="R1160" s="18" t="inlineStr"/>
      <c r="S1160" s="18" t="inlineStr"/>
      <c r="T1160" s="18" t="inlineStr"/>
    </row>
    <row r="1161">
      <c r="A1161" t="inlineStr">
        <is>
          <t>DIST-014597</t>
        </is>
      </c>
      <c r="B1161" t="inlineStr">
        <is>
          <t>2026-10-30</t>
        </is>
      </c>
      <c r="C1161" t="inlineStr">
        <is>
          <t>RET-SPROUTS</t>
        </is>
      </c>
      <c r="D1161" t="inlineStr">
        <is>
          <t>UTS-LAT-059</t>
        </is>
      </c>
      <c r="E1161" t="inlineStr">
        <is>
          <t>Appointment Miss</t>
        </is>
      </c>
      <c r="F1161" t="inlineStr">
        <is>
          <t>late_delivery</t>
        </is>
      </c>
      <c r="G1161" s="10" t="n">
        <v>32.38</v>
      </c>
      <c r="H1161" t="inlineStr">
        <is>
          <t>RO-040773</t>
        </is>
      </c>
      <c r="I1161" t="inlineStr">
        <is>
          <t>RS-040773</t>
        </is>
      </c>
      <c r="J1161" t="inlineStr">
        <is>
          <t>RREM-0128</t>
        </is>
      </c>
      <c r="K1161" t="inlineStr">
        <is>
          <t>Late Delivery</t>
        </is>
      </c>
      <c r="M1161" s="10" t="n"/>
      <c r="P1161" s="18" t="n"/>
      <c r="Q1161" t="inlineStr">
        <is>
          <t>2026-11-29</t>
        </is>
      </c>
      <c r="R1161" s="18" t="inlineStr"/>
      <c r="S1161" s="18" t="inlineStr"/>
      <c r="T1161" s="18" t="inlineStr"/>
    </row>
    <row r="1162">
      <c r="A1162" t="inlineStr">
        <is>
          <t>DIST-014645</t>
        </is>
      </c>
      <c r="B1162" t="inlineStr">
        <is>
          <t>2026-10-29</t>
        </is>
      </c>
      <c r="C1162" t="inlineStr">
        <is>
          <t>RET-KROGER</t>
        </is>
      </c>
      <c r="D1162" t="inlineStr">
        <is>
          <t>GER-PRO-075</t>
        </is>
      </c>
      <c r="E1162" t="inlineStr">
        <is>
          <t>Promo Billback</t>
        </is>
      </c>
      <c r="F1162" t="inlineStr">
        <is>
          <t>promo_billback</t>
        </is>
      </c>
      <c r="G1162" s="10" t="n">
        <v>238.79</v>
      </c>
      <c r="H1162" t="inlineStr">
        <is>
          <t>RO-040814</t>
        </is>
      </c>
      <c r="I1162" t="inlineStr">
        <is>
          <t>RS-040814</t>
        </is>
      </c>
      <c r="J1162" t="inlineStr">
        <is>
          <t>RREM-0049</t>
        </is>
      </c>
      <c r="K1162" t="inlineStr">
        <is>
          <t>Promo Billback</t>
        </is>
      </c>
      <c r="L1162" t="inlineStr">
        <is>
          <t>won</t>
        </is>
      </c>
      <c r="M1162" s="10" t="n">
        <v>238.79</v>
      </c>
      <c r="N1162" t="inlineStr">
        <is>
          <t>2026-11-23</t>
        </is>
      </c>
      <c r="O1162" t="inlineStr">
        <is>
          <t>2026-12-27</t>
        </is>
      </c>
      <c r="P1162" s="18" t="n">
        <v>59</v>
      </c>
      <c r="Q1162" t="inlineStr">
        <is>
          <t>2026-12-28</t>
        </is>
      </c>
      <c r="R1162" s="18" t="inlineStr"/>
      <c r="S1162" s="18" t="inlineStr"/>
      <c r="T1162" s="18" t="inlineStr"/>
    </row>
    <row r="1163">
      <c r="A1163" t="inlineStr">
        <is>
          <t>DIST-014615</t>
        </is>
      </c>
      <c r="B1163" t="inlineStr">
        <is>
          <t>2026-10-29</t>
        </is>
      </c>
      <c r="C1163" t="inlineStr">
        <is>
          <t>RET-WALMART</t>
        </is>
      </c>
      <c r="D1163" t="inlineStr">
        <is>
          <t>ART-PAL-015</t>
        </is>
      </c>
      <c r="E1163" t="inlineStr">
        <is>
          <t>Pallet Overhang</t>
        </is>
      </c>
      <c r="F1163" t="inlineStr">
        <is>
          <t>pallet_fine</t>
        </is>
      </c>
      <c r="G1163" s="10" t="n">
        <v>234.92</v>
      </c>
      <c r="H1163" t="inlineStr">
        <is>
          <t>RO-040553</t>
        </is>
      </c>
      <c r="I1163" t="inlineStr">
        <is>
          <t>RS-040553</t>
        </is>
      </c>
      <c r="J1163" t="inlineStr">
        <is>
          <t>RREM-0184</t>
        </is>
      </c>
      <c r="K1163" t="inlineStr">
        <is>
          <t>Pallet Fine</t>
        </is>
      </c>
      <c r="M1163" s="10" t="n"/>
      <c r="P1163" s="18" t="n"/>
      <c r="Q1163" t="inlineStr">
        <is>
          <t>2026-12-28</t>
        </is>
      </c>
      <c r="R1163" s="18" t="inlineStr"/>
      <c r="S1163" s="18" t="inlineStr"/>
      <c r="T1163" s="18" t="inlineStr"/>
    </row>
    <row r="1164">
      <c r="A1164" t="inlineStr">
        <is>
          <t>DIST-014667</t>
        </is>
      </c>
      <c r="B1164" t="inlineStr">
        <is>
          <t>2026-10-29</t>
        </is>
      </c>
      <c r="C1164" t="inlineStr">
        <is>
          <t>RET-WALMART</t>
        </is>
      </c>
      <c r="D1164" t="inlineStr">
        <is>
          <t>ART-PAL-015</t>
        </is>
      </c>
      <c r="E1164" t="inlineStr">
        <is>
          <t>Pallet Overhang</t>
        </is>
      </c>
      <c r="F1164" t="inlineStr">
        <is>
          <t>pallet_fine</t>
        </is>
      </c>
      <c r="G1164" s="10" t="n">
        <v>220.66</v>
      </c>
      <c r="H1164" t="inlineStr">
        <is>
          <t>RO-040552</t>
        </is>
      </c>
      <c r="I1164" t="inlineStr">
        <is>
          <t>RS-040552</t>
        </is>
      </c>
      <c r="J1164" t="inlineStr">
        <is>
          <t>RREM-0167</t>
        </is>
      </c>
      <c r="K1164" t="inlineStr">
        <is>
          <t>Pallet Fine</t>
        </is>
      </c>
      <c r="L1164" t="inlineStr">
        <is>
          <t>partial</t>
        </is>
      </c>
      <c r="M1164" s="10" t="n">
        <v>55.01</v>
      </c>
      <c r="N1164" t="inlineStr">
        <is>
          <t>2026-11-07</t>
        </is>
      </c>
      <c r="O1164" t="inlineStr">
        <is>
          <t>2027-01-02</t>
        </is>
      </c>
      <c r="P1164" s="18" t="n">
        <v>65</v>
      </c>
      <c r="Q1164" t="inlineStr">
        <is>
          <t>2026-12-13</t>
        </is>
      </c>
      <c r="R1164" s="18" t="inlineStr"/>
      <c r="S1164" s="18" t="inlineStr"/>
      <c r="T1164" s="18" t="inlineStr"/>
    </row>
    <row r="1165">
      <c r="A1165" t="inlineStr">
        <is>
          <t>DIST-014693</t>
        </is>
      </c>
      <c r="B1165" t="inlineStr">
        <is>
          <t>2026-10-29</t>
        </is>
      </c>
      <c r="C1165" t="inlineStr">
        <is>
          <t>RET-REGIONAL</t>
        </is>
      </c>
      <c r="D1165" t="inlineStr">
        <is>
          <t>NAL-SHO-091</t>
        </is>
      </c>
      <c r="E1165" t="inlineStr">
        <is>
          <t>Under-delivery</t>
        </is>
      </c>
      <c r="F1165" t="inlineStr">
        <is>
          <t>short_ship</t>
        </is>
      </c>
      <c r="G1165" s="10" t="n">
        <v>208.66</v>
      </c>
      <c r="H1165" t="inlineStr">
        <is>
          <t>RO-041120</t>
        </is>
      </c>
      <c r="I1165" t="inlineStr">
        <is>
          <t>RS-041120</t>
        </is>
      </c>
      <c r="J1165" t="inlineStr">
        <is>
          <t>RREM-0091</t>
        </is>
      </c>
      <c r="K1165" t="inlineStr">
        <is>
          <t>Short Ship</t>
        </is>
      </c>
      <c r="M1165" s="10" t="n"/>
      <c r="P1165" s="18" t="n"/>
      <c r="Q1165" t="inlineStr">
        <is>
          <t>2026-11-28</t>
        </is>
      </c>
      <c r="R1165" s="18" t="inlineStr"/>
      <c r="S1165" s="18" t="inlineStr"/>
      <c r="T1165" s="18" t="inlineStr"/>
    </row>
    <row r="1166">
      <c r="A1166" t="inlineStr">
        <is>
          <t>DIST-014850</t>
        </is>
      </c>
      <c r="B1166" t="inlineStr">
        <is>
          <t>2026-10-29</t>
        </is>
      </c>
      <c r="C1166" t="inlineStr">
        <is>
          <t>RET-REGIONAL</t>
        </is>
      </c>
      <c r="D1166" t="inlineStr">
        <is>
          <t>NAL-PRO-093</t>
        </is>
      </c>
      <c r="E1166" t="inlineStr">
        <is>
          <t>Promo Billback</t>
        </is>
      </c>
      <c r="F1166" t="inlineStr">
        <is>
          <t>promo_billback</t>
        </is>
      </c>
      <c r="G1166" s="10" t="n">
        <v>181.1</v>
      </c>
      <c r="H1166" t="inlineStr">
        <is>
          <t>RO-041435</t>
        </is>
      </c>
      <c r="I1166" t="inlineStr">
        <is>
          <t>RS-041435</t>
        </is>
      </c>
      <c r="J1166" t="inlineStr">
        <is>
          <t>RREM-0084</t>
        </is>
      </c>
      <c r="K1166" t="inlineStr">
        <is>
          <t>Promo Billback</t>
        </is>
      </c>
      <c r="L1166" t="inlineStr">
        <is>
          <t>lost</t>
        </is>
      </c>
      <c r="M1166" s="10" t="n">
        <v>0</v>
      </c>
      <c r="N1166" t="inlineStr">
        <is>
          <t>2026-11-24</t>
        </is>
      </c>
      <c r="O1166" t="inlineStr">
        <is>
          <t>2026-12-16</t>
        </is>
      </c>
      <c r="P1166" s="18" t="n">
        <v>48</v>
      </c>
      <c r="Q1166" t="inlineStr">
        <is>
          <t>2026-12-28</t>
        </is>
      </c>
      <c r="R1166" s="18" t="inlineStr"/>
      <c r="S1166" s="18" t="inlineStr"/>
      <c r="T1166" s="18" t="inlineStr"/>
    </row>
    <row r="1167">
      <c r="A1167" t="inlineStr">
        <is>
          <t>DIST-014651</t>
        </is>
      </c>
      <c r="B1167" t="inlineStr">
        <is>
          <t>2026-10-29</t>
        </is>
      </c>
      <c r="C1167" t="inlineStr">
        <is>
          <t>RET-WALMART</t>
        </is>
      </c>
      <c r="D1167" t="inlineStr">
        <is>
          <t>ART-DAM-018</t>
        </is>
      </c>
      <c r="E1167" t="inlineStr">
        <is>
          <t>Warehouse Damage</t>
        </is>
      </c>
      <c r="F1167" t="inlineStr">
        <is>
          <t>damaged</t>
        </is>
      </c>
      <c r="G1167" s="10" t="n">
        <v>138.2</v>
      </c>
      <c r="H1167" t="inlineStr">
        <is>
          <t>RO-040572</t>
        </is>
      </c>
      <c r="I1167" t="inlineStr">
        <is>
          <t>RS-040572</t>
        </is>
      </c>
      <c r="J1167" t="inlineStr">
        <is>
          <t>RREM-0178</t>
        </is>
      </c>
      <c r="K1167" t="inlineStr">
        <is>
          <t>Damaged</t>
        </is>
      </c>
      <c r="L1167" t="inlineStr">
        <is>
          <t>partial</t>
        </is>
      </c>
      <c r="M1167" s="10" t="n">
        <v>65.54000000000001</v>
      </c>
      <c r="N1167" t="inlineStr">
        <is>
          <t>2026-11-18</t>
        </is>
      </c>
      <c r="O1167" t="inlineStr">
        <is>
          <t>2027-01-02</t>
        </is>
      </c>
      <c r="P1167" s="18" t="n">
        <v>65</v>
      </c>
      <c r="Q1167" t="inlineStr">
        <is>
          <t>2026-12-13</t>
        </is>
      </c>
      <c r="R1167" s="18" t="inlineStr"/>
      <c r="S1167" s="18" t="inlineStr"/>
      <c r="T1167" s="18" t="inlineStr"/>
    </row>
    <row r="1168">
      <c r="A1168" t="inlineStr">
        <is>
          <t>DIST-014686</t>
        </is>
      </c>
      <c r="B1168" t="inlineStr">
        <is>
          <t>2026-10-29</t>
        </is>
      </c>
      <c r="C1168" t="inlineStr">
        <is>
          <t>RET-WHOLEFOODS</t>
        </is>
      </c>
      <c r="D1168" t="inlineStr">
        <is>
          <t>ODS-SPO-050</t>
        </is>
      </c>
      <c r="E1168" t="inlineStr">
        <is>
          <t>Spoilage</t>
        </is>
      </c>
      <c r="F1168" t="inlineStr">
        <is>
          <t>spoilage</t>
        </is>
      </c>
      <c r="G1168" s="10" t="n">
        <v>106.43</v>
      </c>
      <c r="H1168" t="inlineStr">
        <is>
          <t>RO-040990</t>
        </is>
      </c>
      <c r="I1168" t="inlineStr">
        <is>
          <t>RS-040990</t>
        </is>
      </c>
      <c r="J1168" t="inlineStr">
        <is>
          <t>RREM-0219</t>
        </is>
      </c>
      <c r="K1168" t="inlineStr">
        <is>
          <t>Spoilage -- damage in transit affecting condition</t>
        </is>
      </c>
      <c r="M1168" s="10" t="n"/>
      <c r="P1168" s="18" t="n"/>
      <c r="Q1168" t="inlineStr">
        <is>
          <t>2026-11-28</t>
        </is>
      </c>
      <c r="R1168" s="18" t="inlineStr"/>
      <c r="S1168" s="18" t="inlineStr"/>
      <c r="T1168" s="18" t="inlineStr"/>
    </row>
    <row r="1169">
      <c r="A1169" t="inlineStr">
        <is>
          <t>DIST-014773</t>
        </is>
      </c>
      <c r="B1169" t="inlineStr">
        <is>
          <t>2026-10-29</t>
        </is>
      </c>
      <c r="C1169" t="inlineStr">
        <is>
          <t>RET-WHOLEFOODS</t>
        </is>
      </c>
      <c r="D1169" t="inlineStr">
        <is>
          <t>ODS-PRO-039</t>
        </is>
      </c>
      <c r="E1169" t="inlineStr">
        <is>
          <t>Ad Allowance</t>
        </is>
      </c>
      <c r="F1169" t="inlineStr">
        <is>
          <t>promo_billback</t>
        </is>
      </c>
      <c r="G1169" s="10" t="n">
        <v>106.07</v>
      </c>
      <c r="H1169" t="inlineStr">
        <is>
          <t>RO-040957</t>
        </is>
      </c>
      <c r="I1169" t="inlineStr">
        <is>
          <t>RS-040957</t>
        </is>
      </c>
      <c r="J1169" t="inlineStr">
        <is>
          <t>RREM-0205</t>
        </is>
      </c>
      <c r="K1169" t="inlineStr">
        <is>
          <t>Promo Billback</t>
        </is>
      </c>
      <c r="M1169" s="10" t="n"/>
      <c r="P1169" s="18" t="n"/>
      <c r="Q1169" t="inlineStr">
        <is>
          <t>2026-12-13</t>
        </is>
      </c>
      <c r="R1169" s="18" t="inlineStr"/>
      <c r="S1169" s="18" t="inlineStr"/>
      <c r="T1169" s="18" t="inlineStr"/>
    </row>
    <row r="1170">
      <c r="A1170" t="inlineStr">
        <is>
          <t>DIST-014719</t>
        </is>
      </c>
      <c r="B1170" t="inlineStr">
        <is>
          <t>2026-10-29</t>
        </is>
      </c>
      <c r="C1170" t="inlineStr">
        <is>
          <t>RET-SPROUTS</t>
        </is>
      </c>
      <c r="D1170" t="inlineStr">
        <is>
          <t>UTS-PRO-057</t>
        </is>
      </c>
      <c r="E1170" t="inlineStr">
        <is>
          <t>Promo Billback</t>
        </is>
      </c>
      <c r="F1170" t="inlineStr">
        <is>
          <t>promo_billback</t>
        </is>
      </c>
      <c r="G1170" s="10" t="n">
        <v>103.29</v>
      </c>
      <c r="H1170" t="inlineStr">
        <is>
          <t>RO-041017</t>
        </is>
      </c>
      <c r="I1170" t="inlineStr">
        <is>
          <t>RS-041017</t>
        </is>
      </c>
      <c r="J1170" t="inlineStr">
        <is>
          <t>RREM-0113</t>
        </is>
      </c>
      <c r="K1170" t="inlineStr">
        <is>
          <t>Promo Billback</t>
        </is>
      </c>
      <c r="L1170" t="inlineStr">
        <is>
          <t>lost</t>
        </is>
      </c>
      <c r="M1170" s="10" t="n">
        <v>0</v>
      </c>
      <c r="N1170" t="inlineStr">
        <is>
          <t>2026-11-14</t>
        </is>
      </c>
      <c r="P1170" s="18" t="n">
        <v>65</v>
      </c>
      <c r="Q1170" t="inlineStr">
        <is>
          <t>2027-01-27</t>
        </is>
      </c>
      <c r="R1170" s="18" t="inlineStr"/>
      <c r="S1170" s="18" t="inlineStr"/>
      <c r="T1170" s="18" t="inlineStr"/>
    </row>
    <row r="1171">
      <c r="A1171" t="inlineStr">
        <is>
          <t>DIST-014635</t>
        </is>
      </c>
      <c r="B1171" t="inlineStr">
        <is>
          <t>2026-10-29</t>
        </is>
      </c>
      <c r="C1171" t="inlineStr">
        <is>
          <t>RET-WALMART</t>
        </is>
      </c>
      <c r="D1171" t="inlineStr">
        <is>
          <t>ART-PRO-004</t>
        </is>
      </c>
      <c r="E1171" t="inlineStr">
        <is>
          <t>Scan Rebate</t>
        </is>
      </c>
      <c r="F1171" t="inlineStr">
        <is>
          <t>promo_billback</t>
        </is>
      </c>
      <c r="G1171" s="10" t="n">
        <v>98.56999999999999</v>
      </c>
      <c r="H1171" t="inlineStr">
        <is>
          <t>RO-040579</t>
        </is>
      </c>
      <c r="I1171" t="inlineStr">
        <is>
          <t>RS-040579</t>
        </is>
      </c>
      <c r="J1171" t="inlineStr">
        <is>
          <t>RREM-0155</t>
        </is>
      </c>
      <c r="K1171" t="inlineStr">
        <is>
          <t>Promo Billback</t>
        </is>
      </c>
      <c r="L1171" t="inlineStr">
        <is>
          <t>partial</t>
        </is>
      </c>
      <c r="M1171" s="10" t="n">
        <v>12.63</v>
      </c>
      <c r="N1171" t="inlineStr">
        <is>
          <t>2026-11-23</t>
        </is>
      </c>
      <c r="P1171" s="18" t="n">
        <v>65</v>
      </c>
      <c r="Q1171" t="inlineStr">
        <is>
          <t>2026-12-13</t>
        </is>
      </c>
      <c r="R1171" s="18" t="inlineStr"/>
      <c r="S1171" s="18" t="inlineStr"/>
      <c r="T1171" s="18" t="inlineStr"/>
    </row>
    <row r="1172">
      <c r="A1172" t="inlineStr">
        <is>
          <t>DIST-014699</t>
        </is>
      </c>
      <c r="B1172" t="inlineStr">
        <is>
          <t>2026-10-29</t>
        </is>
      </c>
      <c r="C1172" t="inlineStr">
        <is>
          <t>RET-SPROUTS</t>
        </is>
      </c>
      <c r="D1172" t="inlineStr">
        <is>
          <t>UTS-LAB-062</t>
        </is>
      </c>
      <c r="E1172" t="inlineStr">
        <is>
          <t>Label Non-Compliance</t>
        </is>
      </c>
      <c r="F1172" t="inlineStr">
        <is>
          <t>label_fine</t>
        </is>
      </c>
      <c r="G1172" s="10" t="n">
        <v>94.81</v>
      </c>
      <c r="H1172" t="inlineStr">
        <is>
          <t>RO-041010</t>
        </is>
      </c>
      <c r="I1172" t="inlineStr">
        <is>
          <t>RS-041010</t>
        </is>
      </c>
      <c r="J1172" t="inlineStr">
        <is>
          <t>RREM-0146</t>
        </is>
      </c>
      <c r="K1172" t="inlineStr">
        <is>
          <t>Label Fine</t>
        </is>
      </c>
      <c r="M1172" s="10" t="n"/>
      <c r="P1172" s="18" t="n"/>
      <c r="Q1172" t="inlineStr">
        <is>
          <t>2027-01-27</t>
        </is>
      </c>
      <c r="R1172" s="18" t="inlineStr"/>
      <c r="S1172" s="18" t="inlineStr"/>
      <c r="T1172" s="18" t="inlineStr"/>
    </row>
    <row r="1173">
      <c r="A1173" t="inlineStr">
        <is>
          <t>DIST-014681</t>
        </is>
      </c>
      <c r="B1173" t="inlineStr">
        <is>
          <t>2026-10-29</t>
        </is>
      </c>
      <c r="C1173" t="inlineStr">
        <is>
          <t>RET-WALMART</t>
        </is>
      </c>
      <c r="D1173" t="inlineStr">
        <is>
          <t>ART-PRO-004</t>
        </is>
      </c>
      <c r="E1173" t="inlineStr">
        <is>
          <t>Scan Rebate</t>
        </is>
      </c>
      <c r="F1173" t="inlineStr">
        <is>
          <t>promo_billback</t>
        </is>
      </c>
      <c r="G1173" s="10" t="n">
        <v>83.45999999999999</v>
      </c>
      <c r="H1173" t="inlineStr">
        <is>
          <t>RO-040865</t>
        </is>
      </c>
      <c r="I1173" t="inlineStr">
        <is>
          <t>RS-040865</t>
        </is>
      </c>
      <c r="J1173" t="inlineStr">
        <is>
          <t>RREM-0172</t>
        </is>
      </c>
      <c r="K1173" t="inlineStr">
        <is>
          <t>Promo Billback</t>
        </is>
      </c>
      <c r="L1173" t="inlineStr">
        <is>
          <t>partial</t>
        </is>
      </c>
      <c r="M1173" s="10" t="n">
        <v>13.37</v>
      </c>
      <c r="N1173" t="inlineStr">
        <is>
          <t>2026-11-13</t>
        </is>
      </c>
      <c r="O1173" t="inlineStr">
        <is>
          <t>2026-12-01</t>
        </is>
      </c>
      <c r="P1173" s="18" t="n">
        <v>33</v>
      </c>
      <c r="Q1173" t="inlineStr">
        <is>
          <t>2026-11-28</t>
        </is>
      </c>
      <c r="R1173" s="18" t="inlineStr"/>
      <c r="S1173" s="18" t="inlineStr"/>
      <c r="T1173" s="18" t="inlineStr"/>
    </row>
    <row r="1174">
      <c r="A1174" t="inlineStr">
        <is>
          <t>DIST-014728</t>
        </is>
      </c>
      <c r="B1174" t="inlineStr">
        <is>
          <t>2026-10-29</t>
        </is>
      </c>
      <c r="C1174" t="inlineStr">
        <is>
          <t>RET-WHOLEFOODS</t>
        </is>
      </c>
      <c r="D1174" t="inlineStr">
        <is>
          <t>ODS-PRI-055</t>
        </is>
      </c>
      <c r="E1174" t="inlineStr">
        <is>
          <t>Invoice Mismatch</t>
        </is>
      </c>
      <c r="F1174" t="inlineStr">
        <is>
          <t>pricing_error</t>
        </is>
      </c>
      <c r="G1174" s="10" t="n">
        <v>69</v>
      </c>
      <c r="H1174" t="inlineStr">
        <is>
          <t>RO-040959</t>
        </is>
      </c>
      <c r="I1174" t="inlineStr">
        <is>
          <t>RS-040959</t>
        </is>
      </c>
      <c r="J1174" t="inlineStr">
        <is>
          <t>RREM-0212</t>
        </is>
      </c>
      <c r="K1174" t="inlineStr">
        <is>
          <t>Pricing Error</t>
        </is>
      </c>
      <c r="M1174" s="10" t="n"/>
      <c r="P1174" s="18" t="n"/>
      <c r="Q1174" t="inlineStr">
        <is>
          <t>2026-11-28</t>
        </is>
      </c>
      <c r="R1174" s="18" t="inlineStr"/>
      <c r="S1174" s="18" t="inlineStr"/>
      <c r="T1174" s="18" t="inlineStr"/>
    </row>
    <row r="1175">
      <c r="A1175" t="inlineStr">
        <is>
          <t>DIST-014588</t>
        </is>
      </c>
      <c r="B1175" t="inlineStr">
        <is>
          <t>2026-10-29</t>
        </is>
      </c>
      <c r="C1175" t="inlineStr">
        <is>
          <t>RET-COSTCO</t>
        </is>
      </c>
      <c r="D1175" t="inlineStr">
        <is>
          <t>TCO-SHO-022</t>
        </is>
      </c>
      <c r="E1175" t="inlineStr">
        <is>
          <t>Quantity Variance</t>
        </is>
      </c>
      <c r="F1175" t="inlineStr">
        <is>
          <t>short_ship</t>
        </is>
      </c>
      <c r="G1175" s="10" t="n">
        <v>65.42</v>
      </c>
      <c r="H1175" t="inlineStr">
        <is>
          <t>RO-040661</t>
        </is>
      </c>
      <c r="I1175" t="inlineStr">
        <is>
          <t>RS-040661</t>
        </is>
      </c>
      <c r="J1175" t="inlineStr">
        <is>
          <t>RREM-0003</t>
        </is>
      </c>
      <c r="K1175" t="inlineStr">
        <is>
          <t>Short Ship</t>
        </is>
      </c>
      <c r="M1175" s="10" t="n"/>
      <c r="P1175" s="18" t="n"/>
      <c r="Q1175" t="inlineStr">
        <is>
          <t>2026-12-28</t>
        </is>
      </c>
      <c r="R1175" s="18" t="inlineStr"/>
      <c r="S1175" s="18" t="inlineStr"/>
      <c r="T1175" s="18" t="inlineStr"/>
    </row>
    <row r="1176">
      <c r="A1176" t="inlineStr">
        <is>
          <t>DIST-014585</t>
        </is>
      </c>
      <c r="B1176" t="inlineStr">
        <is>
          <t>2026-10-29</t>
        </is>
      </c>
      <c r="C1176" t="inlineStr">
        <is>
          <t>RET-WALMART</t>
        </is>
      </c>
      <c r="D1176" t="inlineStr">
        <is>
          <t>ART-SHO-003</t>
        </is>
      </c>
      <c r="E1176" t="inlineStr">
        <is>
          <t>Short Ship</t>
        </is>
      </c>
      <c r="F1176" t="inlineStr">
        <is>
          <t>short_ship</t>
        </is>
      </c>
      <c r="G1176" s="10" t="n">
        <v>63.33</v>
      </c>
      <c r="H1176" t="inlineStr">
        <is>
          <t>RO-040619</t>
        </is>
      </c>
      <c r="I1176" t="inlineStr">
        <is>
          <t>RS-040619</t>
        </is>
      </c>
      <c r="J1176" t="inlineStr">
        <is>
          <t>RREM-0159</t>
        </is>
      </c>
      <c r="K1176" t="inlineStr">
        <is>
          <t>Short Ship</t>
        </is>
      </c>
      <c r="M1176" s="10" t="n"/>
      <c r="P1176" s="18" t="n"/>
      <c r="Q1176" t="inlineStr">
        <is>
          <t>2026-12-13</t>
        </is>
      </c>
      <c r="R1176" s="18" t="inlineStr"/>
      <c r="S1176" s="18" t="inlineStr"/>
      <c r="T1176" s="18" t="inlineStr"/>
    </row>
    <row r="1177">
      <c r="A1177" t="inlineStr">
        <is>
          <t>DIST-014605</t>
        </is>
      </c>
      <c r="B1177" t="inlineStr">
        <is>
          <t>2026-10-29</t>
        </is>
      </c>
      <c r="C1177" t="inlineStr">
        <is>
          <t>RET-WALMART</t>
        </is>
      </c>
      <c r="D1177" t="inlineStr">
        <is>
          <t>ART-PRO-004</t>
        </is>
      </c>
      <c r="E1177" t="inlineStr">
        <is>
          <t>Scan Rebate</t>
        </is>
      </c>
      <c r="F1177" t="inlineStr">
        <is>
          <t>promo_billback</t>
        </is>
      </c>
      <c r="G1177" s="10" t="n">
        <v>45.9</v>
      </c>
      <c r="H1177" t="inlineStr">
        <is>
          <t>RO-040580</t>
        </is>
      </c>
      <c r="I1177" t="inlineStr">
        <is>
          <t>RS-040580</t>
        </is>
      </c>
      <c r="J1177" t="inlineStr">
        <is>
          <t>RREM-0179</t>
        </is>
      </c>
      <c r="K1177" t="inlineStr">
        <is>
          <t>Promo Billback</t>
        </is>
      </c>
      <c r="M1177" s="10" t="n"/>
      <c r="P1177" s="18" t="n"/>
      <c r="Q1177" t="inlineStr">
        <is>
          <t>2026-11-28</t>
        </is>
      </c>
      <c r="R1177" s="18" t="inlineStr"/>
      <c r="S1177" s="18" t="inlineStr"/>
      <c r="T1177" s="18" t="inlineStr"/>
    </row>
    <row r="1178">
      <c r="A1178" t="inlineStr">
        <is>
          <t>DIST-014755</t>
        </is>
      </c>
      <c r="B1178" t="inlineStr">
        <is>
          <t>2026-10-29</t>
        </is>
      </c>
      <c r="C1178" t="inlineStr">
        <is>
          <t>RET-WHOLEFOODS</t>
        </is>
      </c>
      <c r="D1178" t="inlineStr">
        <is>
          <t>ODS-SHO-038</t>
        </is>
      </c>
      <c r="E1178" t="inlineStr">
        <is>
          <t>Short Ship</t>
        </is>
      </c>
      <c r="F1178" t="inlineStr">
        <is>
          <t>short_ship</t>
        </is>
      </c>
      <c r="G1178" s="10" t="n">
        <v>43.81</v>
      </c>
      <c r="H1178" t="inlineStr">
        <is>
          <t>RO-040953</t>
        </is>
      </c>
      <c r="I1178" t="inlineStr">
        <is>
          <t>RS-040953</t>
        </is>
      </c>
      <c r="J1178" t="inlineStr">
        <is>
          <t>RREM-0216</t>
        </is>
      </c>
      <c r="K1178" t="inlineStr">
        <is>
          <t>Short Ship</t>
        </is>
      </c>
      <c r="M1178" s="10" t="n"/>
      <c r="P1178" s="18" t="n"/>
      <c r="Q1178" t="inlineStr">
        <is>
          <t>2026-12-13</t>
        </is>
      </c>
      <c r="R1178" s="18" t="inlineStr"/>
      <c r="S1178" s="18" t="inlineStr"/>
      <c r="T1178" s="18" t="inlineStr"/>
    </row>
    <row r="1179">
      <c r="A1179" t="inlineStr">
        <is>
          <t>DIST-014723</t>
        </is>
      </c>
      <c r="B1179" t="inlineStr">
        <is>
          <t>2026-10-29</t>
        </is>
      </c>
      <c r="C1179" t="inlineStr">
        <is>
          <t>RET-REGIONAL</t>
        </is>
      </c>
      <c r="D1179" t="inlineStr">
        <is>
          <t>NAL-LAT-095</t>
        </is>
      </c>
      <c r="E1179" t="inlineStr">
        <is>
          <t>MABD Violation</t>
        </is>
      </c>
      <c r="F1179" t="inlineStr">
        <is>
          <t>late_delivery</t>
        </is>
      </c>
      <c r="G1179" s="10" t="n">
        <v>42.36</v>
      </c>
      <c r="H1179" t="inlineStr">
        <is>
          <t>RO-041133</t>
        </is>
      </c>
      <c r="I1179" t="inlineStr">
        <is>
          <t>RS-041133</t>
        </is>
      </c>
      <c r="J1179" t="inlineStr">
        <is>
          <t>RREM-0092</t>
        </is>
      </c>
      <c r="K1179" t="inlineStr">
        <is>
          <t>Late Delivery</t>
        </is>
      </c>
      <c r="M1179" s="10" t="n"/>
      <c r="P1179" s="18" t="n"/>
      <c r="Q1179" t="inlineStr">
        <is>
          <t>2026-12-13</t>
        </is>
      </c>
      <c r="R1179" s="18" t="inlineStr"/>
      <c r="S1179" s="18" t="inlineStr"/>
      <c r="T1179" s="18" t="inlineStr"/>
    </row>
    <row r="1180">
      <c r="A1180" t="inlineStr">
        <is>
          <t>DIST-014882</t>
        </is>
      </c>
      <c r="B1180" t="inlineStr">
        <is>
          <t>2026-10-29</t>
        </is>
      </c>
      <c r="C1180" t="inlineStr">
        <is>
          <t>RET-KROGER</t>
        </is>
      </c>
      <c r="D1180" t="inlineStr">
        <is>
          <t>GER-PRI-089</t>
        </is>
      </c>
      <c r="E1180" t="inlineStr">
        <is>
          <t>Cost Discrepancy</t>
        </is>
      </c>
      <c r="F1180" t="inlineStr">
        <is>
          <t>pricing_error</t>
        </is>
      </c>
      <c r="G1180" s="10" t="n">
        <v>28.75</v>
      </c>
      <c r="H1180" t="inlineStr">
        <is>
          <t>RO-041387</t>
        </is>
      </c>
      <c r="I1180" t="inlineStr">
        <is>
          <t>RS-041387</t>
        </is>
      </c>
      <c r="J1180" t="inlineStr">
        <is>
          <t>RREM-0051</t>
        </is>
      </c>
      <c r="K1180" t="inlineStr">
        <is>
          <t>Pricing Error</t>
        </is>
      </c>
      <c r="M1180" s="10" t="n"/>
      <c r="P1180" s="18" t="n"/>
      <c r="Q1180" t="inlineStr">
        <is>
          <t>2027-01-27</t>
        </is>
      </c>
      <c r="R1180" s="18" t="inlineStr"/>
      <c r="S1180" s="18" t="inlineStr"/>
      <c r="T1180" s="18" t="inlineStr"/>
    </row>
    <row r="1181">
      <c r="A1181" t="inlineStr">
        <is>
          <t>DIST-014636</t>
        </is>
      </c>
      <c r="B1181" t="inlineStr">
        <is>
          <t>2026-10-28</t>
        </is>
      </c>
      <c r="C1181" t="inlineStr">
        <is>
          <t>RET-WALMART</t>
        </is>
      </c>
      <c r="D1181" t="inlineStr">
        <is>
          <t>ART-SPO-017</t>
        </is>
      </c>
      <c r="E1181" t="inlineStr">
        <is>
          <t>Spoilage</t>
        </is>
      </c>
      <c r="F1181" t="inlineStr">
        <is>
          <t>spoilage</t>
        </is>
      </c>
      <c r="G1181" s="10" t="n">
        <v>240.34</v>
      </c>
      <c r="H1181" t="inlineStr">
        <is>
          <t>RO-040603</t>
        </is>
      </c>
      <c r="I1181" t="inlineStr">
        <is>
          <t>RS-040603</t>
        </is>
      </c>
      <c r="J1181" t="inlineStr">
        <is>
          <t>RREM-0150</t>
        </is>
      </c>
      <c r="K1181" t="inlineStr">
        <is>
          <t>Spoilage -- expired or short-dated at receiving</t>
        </is>
      </c>
      <c r="M1181" s="10" t="n"/>
      <c r="P1181" s="18" t="n"/>
      <c r="Q1181" t="inlineStr">
        <is>
          <t>2026-12-12</t>
        </is>
      </c>
      <c r="R1181" s="18" t="inlineStr"/>
      <c r="S1181" s="18" t="inlineStr"/>
      <c r="T1181" s="18" t="inlineStr"/>
    </row>
    <row r="1182">
      <c r="A1182" t="inlineStr">
        <is>
          <t>DIST-014584</t>
        </is>
      </c>
      <c r="B1182" t="inlineStr">
        <is>
          <t>2026-10-28</t>
        </is>
      </c>
      <c r="C1182" t="inlineStr">
        <is>
          <t>RET-WALMART</t>
        </is>
      </c>
      <c r="D1182" t="inlineStr">
        <is>
          <t>ART-DAM-018</t>
        </is>
      </c>
      <c r="E1182" t="inlineStr">
        <is>
          <t>Warehouse Damage</t>
        </is>
      </c>
      <c r="F1182" t="inlineStr">
        <is>
          <t>damaged</t>
        </is>
      </c>
      <c r="G1182" s="10" t="n">
        <v>168.09</v>
      </c>
      <c r="H1182" t="inlineStr">
        <is>
          <t>RO-040591</t>
        </is>
      </c>
      <c r="I1182" t="inlineStr">
        <is>
          <t>RS-040591</t>
        </is>
      </c>
      <c r="J1182" t="inlineStr">
        <is>
          <t>RREM-0183</t>
        </is>
      </c>
      <c r="K1182" t="inlineStr">
        <is>
          <t>Damaged</t>
        </is>
      </c>
      <c r="L1182" t="inlineStr">
        <is>
          <t>won</t>
        </is>
      </c>
      <c r="M1182" s="10" t="n">
        <v>168.09</v>
      </c>
      <c r="N1182" t="inlineStr">
        <is>
          <t>2026-11-02</t>
        </is>
      </c>
      <c r="O1182" t="inlineStr">
        <is>
          <t>2026-12-20</t>
        </is>
      </c>
      <c r="P1182" s="18" t="n">
        <v>53</v>
      </c>
      <c r="Q1182" t="inlineStr">
        <is>
          <t>2026-12-27</t>
        </is>
      </c>
      <c r="R1182" s="18" t="inlineStr"/>
      <c r="S1182" s="18" t="inlineStr"/>
      <c r="T1182" s="18" t="inlineStr"/>
    </row>
    <row r="1183">
      <c r="A1183" t="inlineStr">
        <is>
          <t>DIST-014564</t>
        </is>
      </c>
      <c r="B1183" t="inlineStr">
        <is>
          <t>2026-10-28</t>
        </is>
      </c>
      <c r="C1183" t="inlineStr">
        <is>
          <t>RET-WALMART</t>
        </is>
      </c>
      <c r="D1183" t="inlineStr">
        <is>
          <t>ART-SHO-003</t>
        </is>
      </c>
      <c r="E1183" t="inlineStr">
        <is>
          <t>Short Ship</t>
        </is>
      </c>
      <c r="F1183" t="inlineStr">
        <is>
          <t>short_ship</t>
        </is>
      </c>
      <c r="G1183" s="10" t="n">
        <v>155.53</v>
      </c>
      <c r="H1183" t="inlineStr">
        <is>
          <t>RO-040597</t>
        </is>
      </c>
      <c r="I1183" t="inlineStr">
        <is>
          <t>RS-040597</t>
        </is>
      </c>
      <c r="J1183" t="inlineStr">
        <is>
          <t>RREM-0164</t>
        </is>
      </c>
      <c r="K1183" t="inlineStr">
        <is>
          <t>Short Ship</t>
        </is>
      </c>
      <c r="M1183" s="10" t="n"/>
      <c r="P1183" s="18" t="n"/>
      <c r="Q1183" t="inlineStr">
        <is>
          <t>2027-01-26</t>
        </is>
      </c>
      <c r="R1183" s="18" t="inlineStr"/>
      <c r="S1183" s="18" t="inlineStr"/>
      <c r="T1183" s="18" t="inlineStr"/>
    </row>
    <row r="1184">
      <c r="A1184" t="inlineStr">
        <is>
          <t>DIST-014659</t>
        </is>
      </c>
      <c r="B1184" t="inlineStr">
        <is>
          <t>2026-10-28</t>
        </is>
      </c>
      <c r="C1184" t="inlineStr">
        <is>
          <t>RET-SPROUTS</t>
        </is>
      </c>
      <c r="D1184" t="inlineStr">
        <is>
          <t>UTS-SPO-066</t>
        </is>
      </c>
      <c r="E1184" t="inlineStr">
        <is>
          <t>Expired Product</t>
        </is>
      </c>
      <c r="F1184" t="inlineStr">
        <is>
          <t>spoilage</t>
        </is>
      </c>
      <c r="G1184" s="10" t="n">
        <v>147.91</v>
      </c>
      <c r="H1184" t="inlineStr">
        <is>
          <t>RO-040743</t>
        </is>
      </c>
      <c r="I1184" t="inlineStr">
        <is>
          <t>RS-040743</t>
        </is>
      </c>
      <c r="J1184" t="inlineStr">
        <is>
          <t>RREM-0125</t>
        </is>
      </c>
      <c r="K1184" t="inlineStr">
        <is>
          <t>Spoilage -- temperature exposure in transit</t>
        </is>
      </c>
      <c r="M1184" s="10" t="n"/>
      <c r="P1184" s="18" t="n"/>
      <c r="Q1184" t="inlineStr">
        <is>
          <t>2026-12-12</t>
        </is>
      </c>
      <c r="R1184" s="18" t="inlineStr"/>
      <c r="S1184" s="18" t="inlineStr"/>
      <c r="T1184" s="18" t="inlineStr"/>
    </row>
    <row r="1185">
      <c r="A1185" t="inlineStr">
        <is>
          <t>DIST-014655</t>
        </is>
      </c>
      <c r="B1185" t="inlineStr">
        <is>
          <t>2026-10-28</t>
        </is>
      </c>
      <c r="C1185" t="inlineStr">
        <is>
          <t>RET-WALMART</t>
        </is>
      </c>
      <c r="D1185" t="inlineStr">
        <is>
          <t>ART-PRO-004</t>
        </is>
      </c>
      <c r="E1185" t="inlineStr">
        <is>
          <t>Scan Rebate</t>
        </is>
      </c>
      <c r="F1185" t="inlineStr">
        <is>
          <t>promo_billback</t>
        </is>
      </c>
      <c r="G1185" s="10" t="n">
        <v>132.88</v>
      </c>
      <c r="H1185" t="inlineStr">
        <is>
          <t>RO-040605</t>
        </is>
      </c>
      <c r="I1185" t="inlineStr">
        <is>
          <t>RS-040605</t>
        </is>
      </c>
      <c r="J1185" t="inlineStr">
        <is>
          <t>RREM-0164</t>
        </is>
      </c>
      <c r="K1185" t="inlineStr">
        <is>
          <t>Promo Billback</t>
        </is>
      </c>
      <c r="M1185" s="10" t="n"/>
      <c r="P1185" s="18" t="n"/>
      <c r="Q1185" t="inlineStr">
        <is>
          <t>2026-11-27</t>
        </is>
      </c>
      <c r="R1185" s="18" t="inlineStr"/>
      <c r="S1185" s="18" t="inlineStr"/>
      <c r="T1185" s="18" t="inlineStr"/>
    </row>
    <row r="1186">
      <c r="A1186" t="inlineStr">
        <is>
          <t>DIST-014519</t>
        </is>
      </c>
      <c r="B1186" t="inlineStr">
        <is>
          <t>2026-10-28</t>
        </is>
      </c>
      <c r="C1186" t="inlineStr">
        <is>
          <t>RET-WALMART</t>
        </is>
      </c>
      <c r="D1186" t="inlineStr">
        <is>
          <t>ART-SHO-003</t>
        </is>
      </c>
      <c r="E1186" t="inlineStr">
        <is>
          <t>Short Ship</t>
        </is>
      </c>
      <c r="F1186" t="inlineStr">
        <is>
          <t>short_ship</t>
        </is>
      </c>
      <c r="G1186" s="10" t="n">
        <v>68.52</v>
      </c>
      <c r="H1186" t="inlineStr">
        <is>
          <t>RO-040267</t>
        </is>
      </c>
      <c r="I1186" t="inlineStr">
        <is>
          <t>RS-040267</t>
        </is>
      </c>
      <c r="J1186" t="inlineStr">
        <is>
          <t>RREM-0180</t>
        </is>
      </c>
      <c r="K1186" t="inlineStr">
        <is>
          <t>Short Ship</t>
        </is>
      </c>
      <c r="L1186" t="inlineStr">
        <is>
          <t>lost</t>
        </is>
      </c>
      <c r="M1186" s="10" t="n">
        <v>0</v>
      </c>
      <c r="N1186" t="inlineStr">
        <is>
          <t>2026-10-31</t>
        </is>
      </c>
      <c r="O1186" t="inlineStr">
        <is>
          <t>2026-11-30</t>
        </is>
      </c>
      <c r="P1186" s="18" t="n">
        <v>33</v>
      </c>
      <c r="Q1186" t="inlineStr">
        <is>
          <t>2026-12-12</t>
        </is>
      </c>
      <c r="R1186" s="18" t="inlineStr"/>
      <c r="S1186" s="18" t="inlineStr"/>
      <c r="T1186" s="18" t="inlineStr"/>
    </row>
    <row r="1187">
      <c r="A1187" t="inlineStr">
        <is>
          <t>DIST-014841</t>
        </is>
      </c>
      <c r="B1187" t="inlineStr">
        <is>
          <t>2026-10-28</t>
        </is>
      </c>
      <c r="C1187" t="inlineStr">
        <is>
          <t>RET-REGIONAL</t>
        </is>
      </c>
      <c r="D1187" t="inlineStr">
        <is>
          <t>NAL-DAM-100</t>
        </is>
      </c>
      <c r="E1187" t="inlineStr">
        <is>
          <t>Warehouse Damage</t>
        </is>
      </c>
      <c r="F1187" t="inlineStr">
        <is>
          <t>damaged</t>
        </is>
      </c>
      <c r="G1187" s="10" t="n">
        <v>48.4</v>
      </c>
      <c r="H1187" t="inlineStr">
        <is>
          <t>RO-041449</t>
        </is>
      </c>
      <c r="I1187" t="inlineStr">
        <is>
          <t>RS-041449</t>
        </is>
      </c>
      <c r="J1187" t="inlineStr">
        <is>
          <t>RREM-0081</t>
        </is>
      </c>
      <c r="K1187" t="inlineStr">
        <is>
          <t>Damaged</t>
        </is>
      </c>
      <c r="L1187" t="inlineStr">
        <is>
          <t>lost</t>
        </is>
      </c>
      <c r="M1187" s="10" t="n">
        <v>0</v>
      </c>
      <c r="N1187" t="inlineStr">
        <is>
          <t>2026-11-04</t>
        </is>
      </c>
      <c r="O1187" t="inlineStr">
        <is>
          <t>2026-12-11</t>
        </is>
      </c>
      <c r="P1187" s="18" t="n">
        <v>44</v>
      </c>
      <c r="Q1187" t="inlineStr">
        <is>
          <t>2026-11-27</t>
        </is>
      </c>
      <c r="R1187" s="18" t="inlineStr"/>
      <c r="S1187" s="18" t="inlineStr"/>
      <c r="T1187" s="18" t="inlineStr"/>
    </row>
    <row r="1188">
      <c r="A1188" t="inlineStr">
        <is>
          <t>DIST-014609</t>
        </is>
      </c>
      <c r="B1188" t="inlineStr">
        <is>
          <t>2026-10-28</t>
        </is>
      </c>
      <c r="C1188" t="inlineStr">
        <is>
          <t>RET-COSTCO</t>
        </is>
      </c>
      <c r="D1188" t="inlineStr">
        <is>
          <t>TCO-PRI-036</t>
        </is>
      </c>
      <c r="E1188" t="inlineStr">
        <is>
          <t>Invoice Mismatch</t>
        </is>
      </c>
      <c r="F1188" t="inlineStr">
        <is>
          <t>pricing_error</t>
        </is>
      </c>
      <c r="G1188" s="10" t="n">
        <v>21.43</v>
      </c>
      <c r="H1188" t="inlineStr">
        <is>
          <t>RO-040660</t>
        </is>
      </c>
      <c r="I1188" t="inlineStr">
        <is>
          <t>RS-040660</t>
        </is>
      </c>
      <c r="J1188" t="inlineStr">
        <is>
          <t>RREM-0022</t>
        </is>
      </c>
      <c r="K1188" t="inlineStr">
        <is>
          <t>Pricing Error</t>
        </is>
      </c>
      <c r="L1188" t="inlineStr">
        <is>
          <t>lost</t>
        </is>
      </c>
      <c r="M1188" s="10" t="n">
        <v>0</v>
      </c>
      <c r="N1188" t="inlineStr">
        <is>
          <t>2026-11-14</t>
        </is>
      </c>
      <c r="O1188" t="inlineStr">
        <is>
          <t>2026-12-30</t>
        </is>
      </c>
      <c r="P1188" s="18" t="n">
        <v>63</v>
      </c>
      <c r="Q1188" t="inlineStr">
        <is>
          <t>2026-12-27</t>
        </is>
      </c>
      <c r="R1188" s="18" t="inlineStr"/>
      <c r="S1188" s="18" t="inlineStr"/>
      <c r="T1188" s="18" t="inlineStr"/>
    </row>
    <row r="1189">
      <c r="A1189" t="inlineStr">
        <is>
          <t>DIST-014617</t>
        </is>
      </c>
      <c r="B1189" t="inlineStr">
        <is>
          <t>2026-10-27</t>
        </is>
      </c>
      <c r="C1189" t="inlineStr">
        <is>
          <t>RET-WALMART</t>
        </is>
      </c>
      <c r="D1189" t="inlineStr"/>
      <c r="E1189" t="inlineStr">
        <is>
          <t>Unmapped</t>
        </is>
      </c>
      <c r="F1189" t="inlineStr">
        <is>
          <t>vague</t>
        </is>
      </c>
      <c r="G1189" s="10" t="n">
        <v>3517.95</v>
      </c>
      <c r="H1189" t="inlineStr">
        <is>
          <t>RO-040553</t>
        </is>
      </c>
      <c r="I1189" t="inlineStr">
        <is>
          <t>RS-040553</t>
        </is>
      </c>
      <c r="J1189" t="inlineStr">
        <is>
          <t>RREM-0167</t>
        </is>
      </c>
      <c r="K1189" t="inlineStr">
        <is>
          <t>Marketing chargeback</t>
        </is>
      </c>
      <c r="M1189" s="10" t="n"/>
      <c r="P1189" s="18" t="n"/>
      <c r="Q1189" t="inlineStr">
        <is>
          <t>2027-01-25</t>
        </is>
      </c>
      <c r="R1189" s="18" t="inlineStr">
        <is>
          <t>Yes</t>
        </is>
      </c>
      <c r="S1189" s="18" t="inlineStr"/>
      <c r="T1189" s="18" t="inlineStr"/>
    </row>
    <row r="1190">
      <c r="A1190" t="inlineStr">
        <is>
          <t>DIST-014632</t>
        </is>
      </c>
      <c r="B1190" t="inlineStr">
        <is>
          <t>2026-10-27</t>
        </is>
      </c>
      <c r="C1190" t="inlineStr">
        <is>
          <t>RET-WALMART</t>
        </is>
      </c>
      <c r="D1190" t="inlineStr">
        <is>
          <t>ART-LAB-012</t>
        </is>
      </c>
      <c r="E1190" t="inlineStr">
        <is>
          <t>Label Defect</t>
        </is>
      </c>
      <c r="F1190" t="inlineStr">
        <is>
          <t>label_fine</t>
        </is>
      </c>
      <c r="G1190" s="10" t="n">
        <v>429.5</v>
      </c>
      <c r="H1190" t="inlineStr">
        <is>
          <t>RO-040576</t>
        </is>
      </c>
      <c r="I1190" t="inlineStr">
        <is>
          <t>RS-040576</t>
        </is>
      </c>
      <c r="J1190" t="inlineStr">
        <is>
          <t>RREM-0169</t>
        </is>
      </c>
      <c r="K1190" t="inlineStr">
        <is>
          <t>Label Fine</t>
        </is>
      </c>
      <c r="L1190" t="inlineStr">
        <is>
          <t>partial</t>
        </is>
      </c>
      <c r="M1190" s="10" t="n">
        <v>136.09</v>
      </c>
      <c r="N1190" t="inlineStr">
        <is>
          <t>2026-11-11</t>
        </is>
      </c>
      <c r="P1190" s="18" t="n">
        <v>67</v>
      </c>
      <c r="Q1190" t="inlineStr">
        <is>
          <t>2026-12-11</t>
        </is>
      </c>
      <c r="R1190" s="18" t="inlineStr"/>
      <c r="S1190" s="18" t="inlineStr"/>
      <c r="T1190" s="18" t="inlineStr"/>
    </row>
    <row r="1191">
      <c r="A1191" t="inlineStr">
        <is>
          <t>DIST-014501</t>
        </is>
      </c>
      <c r="B1191" t="inlineStr">
        <is>
          <t>2026-10-27</t>
        </is>
      </c>
      <c r="C1191" t="inlineStr">
        <is>
          <t>RET-WALMART</t>
        </is>
      </c>
      <c r="D1191" t="inlineStr">
        <is>
          <t>ART-SPO-017</t>
        </is>
      </c>
      <c r="E1191" t="inlineStr">
        <is>
          <t>Spoilage</t>
        </is>
      </c>
      <c r="F1191" t="inlineStr">
        <is>
          <t>spoilage</t>
        </is>
      </c>
      <c r="G1191" s="10" t="n">
        <v>383.26</v>
      </c>
      <c r="H1191" t="inlineStr">
        <is>
          <t>RO-040287</t>
        </is>
      </c>
      <c r="I1191" t="inlineStr">
        <is>
          <t>RS-040287</t>
        </is>
      </c>
      <c r="J1191" t="inlineStr">
        <is>
          <t>RREM-0183</t>
        </is>
      </c>
      <c r="K1191" t="inlineStr">
        <is>
          <t>Spoilage -- temperature exposure in transit</t>
        </is>
      </c>
      <c r="M1191" s="10" t="n"/>
      <c r="P1191" s="18" t="n"/>
      <c r="Q1191" t="inlineStr">
        <is>
          <t>2026-12-26</t>
        </is>
      </c>
      <c r="R1191" s="18" t="inlineStr"/>
      <c r="S1191" s="18" t="inlineStr"/>
      <c r="T1191" s="18" t="inlineStr"/>
    </row>
    <row r="1192">
      <c r="A1192" t="inlineStr">
        <is>
          <t>DIST-014666</t>
        </is>
      </c>
      <c r="B1192" t="inlineStr">
        <is>
          <t>2026-10-27</t>
        </is>
      </c>
      <c r="C1192" t="inlineStr">
        <is>
          <t>RET-REGIONAL</t>
        </is>
      </c>
      <c r="D1192" t="inlineStr">
        <is>
          <t>NAL-DAM-100</t>
        </is>
      </c>
      <c r="E1192" t="inlineStr">
        <is>
          <t>Warehouse Damage</t>
        </is>
      </c>
      <c r="F1192" t="inlineStr">
        <is>
          <t>damaged</t>
        </is>
      </c>
      <c r="G1192" s="10" t="n">
        <v>320.96</v>
      </c>
      <c r="H1192" t="inlineStr">
        <is>
          <t>RO-040835</t>
        </is>
      </c>
      <c r="I1192" t="inlineStr">
        <is>
          <t>RS-040835</t>
        </is>
      </c>
      <c r="J1192" t="inlineStr">
        <is>
          <t>RREM-0087</t>
        </is>
      </c>
      <c r="K1192" t="inlineStr">
        <is>
          <t>Damaged</t>
        </is>
      </c>
      <c r="M1192" s="10" t="n"/>
      <c r="P1192" s="18" t="n"/>
      <c r="Q1192" t="inlineStr">
        <is>
          <t>2026-11-26</t>
        </is>
      </c>
      <c r="R1192" s="18" t="inlineStr"/>
      <c r="S1192" s="18" t="inlineStr"/>
      <c r="T1192" s="18" t="inlineStr"/>
    </row>
    <row r="1193">
      <c r="A1193" t="inlineStr">
        <is>
          <t>DIST-014774</t>
        </is>
      </c>
      <c r="B1193" t="inlineStr">
        <is>
          <t>2026-10-27</t>
        </is>
      </c>
      <c r="C1193" t="inlineStr">
        <is>
          <t>RET-WHOLEFOODS</t>
        </is>
      </c>
      <c r="D1193" t="inlineStr">
        <is>
          <t>ODS-PRO-039</t>
        </is>
      </c>
      <c r="E1193" t="inlineStr">
        <is>
          <t>Ad Allowance</t>
        </is>
      </c>
      <c r="F1193" t="inlineStr">
        <is>
          <t>promo_billback</t>
        </is>
      </c>
      <c r="G1193" s="10" t="n">
        <v>314.05</v>
      </c>
      <c r="H1193" t="inlineStr">
        <is>
          <t>RO-040965</t>
        </is>
      </c>
      <c r="I1193" t="inlineStr">
        <is>
          <t>RS-040965</t>
        </is>
      </c>
      <c r="J1193" t="inlineStr">
        <is>
          <t>RREM-0190</t>
        </is>
      </c>
      <c r="K1193" t="inlineStr">
        <is>
          <t>Promo Billback</t>
        </is>
      </c>
      <c r="L1193" t="inlineStr">
        <is>
          <t>won</t>
        </is>
      </c>
      <c r="M1193" s="10" t="n">
        <v>314.05</v>
      </c>
      <c r="N1193" t="inlineStr">
        <is>
          <t>2026-11-01</t>
        </is>
      </c>
      <c r="O1193" t="inlineStr">
        <is>
          <t>2027-01-02</t>
        </is>
      </c>
      <c r="P1193" s="18" t="n">
        <v>67</v>
      </c>
      <c r="Q1193" t="inlineStr">
        <is>
          <t>2026-11-26</t>
        </is>
      </c>
      <c r="R1193" s="18" t="inlineStr"/>
      <c r="S1193" s="18" t="inlineStr"/>
      <c r="T1193" s="18" t="inlineStr"/>
    </row>
    <row r="1194">
      <c r="A1194" t="inlineStr">
        <is>
          <t>DIST-014530</t>
        </is>
      </c>
      <c r="B1194" t="inlineStr">
        <is>
          <t>2026-10-27</t>
        </is>
      </c>
      <c r="C1194" t="inlineStr">
        <is>
          <t>RET-SPROUTS</t>
        </is>
      </c>
      <c r="D1194" t="inlineStr">
        <is>
          <t>UTS-SHO-056</t>
        </is>
      </c>
      <c r="E1194" t="inlineStr">
        <is>
          <t>Under-delivery</t>
        </is>
      </c>
      <c r="F1194" t="inlineStr">
        <is>
          <t>short_ship</t>
        </is>
      </c>
      <c r="G1194" s="10" t="n">
        <v>273.83</v>
      </c>
      <c r="H1194" t="inlineStr">
        <is>
          <t>RO-040421</t>
        </is>
      </c>
      <c r="I1194" t="inlineStr">
        <is>
          <t>RS-040421</t>
        </is>
      </c>
      <c r="J1194" t="inlineStr">
        <is>
          <t>RREM-0145</t>
        </is>
      </c>
      <c r="K1194" t="inlineStr">
        <is>
          <t>Short Ship</t>
        </is>
      </c>
      <c r="M1194" s="10" t="n"/>
      <c r="P1194" s="18" t="n"/>
      <c r="Q1194" t="inlineStr">
        <is>
          <t>2026-12-11</t>
        </is>
      </c>
      <c r="R1194" s="18" t="inlineStr"/>
      <c r="S1194" s="18" t="inlineStr"/>
      <c r="T1194" s="18" t="inlineStr"/>
    </row>
    <row r="1195">
      <c r="A1195" t="inlineStr">
        <is>
          <t>DIST-014552</t>
        </is>
      </c>
      <c r="B1195" t="inlineStr">
        <is>
          <t>2026-10-27</t>
        </is>
      </c>
      <c r="C1195" t="inlineStr">
        <is>
          <t>RET-SPROUTS</t>
        </is>
      </c>
      <c r="D1195" t="inlineStr">
        <is>
          <t>UTS-SPO-066</t>
        </is>
      </c>
      <c r="E1195" t="inlineStr">
        <is>
          <t>Expired Product</t>
        </is>
      </c>
      <c r="F1195" t="inlineStr">
        <is>
          <t>spoilage</t>
        </is>
      </c>
      <c r="G1195" s="10" t="n">
        <v>153.2</v>
      </c>
      <c r="H1195" t="inlineStr">
        <is>
          <t>RO-040395</t>
        </is>
      </c>
      <c r="I1195" t="inlineStr">
        <is>
          <t>RS-040395</t>
        </is>
      </c>
      <c r="J1195" t="inlineStr">
        <is>
          <t>RREM-0123</t>
        </is>
      </c>
      <c r="K1195" t="inlineStr">
        <is>
          <t>Spoilage -- expired or short-dated at receiving</t>
        </is>
      </c>
      <c r="L1195" t="inlineStr">
        <is>
          <t>lost</t>
        </is>
      </c>
      <c r="M1195" s="10" t="n">
        <v>0</v>
      </c>
      <c r="N1195" t="inlineStr">
        <is>
          <t>2026-11-17</t>
        </is>
      </c>
      <c r="O1195" t="inlineStr">
        <is>
          <t>2026-12-26</t>
        </is>
      </c>
      <c r="P1195" s="18" t="n">
        <v>60</v>
      </c>
      <c r="Q1195" t="inlineStr">
        <is>
          <t>2026-12-26</t>
        </is>
      </c>
      <c r="R1195" s="18" t="inlineStr"/>
      <c r="S1195" s="18" t="inlineStr"/>
      <c r="T1195" s="18" t="inlineStr"/>
    </row>
    <row r="1196">
      <c r="A1196" t="inlineStr">
        <is>
          <t>DIST-014731</t>
        </is>
      </c>
      <c r="B1196" t="inlineStr">
        <is>
          <t>2026-10-27</t>
        </is>
      </c>
      <c r="C1196" t="inlineStr">
        <is>
          <t>RET-KROGER</t>
        </is>
      </c>
      <c r="D1196" t="inlineStr">
        <is>
          <t>GER-PRO-075</t>
        </is>
      </c>
      <c r="E1196" t="inlineStr">
        <is>
          <t>Promo Billback</t>
        </is>
      </c>
      <c r="F1196" t="inlineStr">
        <is>
          <t>promo_billback</t>
        </is>
      </c>
      <c r="G1196" s="10" t="n">
        <v>148.99</v>
      </c>
      <c r="H1196" t="inlineStr">
        <is>
          <t>RO-041071</t>
        </is>
      </c>
      <c r="I1196" t="inlineStr">
        <is>
          <t>RS-041071</t>
        </is>
      </c>
      <c r="J1196" t="inlineStr">
        <is>
          <t>RREM-0039</t>
        </is>
      </c>
      <c r="K1196" t="inlineStr">
        <is>
          <t>Promo Billback</t>
        </is>
      </c>
      <c r="L1196" t="inlineStr">
        <is>
          <t>won</t>
        </is>
      </c>
      <c r="M1196" s="10" t="n">
        <v>148.99</v>
      </c>
      <c r="N1196" t="inlineStr">
        <is>
          <t>2026-11-25</t>
        </is>
      </c>
      <c r="O1196" t="inlineStr">
        <is>
          <t>2026-12-28</t>
        </is>
      </c>
      <c r="P1196" s="18" t="n">
        <v>62</v>
      </c>
      <c r="Q1196" t="inlineStr">
        <is>
          <t>2026-12-11</t>
        </is>
      </c>
      <c r="R1196" s="18" t="inlineStr"/>
      <c r="S1196" s="18" t="inlineStr"/>
      <c r="T1196" s="18" t="inlineStr"/>
    </row>
    <row r="1197">
      <c r="A1197" t="inlineStr">
        <is>
          <t>DIST-014493</t>
        </is>
      </c>
      <c r="B1197" t="inlineStr">
        <is>
          <t>2026-10-27</t>
        </is>
      </c>
      <c r="C1197" t="inlineStr">
        <is>
          <t>RET-KROGER</t>
        </is>
      </c>
      <c r="D1197" t="inlineStr">
        <is>
          <t>GER-PRO-075</t>
        </is>
      </c>
      <c r="E1197" t="inlineStr">
        <is>
          <t>Promo Billback</t>
        </is>
      </c>
      <c r="F1197" t="inlineStr">
        <is>
          <t>promo_billback</t>
        </is>
      </c>
      <c r="G1197" s="10" t="n">
        <v>144.34</v>
      </c>
      <c r="H1197" t="inlineStr">
        <is>
          <t>RO-040463</t>
        </is>
      </c>
      <c r="I1197" t="inlineStr">
        <is>
          <t>RS-040463</t>
        </is>
      </c>
      <c r="J1197" t="inlineStr">
        <is>
          <t>RREM-0050</t>
        </is>
      </c>
      <c r="K1197" t="inlineStr">
        <is>
          <t>Promo Billback</t>
        </is>
      </c>
      <c r="M1197" s="10" t="n"/>
      <c r="P1197" s="18" t="n"/>
      <c r="Q1197" t="inlineStr">
        <is>
          <t>2026-11-26</t>
        </is>
      </c>
      <c r="R1197" s="18" t="inlineStr"/>
      <c r="S1197" s="18" t="inlineStr"/>
      <c r="T1197" s="18" t="inlineStr"/>
    </row>
    <row r="1198">
      <c r="A1198" t="inlineStr">
        <is>
          <t>DIST-014483</t>
        </is>
      </c>
      <c r="B1198" t="inlineStr">
        <is>
          <t>2026-10-27</t>
        </is>
      </c>
      <c r="C1198" t="inlineStr">
        <is>
          <t>RET-WALMART</t>
        </is>
      </c>
      <c r="D1198" t="inlineStr">
        <is>
          <t>ART-DAM-018</t>
        </is>
      </c>
      <c r="E1198" t="inlineStr">
        <is>
          <t>Warehouse Damage</t>
        </is>
      </c>
      <c r="F1198" t="inlineStr">
        <is>
          <t>damaged</t>
        </is>
      </c>
      <c r="G1198" s="10" t="n">
        <v>101.87</v>
      </c>
      <c r="H1198" t="inlineStr">
        <is>
          <t>RO-040229</t>
        </is>
      </c>
      <c r="I1198" t="inlineStr">
        <is>
          <t>RS-040229</t>
        </is>
      </c>
      <c r="J1198" t="inlineStr">
        <is>
          <t>RREM-0174</t>
        </is>
      </c>
      <c r="K1198" t="inlineStr">
        <is>
          <t>Damaged</t>
        </is>
      </c>
      <c r="L1198" t="inlineStr">
        <is>
          <t>lost</t>
        </is>
      </c>
      <c r="M1198" s="10" t="n">
        <v>0</v>
      </c>
      <c r="N1198" t="inlineStr">
        <is>
          <t>2026-11-15</t>
        </is>
      </c>
      <c r="P1198" s="18" t="n">
        <v>67</v>
      </c>
      <c r="Q1198" t="inlineStr">
        <is>
          <t>2026-12-11</t>
        </is>
      </c>
      <c r="R1198" s="18" t="inlineStr"/>
      <c r="S1198" s="18" t="inlineStr"/>
      <c r="T1198" s="18" t="inlineStr"/>
    </row>
    <row r="1199">
      <c r="A1199" t="inlineStr">
        <is>
          <t>DIST-014549</t>
        </is>
      </c>
      <c r="B1199" t="inlineStr">
        <is>
          <t>2026-10-27</t>
        </is>
      </c>
      <c r="C1199" t="inlineStr">
        <is>
          <t>RET-WALMART</t>
        </is>
      </c>
      <c r="D1199" t="inlineStr">
        <is>
          <t>ART-SHO-003</t>
        </is>
      </c>
      <c r="E1199" t="inlineStr">
        <is>
          <t>Short Ship</t>
        </is>
      </c>
      <c r="F1199" t="inlineStr">
        <is>
          <t>short_ship</t>
        </is>
      </c>
      <c r="G1199" s="10" t="n">
        <v>90.94</v>
      </c>
      <c r="H1199" t="inlineStr">
        <is>
          <t>RO-040268</t>
        </is>
      </c>
      <c r="I1199" t="inlineStr">
        <is>
          <t>RS-040268</t>
        </is>
      </c>
      <c r="J1199" t="inlineStr">
        <is>
          <t>RREM-0175</t>
        </is>
      </c>
      <c r="K1199" t="inlineStr">
        <is>
          <t>Short Ship</t>
        </is>
      </c>
      <c r="M1199" s="10" t="n"/>
      <c r="P1199" s="18" t="n"/>
      <c r="Q1199" t="inlineStr">
        <is>
          <t>2026-11-26</t>
        </is>
      </c>
      <c r="R1199" s="18" t="inlineStr"/>
      <c r="S1199" s="18" t="inlineStr"/>
      <c r="T1199" s="18" t="inlineStr"/>
    </row>
    <row r="1200">
      <c r="A1200" t="inlineStr">
        <is>
          <t>DIST-014661</t>
        </is>
      </c>
      <c r="B1200" t="inlineStr">
        <is>
          <t>2026-10-27</t>
        </is>
      </c>
      <c r="C1200" t="inlineStr">
        <is>
          <t>RET-SPROUTS</t>
        </is>
      </c>
      <c r="D1200" t="inlineStr">
        <is>
          <t>UTS-SHO-056</t>
        </is>
      </c>
      <c r="E1200" t="inlineStr">
        <is>
          <t>Under-delivery</t>
        </is>
      </c>
      <c r="F1200" t="inlineStr">
        <is>
          <t>short_ship</t>
        </is>
      </c>
      <c r="G1200" s="10" t="n">
        <v>83.73999999999999</v>
      </c>
      <c r="H1200" t="inlineStr">
        <is>
          <t>RO-040759</t>
        </is>
      </c>
      <c r="I1200" t="inlineStr">
        <is>
          <t>RS-040759</t>
        </is>
      </c>
      <c r="J1200" t="inlineStr">
        <is>
          <t>RREM-0117</t>
        </is>
      </c>
      <c r="K1200" t="inlineStr">
        <is>
          <t>Short Ship</t>
        </is>
      </c>
      <c r="L1200" t="inlineStr">
        <is>
          <t>pending</t>
        </is>
      </c>
      <c r="M1200" s="10" t="n"/>
      <c r="N1200" t="inlineStr">
        <is>
          <t>2026-11-19</t>
        </is>
      </c>
      <c r="P1200" s="18" t="n">
        <v>67</v>
      </c>
      <c r="Q1200" t="inlineStr">
        <is>
          <t>2026-11-26</t>
        </is>
      </c>
      <c r="R1200" s="18" t="inlineStr"/>
      <c r="S1200" s="18" t="inlineStr"/>
      <c r="T1200" s="18" t="inlineStr"/>
    </row>
    <row r="1201">
      <c r="A1201" t="inlineStr">
        <is>
          <t>DIST-014563</t>
        </is>
      </c>
      <c r="B1201" t="inlineStr">
        <is>
          <t>2026-10-27</t>
        </is>
      </c>
      <c r="C1201" t="inlineStr">
        <is>
          <t>RET-WALMART</t>
        </is>
      </c>
      <c r="D1201" t="inlineStr">
        <is>
          <t>ART-PRO-004</t>
        </is>
      </c>
      <c r="E1201" t="inlineStr">
        <is>
          <t>Scan Rebate</t>
        </is>
      </c>
      <c r="F1201" t="inlineStr">
        <is>
          <t>promo_billback</t>
        </is>
      </c>
      <c r="G1201" s="10" t="n">
        <v>78.98999999999999</v>
      </c>
      <c r="H1201" t="inlineStr">
        <is>
          <t>RO-040583</t>
        </is>
      </c>
      <c r="I1201" t="inlineStr">
        <is>
          <t>RS-040583</t>
        </is>
      </c>
      <c r="J1201" t="inlineStr">
        <is>
          <t>RREM-0173</t>
        </is>
      </c>
      <c r="K1201" t="inlineStr">
        <is>
          <t>Promo Billback</t>
        </is>
      </c>
      <c r="L1201" t="inlineStr">
        <is>
          <t>lost</t>
        </is>
      </c>
      <c r="M1201" s="10" t="n">
        <v>0</v>
      </c>
      <c r="N1201" t="inlineStr">
        <is>
          <t>2026-11-08</t>
        </is>
      </c>
      <c r="O1201" t="inlineStr">
        <is>
          <t>2026-12-05</t>
        </is>
      </c>
      <c r="P1201" s="18" t="n">
        <v>39</v>
      </c>
      <c r="Q1201" t="inlineStr">
        <is>
          <t>2026-12-26</t>
        </is>
      </c>
      <c r="R1201" s="18" t="inlineStr"/>
      <c r="S1201" s="18" t="inlineStr"/>
      <c r="T1201" s="18" t="inlineStr"/>
    </row>
    <row r="1202">
      <c r="A1202" t="inlineStr">
        <is>
          <t>DIST-014463</t>
        </is>
      </c>
      <c r="B1202" t="inlineStr">
        <is>
          <t>2026-10-27</t>
        </is>
      </c>
      <c r="C1202" t="inlineStr">
        <is>
          <t>RET-COSTCO</t>
        </is>
      </c>
      <c r="D1202" t="inlineStr">
        <is>
          <t>TCO-PRO-024</t>
        </is>
      </c>
      <c r="E1202" t="inlineStr">
        <is>
          <t>Promo Billback</t>
        </is>
      </c>
      <c r="F1202" t="inlineStr">
        <is>
          <t>promo_billback</t>
        </is>
      </c>
      <c r="G1202" s="10" t="n">
        <v>78.81999999999999</v>
      </c>
      <c r="H1202" t="inlineStr">
        <is>
          <t>RO-040321</t>
        </is>
      </c>
      <c r="I1202" t="inlineStr">
        <is>
          <t>RS-040321</t>
        </is>
      </c>
      <c r="J1202" t="inlineStr">
        <is>
          <t>RREM-0014</t>
        </is>
      </c>
      <c r="K1202" t="inlineStr">
        <is>
          <t>Promo Billback</t>
        </is>
      </c>
      <c r="M1202" s="10" t="n"/>
      <c r="P1202" s="18" t="n"/>
      <c r="Q1202" t="inlineStr">
        <is>
          <t>2026-12-11</t>
        </is>
      </c>
      <c r="R1202" s="18" t="inlineStr"/>
      <c r="S1202" s="18" t="inlineStr"/>
      <c r="T1202" s="18" t="inlineStr"/>
    </row>
    <row r="1203">
      <c r="A1203" t="inlineStr">
        <is>
          <t>DIST-014662</t>
        </is>
      </c>
      <c r="B1203" t="inlineStr">
        <is>
          <t>2026-10-27</t>
        </is>
      </c>
      <c r="C1203" t="inlineStr">
        <is>
          <t>RET-SPROUTS</t>
        </is>
      </c>
      <c r="D1203" t="inlineStr">
        <is>
          <t>UTS-SPO-066</t>
        </is>
      </c>
      <c r="E1203" t="inlineStr">
        <is>
          <t>Expired Product</t>
        </is>
      </c>
      <c r="F1203" t="inlineStr">
        <is>
          <t>spoilage</t>
        </is>
      </c>
      <c r="G1203" s="10" t="n">
        <v>60.97</v>
      </c>
      <c r="H1203" t="inlineStr">
        <is>
          <t>RO-040759</t>
        </is>
      </c>
      <c r="I1203" t="inlineStr">
        <is>
          <t>RS-040759</t>
        </is>
      </c>
      <c r="J1203" t="inlineStr">
        <is>
          <t>RREM-0132</t>
        </is>
      </c>
      <c r="K1203" t="inlineStr">
        <is>
          <t>Spoilage -- damage in transit affecting condition</t>
        </is>
      </c>
      <c r="M1203" s="10" t="n"/>
      <c r="P1203" s="18" t="n"/>
      <c r="Q1203" t="inlineStr">
        <is>
          <t>2026-12-26</t>
        </is>
      </c>
      <c r="R1203" s="18" t="inlineStr"/>
      <c r="S1203" s="18" t="inlineStr"/>
      <c r="T1203" s="18" t="inlineStr"/>
    </row>
    <row r="1204">
      <c r="A1204" t="inlineStr">
        <is>
          <t>DIST-014647</t>
        </is>
      </c>
      <c r="B1204" t="inlineStr">
        <is>
          <t>2026-10-27</t>
        </is>
      </c>
      <c r="C1204" t="inlineStr">
        <is>
          <t>RET-WALMART</t>
        </is>
      </c>
      <c r="D1204" t="inlineStr">
        <is>
          <t>ART-LAT-009</t>
        </is>
      </c>
      <c r="E1204" t="inlineStr">
        <is>
          <t>MABD Violation</t>
        </is>
      </c>
      <c r="F1204" t="inlineStr">
        <is>
          <t>late_delivery</t>
        </is>
      </c>
      <c r="G1204" s="10" t="n">
        <v>54.9</v>
      </c>
      <c r="H1204" t="inlineStr">
        <is>
          <t>RO-040567</t>
        </is>
      </c>
      <c r="I1204" t="inlineStr">
        <is>
          <t>RS-040567</t>
        </is>
      </c>
      <c r="J1204" t="inlineStr">
        <is>
          <t>RREM-0164</t>
        </is>
      </c>
      <c r="K1204" t="inlineStr">
        <is>
          <t>Late Delivery</t>
        </is>
      </c>
      <c r="M1204" s="10" t="n"/>
      <c r="P1204" s="18" t="n"/>
      <c r="Q1204" t="inlineStr">
        <is>
          <t>2026-11-26</t>
        </is>
      </c>
      <c r="R1204" s="18" t="inlineStr"/>
      <c r="S1204" s="18" t="inlineStr"/>
      <c r="T1204" s="18" t="inlineStr"/>
    </row>
    <row r="1205">
      <c r="A1205" t="inlineStr">
        <is>
          <t>DIST-014742</t>
        </is>
      </c>
      <c r="B1205" t="inlineStr">
        <is>
          <t>2026-10-27</t>
        </is>
      </c>
      <c r="C1205" t="inlineStr">
        <is>
          <t>RET-KROGER</t>
        </is>
      </c>
      <c r="D1205" t="inlineStr">
        <is>
          <t>GER-DAM-087</t>
        </is>
      </c>
      <c r="E1205" t="inlineStr">
        <is>
          <t>Damaged Goods</t>
        </is>
      </c>
      <c r="F1205" t="inlineStr">
        <is>
          <t>damaged</t>
        </is>
      </c>
      <c r="G1205" s="10" t="n">
        <v>44.19</v>
      </c>
      <c r="H1205" t="inlineStr">
        <is>
          <t>RO-041049</t>
        </is>
      </c>
      <c r="I1205" t="inlineStr">
        <is>
          <t>RS-041049</t>
        </is>
      </c>
      <c r="J1205" t="inlineStr">
        <is>
          <t>RREM-0050</t>
        </is>
      </c>
      <c r="K1205" t="inlineStr">
        <is>
          <t>Damaged</t>
        </is>
      </c>
      <c r="M1205" s="10" t="n"/>
      <c r="P1205" s="18" t="n"/>
      <c r="Q1205" t="inlineStr">
        <is>
          <t>2026-12-26</t>
        </is>
      </c>
      <c r="R1205" s="18" t="inlineStr"/>
      <c r="S1205" s="18" t="inlineStr"/>
      <c r="T1205" s="18" t="inlineStr"/>
    </row>
    <row r="1206">
      <c r="A1206" t="inlineStr">
        <is>
          <t>DIST-014561</t>
        </is>
      </c>
      <c r="B1206" t="inlineStr">
        <is>
          <t>2026-10-27</t>
        </is>
      </c>
      <c r="C1206" t="inlineStr">
        <is>
          <t>RET-WALMART</t>
        </is>
      </c>
      <c r="D1206" t="inlineStr">
        <is>
          <t>ART-PRO-004</t>
        </is>
      </c>
      <c r="E1206" t="inlineStr">
        <is>
          <t>Scan Rebate</t>
        </is>
      </c>
      <c r="F1206" t="inlineStr">
        <is>
          <t>promo_billback</t>
        </is>
      </c>
      <c r="G1206" s="10" t="n">
        <v>43.12</v>
      </c>
      <c r="H1206" t="inlineStr">
        <is>
          <t>RO-040551</t>
        </is>
      </c>
      <c r="I1206" t="inlineStr">
        <is>
          <t>RS-040551</t>
        </is>
      </c>
      <c r="J1206" t="inlineStr">
        <is>
          <t>RREM-0185</t>
        </is>
      </c>
      <c r="K1206" t="inlineStr">
        <is>
          <t>Promo Billback</t>
        </is>
      </c>
      <c r="M1206" s="10" t="n"/>
      <c r="P1206" s="18" t="n"/>
      <c r="Q1206" t="inlineStr">
        <is>
          <t>2026-12-26</t>
        </is>
      </c>
      <c r="R1206" s="18" t="inlineStr"/>
      <c r="S1206" s="18" t="inlineStr"/>
      <c r="T1206" s="18" t="inlineStr"/>
    </row>
    <row r="1207">
      <c r="A1207" t="inlineStr">
        <is>
          <t>DIST-014603</t>
        </is>
      </c>
      <c r="B1207" t="inlineStr">
        <is>
          <t>2026-10-26</t>
        </is>
      </c>
      <c r="C1207" t="inlineStr">
        <is>
          <t>RET-REGIONAL</t>
        </is>
      </c>
      <c r="D1207" t="inlineStr"/>
      <c r="E1207" t="inlineStr">
        <is>
          <t>Unmapped</t>
        </is>
      </c>
      <c r="F1207" t="inlineStr">
        <is>
          <t>vague</t>
        </is>
      </c>
      <c r="G1207" s="10" t="n">
        <v>4361.76</v>
      </c>
      <c r="H1207" t="inlineStr">
        <is>
          <t>RO-040832</t>
        </is>
      </c>
      <c r="I1207" t="inlineStr">
        <is>
          <t>RS-040832</t>
        </is>
      </c>
      <c r="J1207" t="inlineStr">
        <is>
          <t>RREM-0098</t>
        </is>
      </c>
      <c r="K1207" t="inlineStr">
        <is>
          <t>Code 89: Other</t>
        </is>
      </c>
      <c r="L1207" t="inlineStr">
        <is>
          <t>pending</t>
        </is>
      </c>
      <c r="M1207" s="10" t="n"/>
      <c r="N1207" t="inlineStr">
        <is>
          <t>2026-11-25</t>
        </is>
      </c>
      <c r="P1207" s="18" t="n">
        <v>68</v>
      </c>
      <c r="Q1207" t="inlineStr">
        <is>
          <t>2027-01-24</t>
        </is>
      </c>
      <c r="R1207" s="18" t="inlineStr">
        <is>
          <t>Yes</t>
        </is>
      </c>
      <c r="S1207" s="18" t="inlineStr"/>
      <c r="T1207" s="18" t="inlineStr"/>
    </row>
    <row r="1208">
      <c r="A1208" t="inlineStr">
        <is>
          <t>DIST-014611</t>
        </is>
      </c>
      <c r="B1208" t="inlineStr">
        <is>
          <t>2026-10-26</t>
        </is>
      </c>
      <c r="C1208" t="inlineStr">
        <is>
          <t>RET-WHOLEFOODS</t>
        </is>
      </c>
      <c r="D1208" t="inlineStr">
        <is>
          <t>ODS-DAM-052</t>
        </is>
      </c>
      <c r="E1208" t="inlineStr">
        <is>
          <t>Transit Damage</t>
        </is>
      </c>
      <c r="F1208" t="inlineStr">
        <is>
          <t>damaged</t>
        </is>
      </c>
      <c r="G1208" s="10" t="n">
        <v>377.86</v>
      </c>
      <c r="H1208" t="inlineStr">
        <is>
          <t>RO-040677</t>
        </is>
      </c>
      <c r="I1208" t="inlineStr">
        <is>
          <t>RS-040677</t>
        </is>
      </c>
      <c r="J1208" t="inlineStr">
        <is>
          <t>RREM-0201</t>
        </is>
      </c>
      <c r="K1208" t="inlineStr">
        <is>
          <t>Damaged</t>
        </is>
      </c>
      <c r="L1208" t="inlineStr">
        <is>
          <t>lost</t>
        </is>
      </c>
      <c r="M1208" s="10" t="n">
        <v>0</v>
      </c>
      <c r="N1208" t="inlineStr">
        <is>
          <t>2026-11-06</t>
        </is>
      </c>
      <c r="P1208" s="18" t="n">
        <v>68</v>
      </c>
      <c r="Q1208" t="inlineStr">
        <is>
          <t>2026-11-25</t>
        </is>
      </c>
      <c r="R1208" s="18" t="inlineStr"/>
      <c r="S1208" s="18" t="inlineStr"/>
      <c r="T1208" s="18" t="inlineStr"/>
    </row>
    <row r="1209">
      <c r="A1209" t="inlineStr">
        <is>
          <t>DIST-014590</t>
        </is>
      </c>
      <c r="B1209" t="inlineStr">
        <is>
          <t>2026-10-26</t>
        </is>
      </c>
      <c r="C1209" t="inlineStr">
        <is>
          <t>RET-WHOLEFOODS</t>
        </is>
      </c>
      <c r="D1209" t="inlineStr">
        <is>
          <t>ODS-LAB-047</t>
        </is>
      </c>
      <c r="E1209" t="inlineStr">
        <is>
          <t>Label Non-Compliance</t>
        </is>
      </c>
      <c r="F1209" t="inlineStr">
        <is>
          <t>label_fine</t>
        </is>
      </c>
      <c r="G1209" s="10" t="n">
        <v>226.74</v>
      </c>
      <c r="H1209" t="inlineStr">
        <is>
          <t>RO-040673</t>
        </is>
      </c>
      <c r="I1209" t="inlineStr">
        <is>
          <t>RS-040673</t>
        </is>
      </c>
      <c r="J1209" t="inlineStr">
        <is>
          <t>RREM-0221</t>
        </is>
      </c>
      <c r="K1209" t="inlineStr">
        <is>
          <t>Label Fine</t>
        </is>
      </c>
      <c r="M1209" s="10" t="n"/>
      <c r="P1209" s="18" t="n"/>
      <c r="Q1209" t="inlineStr">
        <is>
          <t>2026-12-25</t>
        </is>
      </c>
      <c r="R1209" s="18" t="inlineStr"/>
      <c r="S1209" s="18" t="inlineStr"/>
      <c r="T1209" s="18" t="inlineStr"/>
    </row>
    <row r="1210">
      <c r="A1210" t="inlineStr">
        <is>
          <t>DIST-014550</t>
        </is>
      </c>
      <c r="B1210" t="inlineStr">
        <is>
          <t>2026-10-26</t>
        </is>
      </c>
      <c r="C1210" t="inlineStr">
        <is>
          <t>RET-WALMART</t>
        </is>
      </c>
      <c r="D1210" t="inlineStr">
        <is>
          <t>ART-SHO-003</t>
        </is>
      </c>
      <c r="E1210" t="inlineStr">
        <is>
          <t>Short Ship</t>
        </is>
      </c>
      <c r="F1210" t="inlineStr">
        <is>
          <t>short_ship</t>
        </is>
      </c>
      <c r="G1210" s="10" t="n">
        <v>208.49</v>
      </c>
      <c r="H1210" t="inlineStr">
        <is>
          <t>RO-040278</t>
        </is>
      </c>
      <c r="I1210" t="inlineStr">
        <is>
          <t>RS-040278</t>
        </is>
      </c>
      <c r="J1210" t="inlineStr">
        <is>
          <t>RREM-0167</t>
        </is>
      </c>
      <c r="K1210" t="inlineStr">
        <is>
          <t>Short Ship</t>
        </is>
      </c>
      <c r="M1210" s="10" t="n"/>
      <c r="P1210" s="18" t="n"/>
      <c r="Q1210" t="inlineStr">
        <is>
          <t>2026-12-10</t>
        </is>
      </c>
      <c r="R1210" s="18" t="inlineStr"/>
      <c r="S1210" s="18" t="inlineStr"/>
      <c r="T1210" s="18" t="inlineStr"/>
    </row>
    <row r="1211">
      <c r="A1211" t="inlineStr">
        <is>
          <t>DIST-014713</t>
        </is>
      </c>
      <c r="B1211" t="inlineStr">
        <is>
          <t>2026-10-26</t>
        </is>
      </c>
      <c r="C1211" t="inlineStr">
        <is>
          <t>RET-COSTCO</t>
        </is>
      </c>
      <c r="D1211" t="inlineStr">
        <is>
          <t>TCO-SPO-033</t>
        </is>
      </c>
      <c r="E1211" t="inlineStr">
        <is>
          <t>Expired Product</t>
        </is>
      </c>
      <c r="F1211" t="inlineStr">
        <is>
          <t>spoilage</t>
        </is>
      </c>
      <c r="G1211" s="10" t="n">
        <v>155.37</v>
      </c>
      <c r="H1211" t="inlineStr">
        <is>
          <t>RO-040912</t>
        </is>
      </c>
      <c r="I1211" t="inlineStr">
        <is>
          <t>RS-040912</t>
        </is>
      </c>
      <c r="J1211" t="inlineStr">
        <is>
          <t>RREM-0015</t>
        </is>
      </c>
      <c r="K1211" t="inlineStr">
        <is>
          <t>Spoilage -- damage in transit affecting condition</t>
        </is>
      </c>
      <c r="L1211" t="inlineStr">
        <is>
          <t>partial</t>
        </is>
      </c>
      <c r="M1211" s="10" t="n">
        <v>58.33</v>
      </c>
      <c r="N1211" t="inlineStr">
        <is>
          <t>2026-11-18</t>
        </is>
      </c>
      <c r="P1211" s="18" t="n">
        <v>68</v>
      </c>
      <c r="Q1211" t="inlineStr">
        <is>
          <t>2026-11-25</t>
        </is>
      </c>
      <c r="R1211" s="18" t="inlineStr"/>
      <c r="S1211" s="18" t="inlineStr"/>
      <c r="T1211" s="18" t="inlineStr"/>
    </row>
    <row r="1212">
      <c r="A1212" t="inlineStr">
        <is>
          <t>DIST-014543</t>
        </is>
      </c>
      <c r="B1212" t="inlineStr">
        <is>
          <t>2026-10-26</t>
        </is>
      </c>
      <c r="C1212" t="inlineStr">
        <is>
          <t>RET-SPROUTS</t>
        </is>
      </c>
      <c r="D1212" t="inlineStr">
        <is>
          <t>UTS-PRO-057</t>
        </is>
      </c>
      <c r="E1212" t="inlineStr">
        <is>
          <t>Promo Billback</t>
        </is>
      </c>
      <c r="F1212" t="inlineStr">
        <is>
          <t>promo_billback</t>
        </is>
      </c>
      <c r="G1212" s="10" t="n">
        <v>142.35</v>
      </c>
      <c r="H1212" t="inlineStr">
        <is>
          <t>RO-040406</t>
        </is>
      </c>
      <c r="I1212" t="inlineStr">
        <is>
          <t>RS-040406</t>
        </is>
      </c>
      <c r="J1212" t="inlineStr">
        <is>
          <t>RREM-0129</t>
        </is>
      </c>
      <c r="K1212" t="inlineStr">
        <is>
          <t>Promo Billback</t>
        </is>
      </c>
      <c r="L1212" t="inlineStr">
        <is>
          <t>partial</t>
        </is>
      </c>
      <c r="M1212" s="10" t="n">
        <v>20.55</v>
      </c>
      <c r="N1212" t="inlineStr">
        <is>
          <t>2026-10-30</t>
        </is>
      </c>
      <c r="P1212" s="18" t="n">
        <v>68</v>
      </c>
      <c r="Q1212" t="inlineStr">
        <is>
          <t>2026-11-25</t>
        </is>
      </c>
      <c r="R1212" s="18" t="inlineStr"/>
      <c r="S1212" s="18" t="inlineStr"/>
      <c r="T1212" s="18" t="inlineStr"/>
    </row>
    <row r="1213">
      <c r="A1213" t="inlineStr">
        <is>
          <t>DIST-014722</t>
        </is>
      </c>
      <c r="B1213" t="inlineStr">
        <is>
          <t>2026-10-26</t>
        </is>
      </c>
      <c r="C1213" t="inlineStr">
        <is>
          <t>RET-KROGER</t>
        </is>
      </c>
      <c r="D1213" t="inlineStr">
        <is>
          <t>GER-PRO-075</t>
        </is>
      </c>
      <c r="E1213" t="inlineStr">
        <is>
          <t>Promo Billback</t>
        </is>
      </c>
      <c r="F1213" t="inlineStr">
        <is>
          <t>promo_billback</t>
        </is>
      </c>
      <c r="G1213" s="10" t="n">
        <v>121.58</v>
      </c>
      <c r="H1213" t="inlineStr">
        <is>
          <t>RO-041089</t>
        </is>
      </c>
      <c r="I1213" t="inlineStr">
        <is>
          <t>RS-041089</t>
        </is>
      </c>
      <c r="J1213" t="inlineStr">
        <is>
          <t>RREM-0050</t>
        </is>
      </c>
      <c r="K1213" t="inlineStr">
        <is>
          <t>Promo Billback</t>
        </is>
      </c>
      <c r="M1213" s="10" t="n"/>
      <c r="P1213" s="18" t="n"/>
      <c r="Q1213" t="inlineStr">
        <is>
          <t>2026-11-25</t>
        </is>
      </c>
      <c r="R1213" s="18" t="inlineStr"/>
      <c r="S1213" s="18" t="inlineStr"/>
      <c r="T1213" s="18" t="inlineStr"/>
    </row>
    <row r="1214">
      <c r="A1214" t="inlineStr">
        <is>
          <t>DIST-014608</t>
        </is>
      </c>
      <c r="B1214" t="inlineStr">
        <is>
          <t>2026-10-26</t>
        </is>
      </c>
      <c r="C1214" t="inlineStr">
        <is>
          <t>RET-WALMART</t>
        </is>
      </c>
      <c r="D1214" t="inlineStr">
        <is>
          <t>ART-PRO-004</t>
        </is>
      </c>
      <c r="E1214" t="inlineStr">
        <is>
          <t>Scan Rebate</t>
        </is>
      </c>
      <c r="F1214" t="inlineStr">
        <is>
          <t>promo_billback</t>
        </is>
      </c>
      <c r="G1214" s="10" t="n">
        <v>102.12</v>
      </c>
      <c r="H1214" t="inlineStr">
        <is>
          <t>RO-040599</t>
        </is>
      </c>
      <c r="I1214" t="inlineStr">
        <is>
          <t>RS-040599</t>
        </is>
      </c>
      <c r="J1214" t="inlineStr">
        <is>
          <t>RREM-0179</t>
        </is>
      </c>
      <c r="K1214" t="inlineStr">
        <is>
          <t>Promo Billback</t>
        </is>
      </c>
      <c r="L1214" t="inlineStr">
        <is>
          <t>partial</t>
        </is>
      </c>
      <c r="M1214" s="10" t="n">
        <v>38.53</v>
      </c>
      <c r="N1214" t="inlineStr">
        <is>
          <t>2026-11-10</t>
        </is>
      </c>
      <c r="O1214" t="inlineStr">
        <is>
          <t>2026-12-19</t>
        </is>
      </c>
      <c r="P1214" s="18" t="n">
        <v>54</v>
      </c>
      <c r="Q1214" t="inlineStr">
        <is>
          <t>2026-12-10</t>
        </is>
      </c>
      <c r="R1214" s="18" t="inlineStr"/>
      <c r="S1214" s="18" t="inlineStr"/>
      <c r="T1214" s="18" t="inlineStr"/>
    </row>
    <row r="1215">
      <c r="A1215" t="inlineStr">
        <is>
          <t>DIST-014521</t>
        </is>
      </c>
      <c r="B1215" t="inlineStr">
        <is>
          <t>2026-10-26</t>
        </is>
      </c>
      <c r="C1215" t="inlineStr">
        <is>
          <t>RET-COSTCO</t>
        </is>
      </c>
      <c r="D1215" t="inlineStr">
        <is>
          <t>TCO-PRO-024</t>
        </is>
      </c>
      <c r="E1215" t="inlineStr">
        <is>
          <t>Promo Billback</t>
        </is>
      </c>
      <c r="F1215" t="inlineStr">
        <is>
          <t>promo_billback</t>
        </is>
      </c>
      <c r="G1215" s="10" t="n">
        <v>98.68000000000001</v>
      </c>
      <c r="H1215" t="inlineStr">
        <is>
          <t>RO-040309</t>
        </is>
      </c>
      <c r="I1215" t="inlineStr">
        <is>
          <t>RS-040309</t>
        </is>
      </c>
      <c r="J1215" t="inlineStr">
        <is>
          <t>RREM-0034</t>
        </is>
      </c>
      <c r="K1215" t="inlineStr">
        <is>
          <t>Promo Billback</t>
        </is>
      </c>
      <c r="L1215" t="inlineStr">
        <is>
          <t>won</t>
        </is>
      </c>
      <c r="M1215" s="10" t="n">
        <v>98.68000000000001</v>
      </c>
      <c r="N1215" t="inlineStr">
        <is>
          <t>2026-11-17</t>
        </is>
      </c>
      <c r="P1215" s="18" t="n">
        <v>68</v>
      </c>
      <c r="Q1215" t="inlineStr">
        <is>
          <t>2027-01-24</t>
        </is>
      </c>
      <c r="R1215" s="18" t="inlineStr"/>
      <c r="S1215" s="18" t="inlineStr"/>
      <c r="T1215" s="18" t="inlineStr"/>
    </row>
    <row r="1216">
      <c r="A1216" t="inlineStr">
        <is>
          <t>DIST-014700</t>
        </is>
      </c>
      <c r="B1216" t="inlineStr">
        <is>
          <t>2026-10-26</t>
        </is>
      </c>
      <c r="C1216" t="inlineStr">
        <is>
          <t>RET-SPROUTS</t>
        </is>
      </c>
      <c r="D1216" t="inlineStr">
        <is>
          <t>UTS-PRO-057</t>
        </is>
      </c>
      <c r="E1216" t="inlineStr">
        <is>
          <t>Promo Billback</t>
        </is>
      </c>
      <c r="F1216" t="inlineStr">
        <is>
          <t>promo_billback</t>
        </is>
      </c>
      <c r="G1216" s="10" t="n">
        <v>73.89</v>
      </c>
      <c r="H1216" t="inlineStr">
        <is>
          <t>RO-041018</t>
        </is>
      </c>
      <c r="I1216" t="inlineStr">
        <is>
          <t>RS-041018</t>
        </is>
      </c>
      <c r="J1216" t="inlineStr">
        <is>
          <t>RREM-0147</t>
        </is>
      </c>
      <c r="K1216" t="inlineStr">
        <is>
          <t>Promo Billback</t>
        </is>
      </c>
      <c r="L1216" t="inlineStr">
        <is>
          <t>lost</t>
        </is>
      </c>
      <c r="M1216" s="10" t="n">
        <v>0</v>
      </c>
      <c r="N1216" t="inlineStr">
        <is>
          <t>2026-11-03</t>
        </is>
      </c>
      <c r="P1216" s="18" t="n">
        <v>68</v>
      </c>
      <c r="Q1216" t="inlineStr">
        <is>
          <t>2027-01-24</t>
        </is>
      </c>
      <c r="R1216" s="18" t="inlineStr"/>
      <c r="S1216" s="18" t="inlineStr"/>
      <c r="T1216" s="18" t="inlineStr"/>
    </row>
    <row r="1217">
      <c r="A1217" t="inlineStr">
        <is>
          <t>DIST-014554</t>
        </is>
      </c>
      <c r="B1217" t="inlineStr">
        <is>
          <t>2026-10-26</t>
        </is>
      </c>
      <c r="C1217" t="inlineStr">
        <is>
          <t>RET-KROGER</t>
        </is>
      </c>
      <c r="D1217" t="inlineStr">
        <is>
          <t>GER-SHO-073</t>
        </is>
      </c>
      <c r="E1217" t="inlineStr">
        <is>
          <t>Short Ship</t>
        </is>
      </c>
      <c r="F1217" t="inlineStr">
        <is>
          <t>short_ship</t>
        </is>
      </c>
      <c r="G1217" s="10" t="n">
        <v>52.14</v>
      </c>
      <c r="H1217" t="inlineStr">
        <is>
          <t>RO-040459</t>
        </is>
      </c>
      <c r="I1217" t="inlineStr">
        <is>
          <t>RS-040459</t>
        </is>
      </c>
      <c r="J1217" t="inlineStr">
        <is>
          <t>RREM-0073</t>
        </is>
      </c>
      <c r="K1217" t="inlineStr">
        <is>
          <t>Short Ship</t>
        </is>
      </c>
      <c r="M1217" s="10" t="n"/>
      <c r="P1217" s="18" t="n"/>
      <c r="Q1217" t="inlineStr">
        <is>
          <t>2026-12-25</t>
        </is>
      </c>
      <c r="R1217" s="18" t="inlineStr"/>
      <c r="S1217" s="18" t="inlineStr"/>
      <c r="T1217" s="18" t="inlineStr"/>
    </row>
    <row r="1218">
      <c r="A1218" t="inlineStr">
        <is>
          <t>DIST-014523</t>
        </is>
      </c>
      <c r="B1218" t="inlineStr">
        <is>
          <t>2026-10-26</t>
        </is>
      </c>
      <c r="C1218" t="inlineStr">
        <is>
          <t>RET-COSTCO</t>
        </is>
      </c>
      <c r="D1218" t="inlineStr">
        <is>
          <t>TCO-LAT-029</t>
        </is>
      </c>
      <c r="E1218" t="inlineStr">
        <is>
          <t>Late Delivery</t>
        </is>
      </c>
      <c r="F1218" t="inlineStr">
        <is>
          <t>late_delivery</t>
        </is>
      </c>
      <c r="G1218" s="10" t="n">
        <v>36.66</v>
      </c>
      <c r="H1218" t="inlineStr">
        <is>
          <t>RO-040313</t>
        </is>
      </c>
      <c r="I1218" t="inlineStr">
        <is>
          <t>RS-040313</t>
        </is>
      </c>
      <c r="J1218" t="inlineStr">
        <is>
          <t>RREM-0033</t>
        </is>
      </c>
      <c r="K1218" t="inlineStr">
        <is>
          <t>Late Delivery</t>
        </is>
      </c>
      <c r="M1218" s="10" t="n"/>
      <c r="P1218" s="18" t="n"/>
      <c r="Q1218" t="inlineStr">
        <is>
          <t>2026-11-25</t>
        </is>
      </c>
      <c r="R1218" s="18" t="inlineStr"/>
      <c r="S1218" s="18" t="inlineStr"/>
      <c r="T1218" s="18" t="inlineStr"/>
    </row>
    <row r="1219">
      <c r="A1219" t="inlineStr">
        <is>
          <t>DIST-014738</t>
        </is>
      </c>
      <c r="B1219" t="inlineStr">
        <is>
          <t>2026-10-25</t>
        </is>
      </c>
      <c r="C1219" t="inlineStr">
        <is>
          <t>RET-WHOLEFOODS</t>
        </is>
      </c>
      <c r="D1219" t="inlineStr">
        <is>
          <t>ODS-SPO-050</t>
        </is>
      </c>
      <c r="E1219" t="inlineStr">
        <is>
          <t>Spoilage</t>
        </is>
      </c>
      <c r="F1219" t="inlineStr">
        <is>
          <t>spoilage</t>
        </is>
      </c>
      <c r="G1219" s="10" t="n">
        <v>459.48</v>
      </c>
      <c r="H1219" t="inlineStr">
        <is>
          <t>RO-040980</t>
        </is>
      </c>
      <c r="I1219" t="inlineStr">
        <is>
          <t>RS-040980</t>
        </is>
      </c>
      <c r="J1219" t="inlineStr">
        <is>
          <t>RREM-0186</t>
        </is>
      </c>
      <c r="K1219" t="inlineStr">
        <is>
          <t>Spoilage -- damage in transit affecting condition</t>
        </is>
      </c>
      <c r="L1219" t="inlineStr">
        <is>
          <t>lost</t>
        </is>
      </c>
      <c r="M1219" s="10" t="n">
        <v>0</v>
      </c>
      <c r="N1219" t="inlineStr">
        <is>
          <t>2026-10-31</t>
        </is>
      </c>
      <c r="P1219" s="18" t="n">
        <v>69</v>
      </c>
      <c r="Q1219" t="inlineStr">
        <is>
          <t>2026-11-24</t>
        </is>
      </c>
      <c r="R1219" s="18" t="inlineStr"/>
      <c r="S1219" s="18" t="inlineStr"/>
      <c r="T1219" s="18" t="inlineStr"/>
    </row>
    <row r="1220">
      <c r="A1220" t="inlineStr">
        <is>
          <t>DIST-014690</t>
        </is>
      </c>
      <c r="B1220" t="inlineStr">
        <is>
          <t>2026-10-25</t>
        </is>
      </c>
      <c r="C1220" t="inlineStr">
        <is>
          <t>RET-KROGER</t>
        </is>
      </c>
      <c r="D1220" t="inlineStr">
        <is>
          <t>GER-SPO-085</t>
        </is>
      </c>
      <c r="E1220" t="inlineStr">
        <is>
          <t>Short Date</t>
        </is>
      </c>
      <c r="F1220" t="inlineStr">
        <is>
          <t>spoilage</t>
        </is>
      </c>
      <c r="G1220" s="10" t="n">
        <v>237.08</v>
      </c>
      <c r="H1220" t="inlineStr">
        <is>
          <t>RO-041066</t>
        </is>
      </c>
      <c r="I1220" t="inlineStr">
        <is>
          <t>RS-041066</t>
        </is>
      </c>
      <c r="J1220" t="inlineStr">
        <is>
          <t>RREM-0063</t>
        </is>
      </c>
      <c r="K1220" t="inlineStr">
        <is>
          <t>Spoilage -- temperature exposure in transit</t>
        </is>
      </c>
      <c r="M1220" s="10" t="n"/>
      <c r="P1220" s="18" t="n"/>
      <c r="Q1220" t="inlineStr">
        <is>
          <t>2026-11-24</t>
        </is>
      </c>
      <c r="R1220" s="18" t="inlineStr"/>
      <c r="S1220" s="18" t="inlineStr"/>
      <c r="T1220" s="18" t="inlineStr"/>
    </row>
    <row r="1221">
      <c r="A1221" t="inlineStr">
        <is>
          <t>DIST-014641</t>
        </is>
      </c>
      <c r="B1221" t="inlineStr">
        <is>
          <t>2026-10-25</t>
        </is>
      </c>
      <c r="C1221" t="inlineStr">
        <is>
          <t>RET-WHOLEFOODS</t>
        </is>
      </c>
      <c r="D1221" t="inlineStr">
        <is>
          <t>ODS-SHO-038</t>
        </is>
      </c>
      <c r="E1221" t="inlineStr">
        <is>
          <t>Short Ship</t>
        </is>
      </c>
      <c r="F1221" t="inlineStr">
        <is>
          <t>short_ship</t>
        </is>
      </c>
      <c r="G1221" s="10" t="n">
        <v>236.66</v>
      </c>
      <c r="H1221" t="inlineStr">
        <is>
          <t>RO-040698</t>
        </is>
      </c>
      <c r="I1221" t="inlineStr">
        <is>
          <t>RS-040698</t>
        </is>
      </c>
      <c r="J1221" t="inlineStr">
        <is>
          <t>RREM-0189</t>
        </is>
      </c>
      <c r="K1221" t="inlineStr">
        <is>
          <t>Short Ship</t>
        </is>
      </c>
      <c r="L1221" t="inlineStr">
        <is>
          <t>lost</t>
        </is>
      </c>
      <c r="M1221" s="10" t="n">
        <v>0</v>
      </c>
      <c r="N1221" t="inlineStr">
        <is>
          <t>2026-11-04</t>
        </is>
      </c>
      <c r="P1221" s="18" t="n">
        <v>69</v>
      </c>
      <c r="Q1221" t="inlineStr">
        <is>
          <t>2027-01-23</t>
        </is>
      </c>
      <c r="R1221" s="18" t="inlineStr"/>
      <c r="S1221" s="18" t="inlineStr"/>
      <c r="T1221" s="18" t="inlineStr"/>
    </row>
    <row r="1222">
      <c r="A1222" t="inlineStr">
        <is>
          <t>DIST-014652</t>
        </is>
      </c>
      <c r="B1222" t="inlineStr">
        <is>
          <t>2026-10-25</t>
        </is>
      </c>
      <c r="C1222" t="inlineStr">
        <is>
          <t>RET-WALMART</t>
        </is>
      </c>
      <c r="D1222" t="inlineStr">
        <is>
          <t>ART-SPO-017</t>
        </is>
      </c>
      <c r="E1222" t="inlineStr">
        <is>
          <t>Spoilage</t>
        </is>
      </c>
      <c r="F1222" t="inlineStr">
        <is>
          <t>spoilage</t>
        </is>
      </c>
      <c r="G1222" s="10" t="n">
        <v>231.96</v>
      </c>
      <c r="H1222" t="inlineStr">
        <is>
          <t>RO-040572</t>
        </is>
      </c>
      <c r="I1222" t="inlineStr">
        <is>
          <t>RS-040572</t>
        </is>
      </c>
      <c r="J1222" t="inlineStr">
        <is>
          <t>RREM-0185</t>
        </is>
      </c>
      <c r="K1222" t="inlineStr">
        <is>
          <t>Spoilage -- damage in transit affecting condition</t>
        </is>
      </c>
      <c r="M1222" s="10" t="n"/>
      <c r="P1222" s="18" t="n"/>
      <c r="Q1222" t="inlineStr">
        <is>
          <t>2026-11-24</t>
        </is>
      </c>
      <c r="R1222" s="18" t="inlineStr"/>
      <c r="S1222" s="18" t="inlineStr"/>
      <c r="T1222" s="18" t="inlineStr"/>
    </row>
    <row r="1223">
      <c r="A1223" t="inlineStr">
        <is>
          <t>DIST-014487</t>
        </is>
      </c>
      <c r="B1223" t="inlineStr">
        <is>
          <t>2026-10-25</t>
        </is>
      </c>
      <c r="C1223" t="inlineStr">
        <is>
          <t>RET-WHOLEFOODS</t>
        </is>
      </c>
      <c r="D1223" t="inlineStr">
        <is>
          <t>ODS-LAB-047</t>
        </is>
      </c>
      <c r="E1223" t="inlineStr">
        <is>
          <t>Label Non-Compliance</t>
        </is>
      </c>
      <c r="F1223" t="inlineStr">
        <is>
          <t>label_fine</t>
        </is>
      </c>
      <c r="G1223" s="10" t="n">
        <v>178.94</v>
      </c>
      <c r="H1223" t="inlineStr">
        <is>
          <t>RO-040378</t>
        </is>
      </c>
      <c r="I1223" t="inlineStr">
        <is>
          <t>RS-040378</t>
        </is>
      </c>
      <c r="J1223" t="inlineStr">
        <is>
          <t>RREM-0211</t>
        </is>
      </c>
      <c r="K1223" t="inlineStr">
        <is>
          <t>Label Fine</t>
        </is>
      </c>
      <c r="L1223" t="inlineStr">
        <is>
          <t>won</t>
        </is>
      </c>
      <c r="M1223" s="10" t="n">
        <v>178.94</v>
      </c>
      <c r="N1223" t="inlineStr">
        <is>
          <t>2026-11-23</t>
        </is>
      </c>
      <c r="P1223" s="18" t="n">
        <v>69</v>
      </c>
      <c r="Q1223" t="inlineStr">
        <is>
          <t>2027-01-23</t>
        </is>
      </c>
      <c r="R1223" s="18" t="inlineStr"/>
      <c r="S1223" s="18" t="inlineStr"/>
      <c r="T1223" s="18" t="inlineStr"/>
    </row>
    <row r="1224">
      <c r="A1224" t="inlineStr">
        <is>
          <t>DIST-014732</t>
        </is>
      </c>
      <c r="B1224" t="inlineStr">
        <is>
          <t>2026-10-25</t>
        </is>
      </c>
      <c r="C1224" t="inlineStr">
        <is>
          <t>RET-KROGER</t>
        </is>
      </c>
      <c r="D1224" t="inlineStr"/>
      <c r="E1224" t="inlineStr">
        <is>
          <t>Unmapped</t>
        </is>
      </c>
      <c r="F1224" t="inlineStr">
        <is>
          <t>vague</t>
        </is>
      </c>
      <c r="G1224" s="10" t="n">
        <v>171.49</v>
      </c>
      <c r="J1224" t="inlineStr">
        <is>
          <t>RREM-0061</t>
        </is>
      </c>
      <c r="K1224" t="inlineStr">
        <is>
          <t>Trade spend true-up</t>
        </is>
      </c>
      <c r="L1224" t="inlineStr">
        <is>
          <t>partial</t>
        </is>
      </c>
      <c r="M1224" s="10" t="n">
        <v>66.89</v>
      </c>
      <c r="N1224" t="inlineStr">
        <is>
          <t>2026-11-01</t>
        </is>
      </c>
      <c r="O1224" t="inlineStr">
        <is>
          <t>2026-11-22</t>
        </is>
      </c>
      <c r="P1224" s="18" t="n">
        <v>28</v>
      </c>
      <c r="Q1224" t="inlineStr">
        <is>
          <t>2027-01-23</t>
        </is>
      </c>
      <c r="R1224" s="18" t="inlineStr">
        <is>
          <t>Yes</t>
        </is>
      </c>
      <c r="S1224" s="18" t="inlineStr"/>
      <c r="T1224" s="18" t="inlineStr"/>
    </row>
    <row r="1225">
      <c r="A1225" t="inlineStr">
        <is>
          <t>DIST-014558</t>
        </is>
      </c>
      <c r="B1225" t="inlineStr">
        <is>
          <t>2026-10-25</t>
        </is>
      </c>
      <c r="C1225" t="inlineStr">
        <is>
          <t>RET-REGIONAL</t>
        </is>
      </c>
      <c r="D1225" t="inlineStr">
        <is>
          <t>NAL-PRO-093</t>
        </is>
      </c>
      <c r="E1225" t="inlineStr">
        <is>
          <t>Promo Billback</t>
        </is>
      </c>
      <c r="F1225" t="inlineStr">
        <is>
          <t>promo_billback</t>
        </is>
      </c>
      <c r="G1225" s="10" t="n">
        <v>149.78</v>
      </c>
      <c r="H1225" t="inlineStr">
        <is>
          <t>RO-040530</t>
        </is>
      </c>
      <c r="I1225" t="inlineStr">
        <is>
          <t>RS-040530</t>
        </is>
      </c>
      <c r="J1225" t="inlineStr">
        <is>
          <t>RREM-0103</t>
        </is>
      </c>
      <c r="K1225" t="inlineStr">
        <is>
          <t>Promo Billback</t>
        </is>
      </c>
      <c r="L1225" t="inlineStr">
        <is>
          <t>lost</t>
        </is>
      </c>
      <c r="M1225" s="10" t="n">
        <v>0</v>
      </c>
      <c r="N1225" t="inlineStr">
        <is>
          <t>2026-10-31</t>
        </is>
      </c>
      <c r="O1225" t="inlineStr">
        <is>
          <t>2026-12-27</t>
        </is>
      </c>
      <c r="P1225" s="18" t="n">
        <v>63</v>
      </c>
      <c r="Q1225" t="inlineStr">
        <is>
          <t>2026-12-09</t>
        </is>
      </c>
      <c r="R1225" s="18" t="inlineStr"/>
      <c r="S1225" s="18" t="inlineStr"/>
      <c r="T1225" s="18" t="inlineStr"/>
    </row>
    <row r="1226">
      <c r="A1226" t="inlineStr">
        <is>
          <t>DIST-014685</t>
        </is>
      </c>
      <c r="B1226" t="inlineStr">
        <is>
          <t>2026-10-25</t>
        </is>
      </c>
      <c r="C1226" t="inlineStr">
        <is>
          <t>RET-WHOLEFOODS</t>
        </is>
      </c>
      <c r="D1226" t="inlineStr">
        <is>
          <t>ODS-SPO-050</t>
        </is>
      </c>
      <c r="E1226" t="inlineStr">
        <is>
          <t>Spoilage</t>
        </is>
      </c>
      <c r="F1226" t="inlineStr">
        <is>
          <t>spoilage</t>
        </is>
      </c>
      <c r="G1226" s="10" t="n">
        <v>146.67</v>
      </c>
      <c r="H1226" t="inlineStr">
        <is>
          <t>RO-040941</t>
        </is>
      </c>
      <c r="I1226" t="inlineStr">
        <is>
          <t>RS-040941</t>
        </is>
      </c>
      <c r="J1226" t="inlineStr">
        <is>
          <t>RREM-0192</t>
        </is>
      </c>
      <c r="K1226" t="inlineStr">
        <is>
          <t>Spoilage -- quality complaint at receiving</t>
        </is>
      </c>
      <c r="L1226" t="inlineStr">
        <is>
          <t>pending</t>
        </is>
      </c>
      <c r="M1226" s="10" t="n"/>
      <c r="N1226" t="inlineStr">
        <is>
          <t>2026-11-04</t>
        </is>
      </c>
      <c r="P1226" s="18" t="n">
        <v>69</v>
      </c>
      <c r="Q1226" t="inlineStr">
        <is>
          <t>2026-12-24</t>
        </is>
      </c>
      <c r="R1226" s="18" t="inlineStr"/>
      <c r="S1226" s="18" t="inlineStr"/>
      <c r="T1226" s="18" t="inlineStr"/>
    </row>
    <row r="1227">
      <c r="A1227" t="inlineStr">
        <is>
          <t>DIST-014541</t>
        </is>
      </c>
      <c r="B1227" t="inlineStr">
        <is>
          <t>2026-10-25</t>
        </is>
      </c>
      <c r="C1227" t="inlineStr">
        <is>
          <t>RET-WHOLEFOODS</t>
        </is>
      </c>
      <c r="D1227" t="inlineStr">
        <is>
          <t>ODS-SPO-050</t>
        </is>
      </c>
      <c r="E1227" t="inlineStr">
        <is>
          <t>Spoilage</t>
        </is>
      </c>
      <c r="F1227" t="inlineStr">
        <is>
          <t>spoilage</t>
        </is>
      </c>
      <c r="G1227" s="10" t="n">
        <v>90.23999999999999</v>
      </c>
      <c r="H1227" t="inlineStr">
        <is>
          <t>RO-040392</t>
        </is>
      </c>
      <c r="I1227" t="inlineStr">
        <is>
          <t>RS-040392</t>
        </is>
      </c>
      <c r="J1227" t="inlineStr">
        <is>
          <t>RREM-0190</t>
        </is>
      </c>
      <c r="K1227" t="inlineStr">
        <is>
          <t>Spoilage -- quality complaint at receiving</t>
        </is>
      </c>
      <c r="M1227" s="10" t="n"/>
      <c r="P1227" s="18" t="n"/>
      <c r="Q1227" t="inlineStr">
        <is>
          <t>2027-01-23</t>
        </is>
      </c>
      <c r="R1227" s="18" t="inlineStr"/>
      <c r="S1227" s="18" t="inlineStr"/>
      <c r="T1227" s="18" t="inlineStr"/>
    </row>
    <row r="1228">
      <c r="A1228" t="inlineStr">
        <is>
          <t>DIST-014660</t>
        </is>
      </c>
      <c r="B1228" t="inlineStr">
        <is>
          <t>2026-10-25</t>
        </is>
      </c>
      <c r="C1228" t="inlineStr">
        <is>
          <t>RET-SPROUTS</t>
        </is>
      </c>
      <c r="D1228" t="inlineStr">
        <is>
          <t>UTS-PRO-057</t>
        </is>
      </c>
      <c r="E1228" t="inlineStr">
        <is>
          <t>Promo Billback</t>
        </is>
      </c>
      <c r="F1228" t="inlineStr">
        <is>
          <t>promo_billback</t>
        </is>
      </c>
      <c r="G1228" s="10" t="n">
        <v>83.25</v>
      </c>
      <c r="H1228" t="inlineStr">
        <is>
          <t>RO-040745</t>
        </is>
      </c>
      <c r="I1228" t="inlineStr">
        <is>
          <t>RS-040745</t>
        </is>
      </c>
      <c r="J1228" t="inlineStr">
        <is>
          <t>RREM-0117</t>
        </is>
      </c>
      <c r="K1228" t="inlineStr">
        <is>
          <t>Promo Billback</t>
        </is>
      </c>
      <c r="M1228" s="10" t="n"/>
      <c r="P1228" s="18" t="n"/>
      <c r="Q1228" t="inlineStr">
        <is>
          <t>2026-12-24</t>
        </is>
      </c>
      <c r="R1228" s="18" t="inlineStr"/>
      <c r="S1228" s="18" t="inlineStr"/>
      <c r="T1228" s="18" t="inlineStr"/>
    </row>
    <row r="1229">
      <c r="A1229" t="inlineStr">
        <is>
          <t>DIST-014622</t>
        </is>
      </c>
      <c r="B1229" t="inlineStr">
        <is>
          <t>2026-10-25</t>
        </is>
      </c>
      <c r="C1229" t="inlineStr">
        <is>
          <t>RET-WALMART</t>
        </is>
      </c>
      <c r="D1229" t="inlineStr">
        <is>
          <t>ART-PRI-019</t>
        </is>
      </c>
      <c r="E1229" t="inlineStr">
        <is>
          <t>Invoice Mismatch</t>
        </is>
      </c>
      <c r="F1229" t="inlineStr">
        <is>
          <t>pricing_error</t>
        </is>
      </c>
      <c r="G1229" s="10" t="n">
        <v>72.55</v>
      </c>
      <c r="H1229" t="inlineStr">
        <is>
          <t>RO-040593</t>
        </is>
      </c>
      <c r="I1229" t="inlineStr">
        <is>
          <t>RS-040593</t>
        </is>
      </c>
      <c r="J1229" t="inlineStr">
        <is>
          <t>RREM-0155</t>
        </is>
      </c>
      <c r="K1229" t="inlineStr">
        <is>
          <t>Pricing Error</t>
        </is>
      </c>
      <c r="M1229" s="10" t="n"/>
      <c r="P1229" s="18" t="n"/>
      <c r="Q1229" t="inlineStr">
        <is>
          <t>2026-11-24</t>
        </is>
      </c>
      <c r="R1229" s="18" t="inlineStr"/>
      <c r="S1229" s="18" t="inlineStr"/>
      <c r="T1229" s="18" t="inlineStr"/>
    </row>
    <row r="1230">
      <c r="A1230" t="inlineStr">
        <is>
          <t>DIST-014498</t>
        </is>
      </c>
      <c r="B1230" t="inlineStr">
        <is>
          <t>2026-10-25</t>
        </is>
      </c>
      <c r="C1230" t="inlineStr">
        <is>
          <t>RET-WALMART</t>
        </is>
      </c>
      <c r="D1230" t="inlineStr">
        <is>
          <t>ART-LAT-009</t>
        </is>
      </c>
      <c r="E1230" t="inlineStr">
        <is>
          <t>MABD Violation</t>
        </is>
      </c>
      <c r="F1230" t="inlineStr">
        <is>
          <t>late_delivery</t>
        </is>
      </c>
      <c r="G1230" s="10" t="n">
        <v>66</v>
      </c>
      <c r="H1230" t="inlineStr">
        <is>
          <t>RO-040252</t>
        </is>
      </c>
      <c r="I1230" t="inlineStr">
        <is>
          <t>RS-040252</t>
        </is>
      </c>
      <c r="J1230" t="inlineStr">
        <is>
          <t>RREM-0169</t>
        </is>
      </c>
      <c r="K1230" t="inlineStr">
        <is>
          <t>Late Delivery</t>
        </is>
      </c>
      <c r="M1230" s="10" t="n"/>
      <c r="P1230" s="18" t="n"/>
      <c r="Q1230" t="inlineStr">
        <is>
          <t>2026-11-24</t>
        </is>
      </c>
      <c r="R1230" s="18" t="inlineStr"/>
      <c r="S1230" s="18" t="inlineStr"/>
      <c r="T1230" s="18" t="inlineStr"/>
    </row>
    <row r="1231">
      <c r="A1231" t="inlineStr">
        <is>
          <t>DIST-014725</t>
        </is>
      </c>
      <c r="B1231" t="inlineStr">
        <is>
          <t>2026-10-25</t>
        </is>
      </c>
      <c r="C1231" t="inlineStr">
        <is>
          <t>RET-WHOLEFOODS</t>
        </is>
      </c>
      <c r="D1231" t="inlineStr">
        <is>
          <t>ODS-LAT-044</t>
        </is>
      </c>
      <c r="E1231" t="inlineStr">
        <is>
          <t>Appointment Miss</t>
        </is>
      </c>
      <c r="F1231" t="inlineStr">
        <is>
          <t>late_delivery</t>
        </is>
      </c>
      <c r="G1231" s="10" t="n">
        <v>63.24</v>
      </c>
      <c r="H1231" t="inlineStr">
        <is>
          <t>RO-040932</t>
        </is>
      </c>
      <c r="I1231" t="inlineStr">
        <is>
          <t>RS-040932</t>
        </is>
      </c>
      <c r="J1231" t="inlineStr">
        <is>
          <t>RREM-0220</t>
        </is>
      </c>
      <c r="K1231" t="inlineStr">
        <is>
          <t>Late Delivery</t>
        </is>
      </c>
      <c r="M1231" s="10" t="n"/>
      <c r="P1231" s="18" t="n"/>
      <c r="Q1231" t="inlineStr">
        <is>
          <t>2026-12-09</t>
        </is>
      </c>
      <c r="R1231" s="18" t="inlineStr"/>
      <c r="S1231" s="18" t="inlineStr"/>
      <c r="T1231" s="18" t="inlineStr"/>
    </row>
    <row r="1232">
      <c r="A1232" t="inlineStr">
        <is>
          <t>DIST-014581</t>
        </is>
      </c>
      <c r="B1232" t="inlineStr">
        <is>
          <t>2026-10-25</t>
        </is>
      </c>
      <c r="C1232" t="inlineStr">
        <is>
          <t>RET-WALMART</t>
        </is>
      </c>
      <c r="D1232" t="inlineStr">
        <is>
          <t>ART-SPO-017</t>
        </is>
      </c>
      <c r="E1232" t="inlineStr">
        <is>
          <t>Spoilage</t>
        </is>
      </c>
      <c r="F1232" t="inlineStr">
        <is>
          <t>spoilage</t>
        </is>
      </c>
      <c r="G1232" s="10" t="n">
        <v>62.8</v>
      </c>
      <c r="H1232" t="inlineStr">
        <is>
          <t>RO-040565</t>
        </is>
      </c>
      <c r="I1232" t="inlineStr">
        <is>
          <t>RS-040565</t>
        </is>
      </c>
      <c r="J1232" t="inlineStr">
        <is>
          <t>RREM-0151</t>
        </is>
      </c>
      <c r="K1232" t="inlineStr">
        <is>
          <t>Spoilage -- temperature exposure in transit</t>
        </is>
      </c>
      <c r="L1232" t="inlineStr">
        <is>
          <t>pending</t>
        </is>
      </c>
      <c r="M1232" s="10" t="n"/>
      <c r="N1232" t="inlineStr">
        <is>
          <t>2026-11-20</t>
        </is>
      </c>
      <c r="P1232" s="18" t="n">
        <v>69</v>
      </c>
      <c r="Q1232" t="inlineStr">
        <is>
          <t>2026-12-09</t>
        </is>
      </c>
      <c r="R1232" s="18" t="inlineStr"/>
      <c r="S1232" s="18" t="inlineStr"/>
      <c r="T1232" s="18" t="inlineStr"/>
    </row>
    <row r="1233">
      <c r="A1233" t="inlineStr">
        <is>
          <t>DIST-014627</t>
        </is>
      </c>
      <c r="B1233" t="inlineStr">
        <is>
          <t>2026-10-25</t>
        </is>
      </c>
      <c r="C1233" t="inlineStr">
        <is>
          <t>RET-SPROUTS</t>
        </is>
      </c>
      <c r="D1233" t="inlineStr">
        <is>
          <t>UTS-SPO-066</t>
        </is>
      </c>
      <c r="E1233" t="inlineStr">
        <is>
          <t>Expired Product</t>
        </is>
      </c>
      <c r="F1233" t="inlineStr">
        <is>
          <t>spoilage</t>
        </is>
      </c>
      <c r="G1233" s="10" t="n">
        <v>57.84</v>
      </c>
      <c r="H1233" t="inlineStr">
        <is>
          <t>RO-040733</t>
        </is>
      </c>
      <c r="I1233" t="inlineStr">
        <is>
          <t>RS-040733</t>
        </is>
      </c>
      <c r="J1233" t="inlineStr">
        <is>
          <t>RREM-0134</t>
        </is>
      </c>
      <c r="K1233" t="inlineStr">
        <is>
          <t>Spoilage -- damage in transit affecting condition</t>
        </is>
      </c>
      <c r="M1233" s="10" t="n"/>
      <c r="P1233" s="18" t="n"/>
      <c r="Q1233" t="inlineStr">
        <is>
          <t>2026-12-09</t>
        </is>
      </c>
      <c r="R1233" s="18" t="inlineStr"/>
      <c r="S1233" s="18" t="inlineStr"/>
      <c r="T1233" s="18" t="inlineStr"/>
    </row>
    <row r="1234">
      <c r="A1234" t="inlineStr">
        <is>
          <t>DIST-014675</t>
        </is>
      </c>
      <c r="B1234" t="inlineStr">
        <is>
          <t>2026-10-25</t>
        </is>
      </c>
      <c r="C1234" t="inlineStr">
        <is>
          <t>RET-SPROUTS</t>
        </is>
      </c>
      <c r="D1234" t="inlineStr">
        <is>
          <t>UTS-LAT-059</t>
        </is>
      </c>
      <c r="E1234" t="inlineStr">
        <is>
          <t>Appointment Miss</t>
        </is>
      </c>
      <c r="F1234" t="inlineStr">
        <is>
          <t>late_delivery</t>
        </is>
      </c>
      <c r="G1234" s="10" t="n">
        <v>53.4</v>
      </c>
      <c r="H1234" t="inlineStr">
        <is>
          <t>RO-040751</t>
        </is>
      </c>
      <c r="I1234" t="inlineStr">
        <is>
          <t>RS-040751</t>
        </is>
      </c>
      <c r="J1234" t="inlineStr">
        <is>
          <t>RREM-0138</t>
        </is>
      </c>
      <c r="K1234" t="inlineStr">
        <is>
          <t>Late Delivery</t>
        </is>
      </c>
      <c r="M1234" s="10" t="n"/>
      <c r="P1234" s="18" t="n"/>
      <c r="Q1234" t="inlineStr">
        <is>
          <t>2026-12-24</t>
        </is>
      </c>
      <c r="R1234" s="18" t="inlineStr"/>
      <c r="S1234" s="18" t="inlineStr"/>
      <c r="T1234" s="18" t="inlineStr"/>
    </row>
    <row r="1235">
      <c r="A1235" t="inlineStr">
        <is>
          <t>DIST-014624</t>
        </is>
      </c>
      <c r="B1235" t="inlineStr">
        <is>
          <t>2026-10-25</t>
        </is>
      </c>
      <c r="C1235" t="inlineStr">
        <is>
          <t>RET-COSTCO</t>
        </is>
      </c>
      <c r="D1235" t="inlineStr">
        <is>
          <t>TCO-DAM-035</t>
        </is>
      </c>
      <c r="E1235" t="inlineStr">
        <is>
          <t>Transit Damage</t>
        </is>
      </c>
      <c r="F1235" t="inlineStr">
        <is>
          <t>damaged</t>
        </is>
      </c>
      <c r="G1235" s="10" t="n">
        <v>46.95</v>
      </c>
      <c r="H1235" t="inlineStr">
        <is>
          <t>RO-040648</t>
        </is>
      </c>
      <c r="I1235" t="inlineStr">
        <is>
          <t>RS-040648</t>
        </is>
      </c>
      <c r="J1235" t="inlineStr">
        <is>
          <t>RREM-0011</t>
        </is>
      </c>
      <c r="K1235" t="inlineStr">
        <is>
          <t>Damaged</t>
        </is>
      </c>
      <c r="L1235" t="inlineStr">
        <is>
          <t>won</t>
        </is>
      </c>
      <c r="M1235" s="10" t="n">
        <v>46.95</v>
      </c>
      <c r="N1235" t="inlineStr">
        <is>
          <t>2026-10-27</t>
        </is>
      </c>
      <c r="O1235" t="inlineStr">
        <is>
          <t>2026-12-31</t>
        </is>
      </c>
      <c r="P1235" s="18" t="n">
        <v>67</v>
      </c>
      <c r="Q1235" t="inlineStr">
        <is>
          <t>2026-12-24</t>
        </is>
      </c>
      <c r="R1235" s="18" t="inlineStr"/>
      <c r="S1235" s="18" t="inlineStr"/>
      <c r="T1235" s="18" t="inlineStr"/>
    </row>
    <row r="1236">
      <c r="A1236" t="inlineStr">
        <is>
          <t>DIST-014791</t>
        </is>
      </c>
      <c r="B1236" t="inlineStr">
        <is>
          <t>2026-10-24</t>
        </is>
      </c>
      <c r="C1236" t="inlineStr">
        <is>
          <t>RET-WHOLEFOODS</t>
        </is>
      </c>
      <c r="D1236" t="inlineStr">
        <is>
          <t>ODS-SPO-050</t>
        </is>
      </c>
      <c r="E1236" t="inlineStr">
        <is>
          <t>Spoilage</t>
        </is>
      </c>
      <c r="F1236" t="inlineStr">
        <is>
          <t>spoilage</t>
        </is>
      </c>
      <c r="G1236" s="10" t="n">
        <v>238.61</v>
      </c>
      <c r="H1236" t="inlineStr">
        <is>
          <t>RO-041281</t>
        </is>
      </c>
      <c r="I1236" t="inlineStr">
        <is>
          <t>RS-041281</t>
        </is>
      </c>
      <c r="J1236" t="inlineStr">
        <is>
          <t>RREM-0215</t>
        </is>
      </c>
      <c r="K1236" t="inlineStr">
        <is>
          <t>Spoilage -- temperature exposure in transit</t>
        </is>
      </c>
      <c r="M1236" s="10" t="n"/>
      <c r="P1236" s="18" t="n"/>
      <c r="Q1236" t="inlineStr">
        <is>
          <t>2026-12-08</t>
        </is>
      </c>
      <c r="R1236" s="18" t="inlineStr"/>
      <c r="S1236" s="18" t="inlineStr"/>
      <c r="T1236" s="18" t="inlineStr"/>
    </row>
    <row r="1237">
      <c r="A1237" t="inlineStr">
        <is>
          <t>DIST-014464</t>
        </is>
      </c>
      <c r="B1237" t="inlineStr">
        <is>
          <t>2026-10-24</t>
        </is>
      </c>
      <c r="C1237" t="inlineStr">
        <is>
          <t>RET-COSTCO</t>
        </is>
      </c>
      <c r="D1237" t="inlineStr">
        <is>
          <t>TCO-SHO-022</t>
        </is>
      </c>
      <c r="E1237" t="inlineStr">
        <is>
          <t>Quantity Variance</t>
        </is>
      </c>
      <c r="F1237" t="inlineStr">
        <is>
          <t>short_ship</t>
        </is>
      </c>
      <c r="G1237" s="10" t="n">
        <v>234.22</v>
      </c>
      <c r="H1237" t="inlineStr">
        <is>
          <t>RO-040326</t>
        </is>
      </c>
      <c r="I1237" t="inlineStr">
        <is>
          <t>RS-040326</t>
        </is>
      </c>
      <c r="J1237" t="inlineStr">
        <is>
          <t>RREM-0013</t>
        </is>
      </c>
      <c r="K1237" t="inlineStr">
        <is>
          <t>Short Ship</t>
        </is>
      </c>
      <c r="M1237" s="10" t="n"/>
      <c r="P1237" s="18" t="n"/>
      <c r="Q1237" t="inlineStr">
        <is>
          <t>2026-12-08</t>
        </is>
      </c>
      <c r="R1237" s="18" t="inlineStr"/>
      <c r="S1237" s="18" t="inlineStr"/>
      <c r="T1237" s="18" t="inlineStr"/>
    </row>
    <row r="1238">
      <c r="A1238" t="inlineStr">
        <is>
          <t>DIST-014494</t>
        </is>
      </c>
      <c r="B1238" t="inlineStr">
        <is>
          <t>2026-10-24</t>
        </is>
      </c>
      <c r="C1238" t="inlineStr">
        <is>
          <t>RET-KROGER</t>
        </is>
      </c>
      <c r="D1238" t="inlineStr">
        <is>
          <t>GER-PRO-075</t>
        </is>
      </c>
      <c r="E1238" t="inlineStr">
        <is>
          <t>Promo Billback</t>
        </is>
      </c>
      <c r="F1238" t="inlineStr">
        <is>
          <t>promo_billback</t>
        </is>
      </c>
      <c r="G1238" s="10" t="n">
        <v>229.76</v>
      </c>
      <c r="H1238" t="inlineStr">
        <is>
          <t>RO-040476</t>
        </is>
      </c>
      <c r="I1238" t="inlineStr">
        <is>
          <t>RS-040476</t>
        </is>
      </c>
      <c r="J1238" t="inlineStr">
        <is>
          <t>RREM-0040</t>
        </is>
      </c>
      <c r="K1238" t="inlineStr">
        <is>
          <t>Promo Billback</t>
        </is>
      </c>
      <c r="M1238" s="10" t="n"/>
      <c r="P1238" s="18" t="n"/>
      <c r="Q1238" t="inlineStr">
        <is>
          <t>2026-12-08</t>
        </is>
      </c>
      <c r="R1238" s="18" t="inlineStr"/>
      <c r="S1238" s="18" t="inlineStr"/>
      <c r="T1238" s="18" t="inlineStr"/>
    </row>
    <row r="1239">
      <c r="A1239" t="inlineStr">
        <is>
          <t>DIST-014472</t>
        </is>
      </c>
      <c r="B1239" t="inlineStr">
        <is>
          <t>2026-10-24</t>
        </is>
      </c>
      <c r="C1239" t="inlineStr">
        <is>
          <t>RET-WALMART</t>
        </is>
      </c>
      <c r="D1239" t="inlineStr">
        <is>
          <t>ART-DAM-018</t>
        </is>
      </c>
      <c r="E1239" t="inlineStr">
        <is>
          <t>Warehouse Damage</t>
        </is>
      </c>
      <c r="F1239" t="inlineStr">
        <is>
          <t>damaged</t>
        </is>
      </c>
      <c r="G1239" s="10" t="n">
        <v>213.08</v>
      </c>
      <c r="H1239" t="inlineStr">
        <is>
          <t>RO-040241</t>
        </is>
      </c>
      <c r="I1239" t="inlineStr">
        <is>
          <t>RS-040241</t>
        </is>
      </c>
      <c r="J1239" t="inlineStr">
        <is>
          <t>RREM-0185</t>
        </is>
      </c>
      <c r="K1239" t="inlineStr">
        <is>
          <t>Damaged</t>
        </is>
      </c>
      <c r="L1239" t="inlineStr">
        <is>
          <t>lost</t>
        </is>
      </c>
      <c r="M1239" s="10" t="n">
        <v>0</v>
      </c>
      <c r="N1239" t="inlineStr">
        <is>
          <t>2026-11-10</t>
        </is>
      </c>
      <c r="P1239" s="18" t="n">
        <v>70</v>
      </c>
      <c r="Q1239" t="inlineStr">
        <is>
          <t>2026-11-23</t>
        </is>
      </c>
      <c r="R1239" s="18" t="inlineStr"/>
      <c r="S1239" s="18" t="inlineStr"/>
      <c r="T1239" s="18" t="inlineStr"/>
    </row>
    <row r="1240">
      <c r="A1240" t="inlineStr">
        <is>
          <t>DIST-014524</t>
        </is>
      </c>
      <c r="B1240" t="inlineStr">
        <is>
          <t>2026-10-24</t>
        </is>
      </c>
      <c r="C1240" t="inlineStr">
        <is>
          <t>RET-COSTCO</t>
        </is>
      </c>
      <c r="D1240" t="inlineStr">
        <is>
          <t>TCO-SPO-033</t>
        </is>
      </c>
      <c r="E1240" t="inlineStr">
        <is>
          <t>Expired Product</t>
        </is>
      </c>
      <c r="F1240" t="inlineStr">
        <is>
          <t>spoilage</t>
        </is>
      </c>
      <c r="G1240" s="10" t="n">
        <v>209.76</v>
      </c>
      <c r="H1240" t="inlineStr">
        <is>
          <t>RO-040328</t>
        </is>
      </c>
      <c r="I1240" t="inlineStr">
        <is>
          <t>RS-040328</t>
        </is>
      </c>
      <c r="J1240" t="inlineStr">
        <is>
          <t>RREM-0013</t>
        </is>
      </c>
      <c r="K1240" t="inlineStr">
        <is>
          <t>Spoilage -- expired or short-dated at receiving</t>
        </is>
      </c>
      <c r="M1240" s="10" t="n"/>
      <c r="P1240" s="18" t="n"/>
      <c r="Q1240" t="inlineStr">
        <is>
          <t>2026-12-23</t>
        </is>
      </c>
      <c r="R1240" s="18" t="inlineStr"/>
      <c r="S1240" s="18" t="inlineStr"/>
      <c r="T1240" s="18" t="inlineStr"/>
    </row>
    <row r="1241">
      <c r="A1241" t="inlineStr">
        <is>
          <t>DIST-014697</t>
        </is>
      </c>
      <c r="B1241" t="inlineStr">
        <is>
          <t>2026-10-24</t>
        </is>
      </c>
      <c r="C1241" t="inlineStr">
        <is>
          <t>RET-WHOLEFOODS</t>
        </is>
      </c>
      <c r="D1241" t="inlineStr">
        <is>
          <t>ODS-DAM-052</t>
        </is>
      </c>
      <c r="E1241" t="inlineStr">
        <is>
          <t>Transit Damage</t>
        </is>
      </c>
      <c r="F1241" t="inlineStr">
        <is>
          <t>damaged</t>
        </is>
      </c>
      <c r="G1241" s="10" t="n">
        <v>167.16</v>
      </c>
      <c r="H1241" t="inlineStr">
        <is>
          <t>RO-040970</t>
        </is>
      </c>
      <c r="I1241" t="inlineStr">
        <is>
          <t>RS-040970</t>
        </is>
      </c>
      <c r="J1241" t="inlineStr">
        <is>
          <t>RREM-0197</t>
        </is>
      </c>
      <c r="K1241" t="inlineStr">
        <is>
          <t>Damaged</t>
        </is>
      </c>
      <c r="M1241" s="10" t="n"/>
      <c r="P1241" s="18" t="n"/>
      <c r="Q1241" t="inlineStr">
        <is>
          <t>2026-11-23</t>
        </is>
      </c>
      <c r="R1241" s="18" t="inlineStr"/>
      <c r="S1241" s="18" t="inlineStr"/>
      <c r="T1241" s="18" t="inlineStr"/>
    </row>
    <row r="1242">
      <c r="A1242" t="inlineStr">
        <is>
          <t>DIST-014698</t>
        </is>
      </c>
      <c r="B1242" t="inlineStr">
        <is>
          <t>2026-10-24</t>
        </is>
      </c>
      <c r="C1242" t="inlineStr">
        <is>
          <t>RET-SPROUTS</t>
        </is>
      </c>
      <c r="D1242" t="inlineStr"/>
      <c r="E1242" t="inlineStr">
        <is>
          <t>Unmapped</t>
        </is>
      </c>
      <c r="F1242" t="inlineStr">
        <is>
          <t>vague</t>
        </is>
      </c>
      <c r="G1242" s="10" t="n">
        <v>162.37</v>
      </c>
      <c r="H1242" t="inlineStr">
        <is>
          <t>RO-041003</t>
        </is>
      </c>
      <c r="I1242" t="inlineStr">
        <is>
          <t>RS-041003</t>
        </is>
      </c>
      <c r="J1242" t="inlineStr">
        <is>
          <t>RREM-0133</t>
        </is>
      </c>
      <c r="K1242" t="inlineStr">
        <is>
          <t>Compliance fee</t>
        </is>
      </c>
      <c r="M1242" s="10" t="n"/>
      <c r="P1242" s="18" t="n"/>
      <c r="Q1242" t="inlineStr">
        <is>
          <t>2027-01-22</t>
        </is>
      </c>
      <c r="R1242" s="18" t="inlineStr">
        <is>
          <t>Yes</t>
        </is>
      </c>
      <c r="S1242" s="18" t="inlineStr"/>
      <c r="T1242" s="18" t="inlineStr"/>
    </row>
    <row r="1243">
      <c r="A1243" t="inlineStr">
        <is>
          <t>DIST-014532</t>
        </is>
      </c>
      <c r="B1243" t="inlineStr">
        <is>
          <t>2026-10-24</t>
        </is>
      </c>
      <c r="C1243" t="inlineStr">
        <is>
          <t>RET-KROGER</t>
        </is>
      </c>
      <c r="D1243" t="inlineStr">
        <is>
          <t>GER-PRO-075</t>
        </is>
      </c>
      <c r="E1243" t="inlineStr">
        <is>
          <t>Promo Billback</t>
        </is>
      </c>
      <c r="F1243" t="inlineStr">
        <is>
          <t>promo_billback</t>
        </is>
      </c>
      <c r="G1243" s="10" t="n">
        <v>130.6</v>
      </c>
      <c r="H1243" t="inlineStr">
        <is>
          <t>RO-040479</t>
        </is>
      </c>
      <c r="I1243" t="inlineStr">
        <is>
          <t>RS-040479</t>
        </is>
      </c>
      <c r="J1243" t="inlineStr">
        <is>
          <t>RREM-0061</t>
        </is>
      </c>
      <c r="K1243" t="inlineStr">
        <is>
          <t>Promo Billback</t>
        </is>
      </c>
      <c r="M1243" s="10" t="n"/>
      <c r="P1243" s="18" t="n"/>
      <c r="Q1243" t="inlineStr">
        <is>
          <t>2027-01-22</t>
        </is>
      </c>
      <c r="R1243" s="18" t="inlineStr"/>
      <c r="S1243" s="18" t="inlineStr"/>
      <c r="T1243" s="18" t="inlineStr"/>
    </row>
    <row r="1244">
      <c r="A1244" t="inlineStr">
        <is>
          <t>DIST-014490</t>
        </is>
      </c>
      <c r="B1244" t="inlineStr">
        <is>
          <t>2026-10-24</t>
        </is>
      </c>
      <c r="C1244" t="inlineStr">
        <is>
          <t>RET-SPROUTS</t>
        </is>
      </c>
      <c r="D1244" t="inlineStr">
        <is>
          <t>UTS-PRO-057</t>
        </is>
      </c>
      <c r="E1244" t="inlineStr">
        <is>
          <t>Promo Billback</t>
        </is>
      </c>
      <c r="F1244" t="inlineStr">
        <is>
          <t>promo_billback</t>
        </is>
      </c>
      <c r="G1244" s="10" t="n">
        <v>119.65</v>
      </c>
      <c r="H1244" t="inlineStr">
        <is>
          <t>RO-040424</t>
        </is>
      </c>
      <c r="I1244" t="inlineStr">
        <is>
          <t>RS-040424</t>
        </is>
      </c>
      <c r="J1244" t="inlineStr">
        <is>
          <t>RREM-0115</t>
        </is>
      </c>
      <c r="K1244" t="inlineStr">
        <is>
          <t>Promo Billback</t>
        </is>
      </c>
      <c r="M1244" s="10" t="n"/>
      <c r="P1244" s="18" t="n"/>
      <c r="Q1244" t="inlineStr">
        <is>
          <t>2026-12-23</t>
        </is>
      </c>
      <c r="R1244" s="18" t="inlineStr"/>
      <c r="S1244" s="18" t="inlineStr"/>
      <c r="T1244" s="18" t="inlineStr"/>
    </row>
    <row r="1245">
      <c r="A1245" t="inlineStr">
        <is>
          <t>DIST-014736</t>
        </is>
      </c>
      <c r="B1245" t="inlineStr">
        <is>
          <t>2026-10-24</t>
        </is>
      </c>
      <c r="C1245" t="inlineStr">
        <is>
          <t>RET-WHOLEFOODS</t>
        </is>
      </c>
      <c r="D1245" t="inlineStr">
        <is>
          <t>ODS-LAT-044</t>
        </is>
      </c>
      <c r="E1245" t="inlineStr">
        <is>
          <t>Appointment Miss</t>
        </is>
      </c>
      <c r="F1245" t="inlineStr">
        <is>
          <t>late_delivery</t>
        </is>
      </c>
      <c r="G1245" s="10" t="n">
        <v>114.59</v>
      </c>
      <c r="H1245" t="inlineStr">
        <is>
          <t>RO-040980</t>
        </is>
      </c>
      <c r="I1245" t="inlineStr">
        <is>
          <t>RS-040980</t>
        </is>
      </c>
      <c r="J1245" t="inlineStr">
        <is>
          <t>RREM-0192</t>
        </is>
      </c>
      <c r="K1245" t="inlineStr">
        <is>
          <t>Late Delivery</t>
        </is>
      </c>
      <c r="M1245" s="10" t="n"/>
      <c r="P1245" s="18" t="n"/>
      <c r="Q1245" t="inlineStr">
        <is>
          <t>2026-11-23</t>
        </is>
      </c>
      <c r="R1245" s="18" t="inlineStr"/>
      <c r="S1245" s="18" t="inlineStr"/>
      <c r="T1245" s="18" t="inlineStr"/>
    </row>
    <row r="1246">
      <c r="A1246" t="inlineStr">
        <is>
          <t>DIST-014761</t>
        </is>
      </c>
      <c r="B1246" t="inlineStr">
        <is>
          <t>2026-10-24</t>
        </is>
      </c>
      <c r="C1246" t="inlineStr">
        <is>
          <t>RET-SPROUTS</t>
        </is>
      </c>
      <c r="D1246" t="inlineStr">
        <is>
          <t>UTS-DAM-069</t>
        </is>
      </c>
      <c r="E1246" t="inlineStr">
        <is>
          <t>Warehouse Damage</t>
        </is>
      </c>
      <c r="F1246" t="inlineStr">
        <is>
          <t>damaged</t>
        </is>
      </c>
      <c r="G1246" s="10" t="n">
        <v>103.97</v>
      </c>
      <c r="H1246" t="inlineStr">
        <is>
          <t>RO-041031</t>
        </is>
      </c>
      <c r="I1246" t="inlineStr">
        <is>
          <t>RS-041031</t>
        </is>
      </c>
      <c r="J1246" t="inlineStr">
        <is>
          <t>RREM-0142</t>
        </is>
      </c>
      <c r="K1246" t="inlineStr">
        <is>
          <t>Damaged</t>
        </is>
      </c>
      <c r="M1246" s="10" t="n"/>
      <c r="P1246" s="18" t="n"/>
      <c r="Q1246" t="inlineStr">
        <is>
          <t>2027-01-22</t>
        </is>
      </c>
      <c r="R1246" s="18" t="inlineStr"/>
      <c r="S1246" s="18" t="inlineStr"/>
      <c r="T1246" s="18" t="inlineStr"/>
    </row>
    <row r="1247">
      <c r="A1247" t="inlineStr">
        <is>
          <t>DIST-014589</t>
        </is>
      </c>
      <c r="B1247" t="inlineStr">
        <is>
          <t>2026-10-24</t>
        </is>
      </c>
      <c r="C1247" t="inlineStr">
        <is>
          <t>RET-WHOLEFOODS</t>
        </is>
      </c>
      <c r="D1247" t="inlineStr">
        <is>
          <t>ODS-LAB-047</t>
        </is>
      </c>
      <c r="E1247" t="inlineStr">
        <is>
          <t>Label Non-Compliance</t>
        </is>
      </c>
      <c r="F1247" t="inlineStr">
        <is>
          <t>label_fine</t>
        </is>
      </c>
      <c r="G1247" s="10" t="n">
        <v>78.45</v>
      </c>
      <c r="H1247" t="inlineStr">
        <is>
          <t>RO-040670</t>
        </is>
      </c>
      <c r="I1247" t="inlineStr">
        <is>
          <t>RS-040670</t>
        </is>
      </c>
      <c r="J1247" t="inlineStr">
        <is>
          <t>RREM-0216</t>
        </is>
      </c>
      <c r="K1247" t="inlineStr">
        <is>
          <t>Label Fine</t>
        </is>
      </c>
      <c r="M1247" s="10" t="n"/>
      <c r="P1247" s="18" t="n"/>
      <c r="Q1247" t="inlineStr">
        <is>
          <t>2027-01-22</t>
        </is>
      </c>
      <c r="R1247" s="18" t="inlineStr"/>
      <c r="S1247" s="18" t="inlineStr"/>
      <c r="T1247" s="18" t="inlineStr"/>
    </row>
    <row r="1248">
      <c r="A1248" t="inlineStr">
        <is>
          <t>DIST-014414</t>
        </is>
      </c>
      <c r="B1248" t="inlineStr">
        <is>
          <t>2026-10-24</t>
        </is>
      </c>
      <c r="C1248" t="inlineStr">
        <is>
          <t>RET-COSTCO</t>
        </is>
      </c>
      <c r="D1248" t="inlineStr">
        <is>
          <t>TCO-PRO-024</t>
        </is>
      </c>
      <c r="E1248" t="inlineStr">
        <is>
          <t>Promo Billback</t>
        </is>
      </c>
      <c r="F1248" t="inlineStr">
        <is>
          <t>promo_billback</t>
        </is>
      </c>
      <c r="G1248" s="10" t="n">
        <v>59.36</v>
      </c>
      <c r="H1248" t="inlineStr">
        <is>
          <t>RO-040061</t>
        </is>
      </c>
      <c r="I1248" t="inlineStr">
        <is>
          <t>RS-040061</t>
        </is>
      </c>
      <c r="J1248" t="inlineStr">
        <is>
          <t>RREM-0027</t>
        </is>
      </c>
      <c r="K1248" t="inlineStr">
        <is>
          <t>Promo Billback</t>
        </is>
      </c>
      <c r="M1248" s="10" t="n"/>
      <c r="P1248" s="18" t="n"/>
      <c r="Q1248" t="inlineStr">
        <is>
          <t>2026-12-08</t>
        </is>
      </c>
      <c r="R1248" s="18" t="inlineStr"/>
      <c r="S1248" s="18" t="inlineStr"/>
      <c r="T1248" s="18" t="inlineStr"/>
    </row>
    <row r="1249">
      <c r="A1249" t="inlineStr">
        <is>
          <t>DIST-014729</t>
        </is>
      </c>
      <c r="B1249" t="inlineStr">
        <is>
          <t>2026-10-24</t>
        </is>
      </c>
      <c r="C1249" t="inlineStr">
        <is>
          <t>RET-WHOLEFOODS</t>
        </is>
      </c>
      <c r="D1249" t="inlineStr">
        <is>
          <t>ODS-PRO-039</t>
        </is>
      </c>
      <c r="E1249" t="inlineStr">
        <is>
          <t>Ad Allowance</t>
        </is>
      </c>
      <c r="F1249" t="inlineStr">
        <is>
          <t>promo_billback</t>
        </is>
      </c>
      <c r="G1249" s="10" t="n">
        <v>52.34</v>
      </c>
      <c r="H1249" t="inlineStr">
        <is>
          <t>RO-040964</t>
        </is>
      </c>
      <c r="I1249" t="inlineStr">
        <is>
          <t>RS-040964</t>
        </is>
      </c>
      <c r="J1249" t="inlineStr">
        <is>
          <t>RREM-0199</t>
        </is>
      </c>
      <c r="K1249" t="inlineStr">
        <is>
          <t>Promo Billback</t>
        </is>
      </c>
      <c r="M1249" s="10" t="n"/>
      <c r="P1249" s="18" t="n"/>
      <c r="Q1249" t="inlineStr">
        <is>
          <t>2026-12-08</t>
        </is>
      </c>
      <c r="R1249" s="18" t="inlineStr"/>
      <c r="S1249" s="18" t="inlineStr"/>
      <c r="T1249" s="18" t="inlineStr"/>
    </row>
    <row r="1250">
      <c r="A1250" t="inlineStr">
        <is>
          <t>DIST-014433</t>
        </is>
      </c>
      <c r="B1250" t="inlineStr">
        <is>
          <t>2026-10-24</t>
        </is>
      </c>
      <c r="C1250" t="inlineStr">
        <is>
          <t>RET-COSTCO</t>
        </is>
      </c>
      <c r="D1250" t="inlineStr">
        <is>
          <t>TCO-PRI-036</t>
        </is>
      </c>
      <c r="E1250" t="inlineStr">
        <is>
          <t>Invoice Mismatch</t>
        </is>
      </c>
      <c r="F1250" t="inlineStr">
        <is>
          <t>pricing_error</t>
        </is>
      </c>
      <c r="G1250" s="10" t="n">
        <v>8.050000000000001</v>
      </c>
      <c r="H1250" t="inlineStr">
        <is>
          <t>RO-040063</t>
        </is>
      </c>
      <c r="I1250" t="inlineStr">
        <is>
          <t>RS-040063</t>
        </is>
      </c>
      <c r="J1250" t="inlineStr">
        <is>
          <t>RREM-0013</t>
        </is>
      </c>
      <c r="K1250" t="inlineStr">
        <is>
          <t>Pricing Error</t>
        </is>
      </c>
      <c r="L1250" t="inlineStr">
        <is>
          <t>lost</t>
        </is>
      </c>
      <c r="M1250" s="10" t="n">
        <v>0</v>
      </c>
      <c r="N1250" t="inlineStr">
        <is>
          <t>2026-10-31</t>
        </is>
      </c>
      <c r="P1250" s="18" t="n">
        <v>70</v>
      </c>
      <c r="Q1250" t="inlineStr">
        <is>
          <t>2027-01-22</t>
        </is>
      </c>
      <c r="R1250" s="18" t="inlineStr"/>
      <c r="S1250" s="18" t="inlineStr"/>
      <c r="T1250" s="18" t="inlineStr"/>
    </row>
    <row r="1251">
      <c r="A1251" t="inlineStr">
        <is>
          <t>DIST-014703</t>
        </is>
      </c>
      <c r="B1251" t="inlineStr">
        <is>
          <t>2026-10-23</t>
        </is>
      </c>
      <c r="C1251" t="inlineStr">
        <is>
          <t>RET-KROGER</t>
        </is>
      </c>
      <c r="D1251" t="inlineStr"/>
      <c r="E1251" t="inlineStr">
        <is>
          <t>Unmapped</t>
        </is>
      </c>
      <c r="F1251" t="inlineStr">
        <is>
          <t>vague</t>
        </is>
      </c>
      <c r="G1251" s="10" t="n">
        <v>4033.71</v>
      </c>
      <c r="H1251" t="inlineStr">
        <is>
          <t>RO-041075</t>
        </is>
      </c>
      <c r="I1251" t="inlineStr">
        <is>
          <t>RS-041075</t>
        </is>
      </c>
      <c r="J1251" t="inlineStr">
        <is>
          <t>RREM-0044</t>
        </is>
      </c>
      <c r="K1251" t="inlineStr">
        <is>
          <t>Cash discount take-down</t>
        </is>
      </c>
      <c r="M1251" s="10" t="n"/>
      <c r="P1251" s="18" t="n"/>
      <c r="Q1251" t="inlineStr">
        <is>
          <t>2026-11-22</t>
        </is>
      </c>
      <c r="R1251" s="18" t="inlineStr">
        <is>
          <t>Yes</t>
        </is>
      </c>
      <c r="S1251" s="18" t="inlineStr"/>
      <c r="T1251" s="18" t="inlineStr"/>
    </row>
    <row r="1252">
      <c r="A1252" t="inlineStr">
        <is>
          <t>DIST-014553</t>
        </is>
      </c>
      <c r="B1252" t="inlineStr">
        <is>
          <t>2026-10-23</t>
        </is>
      </c>
      <c r="C1252" t="inlineStr">
        <is>
          <t>RET-KROGER</t>
        </is>
      </c>
      <c r="D1252" t="inlineStr"/>
      <c r="E1252" t="inlineStr">
        <is>
          <t>Unmapped</t>
        </is>
      </c>
      <c r="F1252" t="inlineStr">
        <is>
          <t>vague</t>
        </is>
      </c>
      <c r="G1252" s="10" t="n">
        <v>482.83</v>
      </c>
      <c r="H1252" t="inlineStr">
        <is>
          <t>RO-040435</t>
        </is>
      </c>
      <c r="I1252" t="inlineStr">
        <is>
          <t>RS-040435</t>
        </is>
      </c>
      <c r="J1252" t="inlineStr">
        <is>
          <t>RREM-0043</t>
        </is>
      </c>
      <c r="K1252" t="inlineStr">
        <is>
          <t>Cash discount take-down</t>
        </is>
      </c>
      <c r="M1252" s="10" t="n"/>
      <c r="P1252" s="18" t="n"/>
      <c r="Q1252" t="inlineStr">
        <is>
          <t>2027-01-21</t>
        </is>
      </c>
      <c r="R1252" s="18" t="inlineStr">
        <is>
          <t>Yes</t>
        </is>
      </c>
      <c r="S1252" s="18" t="inlineStr"/>
      <c r="T1252" s="18" t="inlineStr"/>
    </row>
    <row r="1253">
      <c r="A1253" t="inlineStr">
        <is>
          <t>DIST-014760</t>
        </is>
      </c>
      <c r="B1253" t="inlineStr">
        <is>
          <t>2026-10-23</t>
        </is>
      </c>
      <c r="C1253" t="inlineStr">
        <is>
          <t>RET-SPROUTS</t>
        </is>
      </c>
      <c r="D1253" t="inlineStr">
        <is>
          <t>UTS-PRO-057</t>
        </is>
      </c>
      <c r="E1253" t="inlineStr">
        <is>
          <t>Promo Billback</t>
        </is>
      </c>
      <c r="F1253" t="inlineStr">
        <is>
          <t>promo_billback</t>
        </is>
      </c>
      <c r="G1253" s="10" t="n">
        <v>260.38</v>
      </c>
      <c r="H1253" t="inlineStr">
        <is>
          <t>RO-041009</t>
        </is>
      </c>
      <c r="I1253" t="inlineStr">
        <is>
          <t>RS-041009</t>
        </is>
      </c>
      <c r="J1253" t="inlineStr">
        <is>
          <t>RREM-0121</t>
        </is>
      </c>
      <c r="K1253" t="inlineStr">
        <is>
          <t>Promo Billback</t>
        </is>
      </c>
      <c r="M1253" s="10" t="n"/>
      <c r="P1253" s="18" t="n"/>
      <c r="Q1253" t="inlineStr">
        <is>
          <t>2026-11-22</t>
        </is>
      </c>
      <c r="R1253" s="18" t="inlineStr"/>
      <c r="S1253" s="18" t="inlineStr"/>
      <c r="T1253" s="18" t="inlineStr"/>
    </row>
    <row r="1254">
      <c r="A1254" t="inlineStr">
        <is>
          <t>DIST-014692</t>
        </is>
      </c>
      <c r="B1254" t="inlineStr">
        <is>
          <t>2026-10-23</t>
        </is>
      </c>
      <c r="C1254" t="inlineStr">
        <is>
          <t>RET-REGIONAL</t>
        </is>
      </c>
      <c r="D1254" t="inlineStr">
        <is>
          <t>NAL-PRO-093</t>
        </is>
      </c>
      <c r="E1254" t="inlineStr">
        <is>
          <t>Promo Billback</t>
        </is>
      </c>
      <c r="F1254" t="inlineStr">
        <is>
          <t>promo_billback</t>
        </is>
      </c>
      <c r="G1254" s="10" t="n">
        <v>253.18</v>
      </c>
      <c r="H1254" t="inlineStr">
        <is>
          <t>RO-041115</t>
        </is>
      </c>
      <c r="I1254" t="inlineStr">
        <is>
          <t>RS-041115</t>
        </is>
      </c>
      <c r="J1254" t="inlineStr">
        <is>
          <t>RREM-0083</t>
        </is>
      </c>
      <c r="K1254" t="inlineStr">
        <is>
          <t>Promo Billback</t>
        </is>
      </c>
      <c r="M1254" s="10" t="n"/>
      <c r="P1254" s="18" t="n"/>
      <c r="Q1254" t="inlineStr">
        <is>
          <t>2026-12-07</t>
        </is>
      </c>
      <c r="R1254" s="18" t="inlineStr"/>
      <c r="S1254" s="18" t="inlineStr"/>
      <c r="T1254" s="18" t="inlineStr"/>
    </row>
    <row r="1255">
      <c r="A1255" t="inlineStr">
        <is>
          <t>DIST-014806</t>
        </is>
      </c>
      <c r="B1255" t="inlineStr">
        <is>
          <t>2026-10-23</t>
        </is>
      </c>
      <c r="C1255" t="inlineStr">
        <is>
          <t>RET-SPROUTS</t>
        </is>
      </c>
      <c r="D1255" t="inlineStr">
        <is>
          <t>UTS-SPO-066</t>
        </is>
      </c>
      <c r="E1255" t="inlineStr">
        <is>
          <t>Expired Product</t>
        </is>
      </c>
      <c r="F1255" t="inlineStr">
        <is>
          <t>spoilage</t>
        </is>
      </c>
      <c r="G1255" s="10" t="n">
        <v>228.79</v>
      </c>
      <c r="H1255" t="inlineStr">
        <is>
          <t>RO-041341</t>
        </is>
      </c>
      <c r="I1255" t="inlineStr">
        <is>
          <t>RS-041341</t>
        </is>
      </c>
      <c r="J1255" t="inlineStr">
        <is>
          <t>RREM-0137</t>
        </is>
      </c>
      <c r="K1255" t="inlineStr">
        <is>
          <t>Spoilage -- damage in transit affecting condition</t>
        </is>
      </c>
      <c r="L1255" t="inlineStr">
        <is>
          <t>lost</t>
        </is>
      </c>
      <c r="M1255" s="10" t="n">
        <v>0</v>
      </c>
      <c r="N1255" t="inlineStr">
        <is>
          <t>2026-11-18</t>
        </is>
      </c>
      <c r="P1255" s="18" t="n">
        <v>71</v>
      </c>
      <c r="Q1255" t="inlineStr">
        <is>
          <t>2026-12-07</t>
        </is>
      </c>
      <c r="R1255" s="18" t="inlineStr"/>
      <c r="S1255" s="18" t="inlineStr"/>
      <c r="T1255" s="18" t="inlineStr"/>
    </row>
    <row r="1256">
      <c r="A1256" t="inlineStr">
        <is>
          <t>DIST-014583</t>
        </is>
      </c>
      <c r="B1256" t="inlineStr">
        <is>
          <t>2026-10-23</t>
        </is>
      </c>
      <c r="C1256" t="inlineStr">
        <is>
          <t>RET-WALMART</t>
        </is>
      </c>
      <c r="D1256" t="inlineStr">
        <is>
          <t>ART-PAL-015</t>
        </is>
      </c>
      <c r="E1256" t="inlineStr">
        <is>
          <t>Pallet Overhang</t>
        </is>
      </c>
      <c r="F1256" t="inlineStr">
        <is>
          <t>pallet_fine</t>
        </is>
      </c>
      <c r="G1256" s="10" t="n">
        <v>216.24</v>
      </c>
      <c r="H1256" t="inlineStr">
        <is>
          <t>RO-040588</t>
        </is>
      </c>
      <c r="I1256" t="inlineStr">
        <is>
          <t>RS-040588</t>
        </is>
      </c>
      <c r="J1256" t="inlineStr">
        <is>
          <t>RREM-0179</t>
        </is>
      </c>
      <c r="K1256" t="inlineStr">
        <is>
          <t>Pallet Fine</t>
        </is>
      </c>
      <c r="M1256" s="10" t="n"/>
      <c r="P1256" s="18" t="n"/>
      <c r="Q1256" t="inlineStr">
        <is>
          <t>2026-11-22</t>
        </is>
      </c>
      <c r="R1256" s="18" t="inlineStr"/>
      <c r="S1256" s="18" t="inlineStr"/>
      <c r="T1256" s="18" t="inlineStr"/>
    </row>
    <row r="1257">
      <c r="A1257" t="inlineStr">
        <is>
          <t>DIST-014555</t>
        </is>
      </c>
      <c r="B1257" t="inlineStr">
        <is>
          <t>2026-10-23</t>
        </is>
      </c>
      <c r="C1257" t="inlineStr">
        <is>
          <t>RET-KROGER</t>
        </is>
      </c>
      <c r="D1257" t="inlineStr">
        <is>
          <t>GER-SHO-073</t>
        </is>
      </c>
      <c r="E1257" t="inlineStr">
        <is>
          <t>Short Ship</t>
        </is>
      </c>
      <c r="F1257" t="inlineStr">
        <is>
          <t>short_ship</t>
        </is>
      </c>
      <c r="G1257" s="10" t="n">
        <v>171.2</v>
      </c>
      <c r="H1257" t="inlineStr">
        <is>
          <t>RO-040460</t>
        </is>
      </c>
      <c r="I1257" t="inlineStr">
        <is>
          <t>RS-040460</t>
        </is>
      </c>
      <c r="J1257" t="inlineStr">
        <is>
          <t>RREM-0067</t>
        </is>
      </c>
      <c r="K1257" t="inlineStr">
        <is>
          <t>Short Ship</t>
        </is>
      </c>
      <c r="M1257" s="10" t="n"/>
      <c r="P1257" s="18" t="n"/>
      <c r="Q1257" t="inlineStr">
        <is>
          <t>2026-11-22</t>
        </is>
      </c>
      <c r="R1257" s="18" t="inlineStr"/>
      <c r="S1257" s="18" t="inlineStr"/>
      <c r="T1257" s="18" t="inlineStr"/>
    </row>
    <row r="1258">
      <c r="A1258" t="inlineStr">
        <is>
          <t>DIST-014484</t>
        </is>
      </c>
      <c r="B1258" t="inlineStr">
        <is>
          <t>2026-10-23</t>
        </is>
      </c>
      <c r="C1258" t="inlineStr">
        <is>
          <t>RET-COSTCO</t>
        </is>
      </c>
      <c r="D1258" t="inlineStr">
        <is>
          <t>TCO-DAM-035</t>
        </is>
      </c>
      <c r="E1258" t="inlineStr">
        <is>
          <t>Transit Damage</t>
        </is>
      </c>
      <c r="F1258" t="inlineStr">
        <is>
          <t>damaged</t>
        </is>
      </c>
      <c r="G1258" s="10" t="n">
        <v>156.78</v>
      </c>
      <c r="H1258" t="inlineStr">
        <is>
          <t>RO-040312</t>
        </is>
      </c>
      <c r="I1258" t="inlineStr">
        <is>
          <t>RS-040312</t>
        </is>
      </c>
      <c r="J1258" t="inlineStr">
        <is>
          <t>RREM-0029</t>
        </is>
      </c>
      <c r="K1258" t="inlineStr">
        <is>
          <t>Damaged</t>
        </is>
      </c>
      <c r="M1258" s="10" t="n"/>
      <c r="P1258" s="18" t="n"/>
      <c r="Q1258" t="inlineStr">
        <is>
          <t>2026-12-22</t>
        </is>
      </c>
      <c r="R1258" s="18" t="inlineStr"/>
      <c r="S1258" s="18" t="inlineStr"/>
      <c r="T1258" s="18" t="inlineStr"/>
    </row>
    <row r="1259">
      <c r="A1259" t="inlineStr">
        <is>
          <t>DIST-014538</t>
        </is>
      </c>
      <c r="B1259" t="inlineStr">
        <is>
          <t>2026-10-23</t>
        </is>
      </c>
      <c r="C1259" t="inlineStr">
        <is>
          <t>RET-WHOLEFOODS</t>
        </is>
      </c>
      <c r="D1259" t="inlineStr">
        <is>
          <t>ODS-DAM-052</t>
        </is>
      </c>
      <c r="E1259" t="inlineStr">
        <is>
          <t>Transit Damage</t>
        </is>
      </c>
      <c r="F1259" t="inlineStr">
        <is>
          <t>damaged</t>
        </is>
      </c>
      <c r="G1259" s="10" t="n">
        <v>152.62</v>
      </c>
      <c r="H1259" t="inlineStr">
        <is>
          <t>RO-040339</t>
        </is>
      </c>
      <c r="I1259" t="inlineStr">
        <is>
          <t>RS-040339</t>
        </is>
      </c>
      <c r="J1259" t="inlineStr">
        <is>
          <t>RREM-0196</t>
        </is>
      </c>
      <c r="K1259" t="inlineStr">
        <is>
          <t>Damaged</t>
        </is>
      </c>
      <c r="M1259" s="10" t="n"/>
      <c r="P1259" s="18" t="n"/>
      <c r="Q1259" t="inlineStr">
        <is>
          <t>2027-01-21</t>
        </is>
      </c>
      <c r="R1259" s="18" t="inlineStr"/>
      <c r="S1259" s="18" t="inlineStr"/>
      <c r="T1259" s="18" t="inlineStr"/>
    </row>
    <row r="1260">
      <c r="A1260" t="inlineStr">
        <is>
          <t>DIST-014566</t>
        </is>
      </c>
      <c r="B1260" t="inlineStr">
        <is>
          <t>2026-10-23</t>
        </is>
      </c>
      <c r="C1260" t="inlineStr">
        <is>
          <t>RET-WALMART</t>
        </is>
      </c>
      <c r="D1260" t="inlineStr">
        <is>
          <t>ART-SPO-017</t>
        </is>
      </c>
      <c r="E1260" t="inlineStr">
        <is>
          <t>Spoilage</t>
        </is>
      </c>
      <c r="F1260" t="inlineStr">
        <is>
          <t>spoilage</t>
        </is>
      </c>
      <c r="G1260" s="10" t="n">
        <v>133.01</v>
      </c>
      <c r="H1260" t="inlineStr">
        <is>
          <t>RO-040601</t>
        </is>
      </c>
      <c r="I1260" t="inlineStr">
        <is>
          <t>RS-040601</t>
        </is>
      </c>
      <c r="J1260" t="inlineStr">
        <is>
          <t>RREM-0164</t>
        </is>
      </c>
      <c r="K1260" t="inlineStr">
        <is>
          <t>Spoilage -- temperature exposure in transit</t>
        </is>
      </c>
      <c r="M1260" s="10" t="n"/>
      <c r="P1260" s="18" t="n"/>
      <c r="Q1260" t="inlineStr">
        <is>
          <t>2026-12-07</t>
        </is>
      </c>
      <c r="R1260" s="18" t="inlineStr"/>
      <c r="S1260" s="18" t="inlineStr"/>
      <c r="T1260" s="18" t="inlineStr"/>
    </row>
    <row r="1261">
      <c r="A1261" t="inlineStr">
        <is>
          <t>DIST-014717</t>
        </is>
      </c>
      <c r="B1261" t="inlineStr">
        <is>
          <t>2026-10-23</t>
        </is>
      </c>
      <c r="C1261" t="inlineStr">
        <is>
          <t>RET-WHOLEFOODS</t>
        </is>
      </c>
      <c r="D1261" t="inlineStr">
        <is>
          <t>ODS-SHO-038</t>
        </is>
      </c>
      <c r="E1261" t="inlineStr">
        <is>
          <t>Short Ship</t>
        </is>
      </c>
      <c r="F1261" t="inlineStr">
        <is>
          <t>short_ship</t>
        </is>
      </c>
      <c r="G1261" s="10" t="n">
        <v>104.03</v>
      </c>
      <c r="H1261" t="inlineStr">
        <is>
          <t>RO-040971</t>
        </is>
      </c>
      <c r="I1261" t="inlineStr">
        <is>
          <t>RS-040971</t>
        </is>
      </c>
      <c r="J1261" t="inlineStr">
        <is>
          <t>RREM-0218</t>
        </is>
      </c>
      <c r="K1261" t="inlineStr">
        <is>
          <t>Short Ship</t>
        </is>
      </c>
      <c r="M1261" s="10" t="n"/>
      <c r="P1261" s="18" t="n"/>
      <c r="Q1261" t="inlineStr">
        <is>
          <t>2026-11-22</t>
        </is>
      </c>
      <c r="R1261" s="18" t="inlineStr"/>
      <c r="S1261" s="18" t="inlineStr"/>
      <c r="T1261" s="18" t="inlineStr"/>
    </row>
    <row r="1262">
      <c r="A1262" t="inlineStr">
        <is>
          <t>DIST-014439</t>
        </is>
      </c>
      <c r="B1262" t="inlineStr">
        <is>
          <t>2026-10-23</t>
        </is>
      </c>
      <c r="C1262" t="inlineStr">
        <is>
          <t>RET-KROGER</t>
        </is>
      </c>
      <c r="D1262" t="inlineStr">
        <is>
          <t>GER-PAL-082</t>
        </is>
      </c>
      <c r="E1262" t="inlineStr">
        <is>
          <t>Ti-Hi Error</t>
        </is>
      </c>
      <c r="F1262" t="inlineStr">
        <is>
          <t>pallet_fine</t>
        </is>
      </c>
      <c r="G1262" s="10" t="n">
        <v>103.69</v>
      </c>
      <c r="H1262" t="inlineStr">
        <is>
          <t>RO-040182</t>
        </is>
      </c>
      <c r="I1262" t="inlineStr">
        <is>
          <t>RS-040182</t>
        </is>
      </c>
      <c r="J1262" t="inlineStr">
        <is>
          <t>RREM-0047</t>
        </is>
      </c>
      <c r="K1262" t="inlineStr">
        <is>
          <t>Pallet Fine</t>
        </is>
      </c>
      <c r="L1262" t="inlineStr">
        <is>
          <t>lost</t>
        </is>
      </c>
      <c r="M1262" s="10" t="n">
        <v>0</v>
      </c>
      <c r="N1262" t="inlineStr">
        <is>
          <t>2026-11-15</t>
        </is>
      </c>
      <c r="P1262" s="18" t="n">
        <v>71</v>
      </c>
      <c r="Q1262" t="inlineStr">
        <is>
          <t>2027-01-21</t>
        </is>
      </c>
      <c r="R1262" s="18" t="inlineStr"/>
      <c r="S1262" s="18" t="inlineStr"/>
      <c r="T1262" s="18" t="inlineStr"/>
    </row>
    <row r="1263">
      <c r="A1263" t="inlineStr">
        <is>
          <t>DIST-014503</t>
        </is>
      </c>
      <c r="B1263" t="inlineStr">
        <is>
          <t>2026-10-23</t>
        </is>
      </c>
      <c r="C1263" t="inlineStr">
        <is>
          <t>RET-WHOLEFOODS</t>
        </is>
      </c>
      <c r="D1263" t="inlineStr">
        <is>
          <t>ODS-PRO-039</t>
        </is>
      </c>
      <c r="E1263" t="inlineStr">
        <is>
          <t>Ad Allowance</t>
        </is>
      </c>
      <c r="F1263" t="inlineStr">
        <is>
          <t>promo_billback</t>
        </is>
      </c>
      <c r="G1263" s="10" t="n">
        <v>96.86</v>
      </c>
      <c r="H1263" t="inlineStr">
        <is>
          <t>RO-040338</t>
        </is>
      </c>
      <c r="I1263" t="inlineStr">
        <is>
          <t>RS-040338</t>
        </is>
      </c>
      <c r="J1263" t="inlineStr">
        <is>
          <t>RREM-0203</t>
        </is>
      </c>
      <c r="K1263" t="inlineStr">
        <is>
          <t>Promo Billback</t>
        </is>
      </c>
      <c r="L1263" t="inlineStr">
        <is>
          <t>lost</t>
        </is>
      </c>
      <c r="M1263" s="10" t="n">
        <v>0</v>
      </c>
      <c r="N1263" t="inlineStr">
        <is>
          <t>2026-11-10</t>
        </is>
      </c>
      <c r="O1263" t="inlineStr">
        <is>
          <t>2026-12-07</t>
        </is>
      </c>
      <c r="P1263" s="18" t="n">
        <v>45</v>
      </c>
      <c r="Q1263" t="inlineStr">
        <is>
          <t>2026-12-07</t>
        </is>
      </c>
      <c r="R1263" s="18" t="inlineStr"/>
      <c r="S1263" s="18" t="inlineStr"/>
      <c r="T1263" s="18" t="inlineStr"/>
    </row>
    <row r="1264">
      <c r="A1264" t="inlineStr">
        <is>
          <t>DIST-014527</t>
        </is>
      </c>
      <c r="B1264" t="inlineStr">
        <is>
          <t>2026-10-23</t>
        </is>
      </c>
      <c r="C1264" t="inlineStr">
        <is>
          <t>RET-WHOLEFOODS</t>
        </is>
      </c>
      <c r="D1264" t="inlineStr">
        <is>
          <t>ODS-SPO-050</t>
        </is>
      </c>
      <c r="E1264" t="inlineStr">
        <is>
          <t>Spoilage</t>
        </is>
      </c>
      <c r="F1264" t="inlineStr">
        <is>
          <t>spoilage</t>
        </is>
      </c>
      <c r="G1264" s="10" t="n">
        <v>92.58</v>
      </c>
      <c r="H1264" t="inlineStr">
        <is>
          <t>RO-040381</t>
        </is>
      </c>
      <c r="I1264" t="inlineStr">
        <is>
          <t>RS-040381</t>
        </is>
      </c>
      <c r="J1264" t="inlineStr">
        <is>
          <t>RREM-0206</t>
        </is>
      </c>
      <c r="K1264" t="inlineStr">
        <is>
          <t>Spoilage -- temperature exposure in transit</t>
        </is>
      </c>
      <c r="L1264" t="inlineStr">
        <is>
          <t>partial</t>
        </is>
      </c>
      <c r="M1264" s="10" t="n">
        <v>14.25</v>
      </c>
      <c r="N1264" t="inlineStr">
        <is>
          <t>2026-11-22</t>
        </is>
      </c>
      <c r="P1264" s="18" t="n">
        <v>71</v>
      </c>
      <c r="Q1264" t="inlineStr">
        <is>
          <t>2026-12-22</t>
        </is>
      </c>
      <c r="R1264" s="18" t="inlineStr"/>
      <c r="S1264" s="18" t="inlineStr"/>
      <c r="T1264" s="18" t="inlineStr"/>
    </row>
    <row r="1265">
      <c r="A1265" t="inlineStr">
        <is>
          <t>DIST-014565</t>
        </is>
      </c>
      <c r="B1265" t="inlineStr">
        <is>
          <t>2026-10-23</t>
        </is>
      </c>
      <c r="C1265" t="inlineStr">
        <is>
          <t>RET-WALMART</t>
        </is>
      </c>
      <c r="D1265" t="inlineStr">
        <is>
          <t>ART-LAT-009</t>
        </is>
      </c>
      <c r="E1265" t="inlineStr">
        <is>
          <t>MABD Violation</t>
        </is>
      </c>
      <c r="F1265" t="inlineStr">
        <is>
          <t>late_delivery</t>
        </is>
      </c>
      <c r="G1265" s="10" t="n">
        <v>89.7</v>
      </c>
      <c r="H1265" t="inlineStr">
        <is>
          <t>RO-040597</t>
        </is>
      </c>
      <c r="I1265" t="inlineStr">
        <is>
          <t>RS-040597</t>
        </is>
      </c>
      <c r="J1265" t="inlineStr">
        <is>
          <t>RREM-0163</t>
        </is>
      </c>
      <c r="K1265" t="inlineStr">
        <is>
          <t>Late Delivery</t>
        </is>
      </c>
      <c r="M1265" s="10" t="n"/>
      <c r="P1265" s="18" t="n"/>
      <c r="Q1265" t="inlineStr">
        <is>
          <t>2026-11-22</t>
        </is>
      </c>
      <c r="R1265" s="18" t="inlineStr"/>
      <c r="S1265" s="18" t="inlineStr"/>
      <c r="T1265" s="18" t="inlineStr"/>
    </row>
    <row r="1266">
      <c r="A1266" t="inlineStr">
        <is>
          <t>DIST-014522</t>
        </is>
      </c>
      <c r="B1266" t="inlineStr">
        <is>
          <t>2026-10-23</t>
        </is>
      </c>
      <c r="C1266" t="inlineStr">
        <is>
          <t>RET-COSTCO</t>
        </is>
      </c>
      <c r="D1266" t="inlineStr">
        <is>
          <t>TCO-SPO-033</t>
        </is>
      </c>
      <c r="E1266" t="inlineStr">
        <is>
          <t>Expired Product</t>
        </is>
      </c>
      <c r="F1266" t="inlineStr">
        <is>
          <t>spoilage</t>
        </is>
      </c>
      <c r="G1266" s="10" t="n">
        <v>73.53</v>
      </c>
      <c r="H1266" t="inlineStr">
        <is>
          <t>RO-040309</t>
        </is>
      </c>
      <c r="I1266" t="inlineStr">
        <is>
          <t>RS-040309</t>
        </is>
      </c>
      <c r="J1266" t="inlineStr">
        <is>
          <t>RREM-0011</t>
        </is>
      </c>
      <c r="K1266" t="inlineStr">
        <is>
          <t>Spoilage -- temperature exposure in transit</t>
        </is>
      </c>
      <c r="M1266" s="10" t="n"/>
      <c r="P1266" s="18" t="n"/>
      <c r="Q1266" t="inlineStr">
        <is>
          <t>2026-11-22</t>
        </is>
      </c>
      <c r="R1266" s="18" t="inlineStr"/>
      <c r="S1266" s="18" t="inlineStr"/>
      <c r="T1266" s="18" t="inlineStr"/>
    </row>
    <row r="1267">
      <c r="A1267" t="inlineStr">
        <is>
          <t>DIST-014607</t>
        </is>
      </c>
      <c r="B1267" t="inlineStr">
        <is>
          <t>2026-10-23</t>
        </is>
      </c>
      <c r="C1267" t="inlineStr">
        <is>
          <t>RET-WALMART</t>
        </is>
      </c>
      <c r="D1267" t="inlineStr">
        <is>
          <t>ART-PRI-019</t>
        </is>
      </c>
      <c r="E1267" t="inlineStr">
        <is>
          <t>Invoice Mismatch</t>
        </is>
      </c>
      <c r="F1267" t="inlineStr">
        <is>
          <t>pricing_error</t>
        </is>
      </c>
      <c r="G1267" s="10" t="n">
        <v>10.95</v>
      </c>
      <c r="H1267" t="inlineStr">
        <is>
          <t>RO-040581</t>
        </is>
      </c>
      <c r="I1267" t="inlineStr">
        <is>
          <t>RS-040581</t>
        </is>
      </c>
      <c r="J1267" t="inlineStr">
        <is>
          <t>RREM-0168</t>
        </is>
      </c>
      <c r="K1267" t="inlineStr">
        <is>
          <t>Pricing Error</t>
        </is>
      </c>
      <c r="L1267" t="inlineStr">
        <is>
          <t>pending</t>
        </is>
      </c>
      <c r="M1267" s="10" t="n"/>
      <c r="N1267" t="inlineStr">
        <is>
          <t>2026-10-24</t>
        </is>
      </c>
      <c r="P1267" s="18" t="n">
        <v>71</v>
      </c>
      <c r="Q1267" t="inlineStr">
        <is>
          <t>2027-01-21</t>
        </is>
      </c>
      <c r="R1267" s="18" t="inlineStr"/>
      <c r="S1267" s="18" t="inlineStr"/>
      <c r="T1267" s="18" t="inlineStr"/>
    </row>
    <row r="1268">
      <c r="A1268" t="inlineStr">
        <is>
          <t>DIST-014674</t>
        </is>
      </c>
      <c r="B1268" t="inlineStr">
        <is>
          <t>2026-10-22</t>
        </is>
      </c>
      <c r="C1268" t="inlineStr">
        <is>
          <t>RET-WHOLEFOODS</t>
        </is>
      </c>
      <c r="D1268" t="inlineStr">
        <is>
          <t>ODS-SPO-050</t>
        </is>
      </c>
      <c r="E1268" t="inlineStr">
        <is>
          <t>Spoilage</t>
        </is>
      </c>
      <c r="F1268" t="inlineStr">
        <is>
          <t>spoilage</t>
        </is>
      </c>
      <c r="G1268" s="10" t="n">
        <v>240.22</v>
      </c>
      <c r="H1268" t="inlineStr">
        <is>
          <t>RO-040717</t>
        </is>
      </c>
      <c r="I1268" t="inlineStr">
        <is>
          <t>RS-040717</t>
        </is>
      </c>
      <c r="J1268" t="inlineStr">
        <is>
          <t>RREM-0197</t>
        </is>
      </c>
      <c r="K1268" t="inlineStr">
        <is>
          <t>Spoilage -- damage in transit affecting condition</t>
        </is>
      </c>
      <c r="M1268" s="10" t="n"/>
      <c r="P1268" s="18" t="n"/>
      <c r="Q1268" t="inlineStr">
        <is>
          <t>2026-12-21</t>
        </is>
      </c>
      <c r="R1268" s="18" t="inlineStr"/>
      <c r="S1268" s="18" t="inlineStr"/>
      <c r="T1268" s="18" t="inlineStr"/>
    </row>
    <row r="1269">
      <c r="A1269" t="inlineStr">
        <is>
          <t>DIST-014536</t>
        </is>
      </c>
      <c r="B1269" t="inlineStr">
        <is>
          <t>2026-10-22</t>
        </is>
      </c>
      <c r="C1269" t="inlineStr">
        <is>
          <t>RET-WALMART</t>
        </is>
      </c>
      <c r="D1269" t="inlineStr">
        <is>
          <t>ART-PRO-004</t>
        </is>
      </c>
      <c r="E1269" t="inlineStr">
        <is>
          <t>Scan Rebate</t>
        </is>
      </c>
      <c r="F1269" t="inlineStr">
        <is>
          <t>promo_billback</t>
        </is>
      </c>
      <c r="G1269" s="10" t="n">
        <v>225.14</v>
      </c>
      <c r="H1269" t="inlineStr">
        <is>
          <t>RO-040274</t>
        </is>
      </c>
      <c r="I1269" t="inlineStr">
        <is>
          <t>RS-040274</t>
        </is>
      </c>
      <c r="J1269" t="inlineStr">
        <is>
          <t>RREM-0150</t>
        </is>
      </c>
      <c r="K1269" t="inlineStr">
        <is>
          <t>Promo Billback</t>
        </is>
      </c>
      <c r="M1269" s="10" t="n"/>
      <c r="P1269" s="18" t="n"/>
      <c r="Q1269" t="inlineStr">
        <is>
          <t>2026-12-06</t>
        </is>
      </c>
      <c r="R1269" s="18" t="inlineStr"/>
      <c r="S1269" s="18" t="inlineStr"/>
      <c r="T1269" s="18" t="inlineStr"/>
    </row>
    <row r="1270">
      <c r="A1270" t="inlineStr">
        <is>
          <t>DIST-014572</t>
        </is>
      </c>
      <c r="B1270" t="inlineStr">
        <is>
          <t>2026-10-22</t>
        </is>
      </c>
      <c r="C1270" t="inlineStr">
        <is>
          <t>RET-COSTCO</t>
        </is>
      </c>
      <c r="D1270" t="inlineStr">
        <is>
          <t>TCO-PRO-024</t>
        </is>
      </c>
      <c r="E1270" t="inlineStr">
        <is>
          <t>Promo Billback</t>
        </is>
      </c>
      <c r="F1270" t="inlineStr">
        <is>
          <t>promo_billback</t>
        </is>
      </c>
      <c r="G1270" s="10" t="n">
        <v>159.45</v>
      </c>
      <c r="H1270" t="inlineStr">
        <is>
          <t>RO-040645</t>
        </is>
      </c>
      <c r="I1270" t="inlineStr">
        <is>
          <t>RS-040645</t>
        </is>
      </c>
      <c r="J1270" t="inlineStr">
        <is>
          <t>RREM-0025</t>
        </is>
      </c>
      <c r="K1270" t="inlineStr">
        <is>
          <t>Promo Billback</t>
        </is>
      </c>
      <c r="L1270" t="inlineStr">
        <is>
          <t>lost</t>
        </is>
      </c>
      <c r="M1270" s="10" t="n">
        <v>0</v>
      </c>
      <c r="N1270" t="inlineStr">
        <is>
          <t>2026-11-16</t>
        </is>
      </c>
      <c r="O1270" t="inlineStr">
        <is>
          <t>2026-12-19</t>
        </is>
      </c>
      <c r="P1270" s="18" t="n">
        <v>58</v>
      </c>
      <c r="Q1270" t="inlineStr">
        <is>
          <t>2027-01-20</t>
        </is>
      </c>
      <c r="R1270" s="18" t="inlineStr"/>
      <c r="S1270" s="18" t="inlineStr"/>
      <c r="T1270" s="18" t="inlineStr"/>
    </row>
    <row r="1271">
      <c r="A1271" t="inlineStr">
        <is>
          <t>DIST-014592</t>
        </is>
      </c>
      <c r="B1271" t="inlineStr">
        <is>
          <t>2026-10-22</t>
        </is>
      </c>
      <c r="C1271" t="inlineStr">
        <is>
          <t>RET-WHOLEFOODS</t>
        </is>
      </c>
      <c r="D1271" t="inlineStr">
        <is>
          <t>ODS-PRO-039</t>
        </is>
      </c>
      <c r="E1271" t="inlineStr">
        <is>
          <t>Ad Allowance</t>
        </is>
      </c>
      <c r="F1271" t="inlineStr">
        <is>
          <t>promo_billback</t>
        </is>
      </c>
      <c r="G1271" s="10" t="n">
        <v>141.35</v>
      </c>
      <c r="H1271" t="inlineStr">
        <is>
          <t>RO-040695</t>
        </is>
      </c>
      <c r="I1271" t="inlineStr">
        <is>
          <t>RS-040695</t>
        </is>
      </c>
      <c r="J1271" t="inlineStr">
        <is>
          <t>RREM-0220</t>
        </is>
      </c>
      <c r="K1271" t="inlineStr">
        <is>
          <t>Promo Billback</t>
        </is>
      </c>
      <c r="L1271" t="inlineStr">
        <is>
          <t>partial</t>
        </is>
      </c>
      <c r="M1271" s="10" t="n">
        <v>64.37</v>
      </c>
      <c r="N1271" t="inlineStr">
        <is>
          <t>2026-11-18</t>
        </is>
      </c>
      <c r="P1271" s="18" t="n">
        <v>72</v>
      </c>
      <c r="Q1271" t="inlineStr">
        <is>
          <t>2026-12-06</t>
        </is>
      </c>
      <c r="R1271" s="18" t="inlineStr"/>
      <c r="S1271" s="18" t="inlineStr"/>
      <c r="T1271" s="18" t="inlineStr"/>
    </row>
    <row r="1272">
      <c r="A1272" t="inlineStr">
        <is>
          <t>DIST-014489</t>
        </is>
      </c>
      <c r="B1272" t="inlineStr">
        <is>
          <t>2026-10-22</t>
        </is>
      </c>
      <c r="C1272" t="inlineStr">
        <is>
          <t>RET-SPROUTS</t>
        </is>
      </c>
      <c r="D1272" t="inlineStr">
        <is>
          <t>UTS-LAT-059</t>
        </is>
      </c>
      <c r="E1272" t="inlineStr">
        <is>
          <t>Appointment Miss</t>
        </is>
      </c>
      <c r="F1272" t="inlineStr">
        <is>
          <t>late_delivery</t>
        </is>
      </c>
      <c r="G1272" s="10" t="n">
        <v>118.67</v>
      </c>
      <c r="H1272" t="inlineStr">
        <is>
          <t>RO-040418</t>
        </is>
      </c>
      <c r="I1272" t="inlineStr">
        <is>
          <t>RS-040418</t>
        </is>
      </c>
      <c r="J1272" t="inlineStr">
        <is>
          <t>RREM-0123</t>
        </is>
      </c>
      <c r="K1272" t="inlineStr">
        <is>
          <t>Late Delivery</t>
        </is>
      </c>
      <c r="M1272" s="10" t="n"/>
      <c r="P1272" s="18" t="n"/>
      <c r="Q1272" t="inlineStr">
        <is>
          <t>2026-12-06</t>
        </is>
      </c>
      <c r="R1272" s="18" t="inlineStr"/>
      <c r="S1272" s="18" t="inlineStr"/>
      <c r="T1272" s="18" t="inlineStr"/>
    </row>
    <row r="1273">
      <c r="A1273" t="inlineStr">
        <is>
          <t>DIST-014502</t>
        </is>
      </c>
      <c r="B1273" t="inlineStr">
        <is>
          <t>2026-10-22</t>
        </is>
      </c>
      <c r="C1273" t="inlineStr">
        <is>
          <t>RET-WALMART</t>
        </is>
      </c>
      <c r="D1273" t="inlineStr">
        <is>
          <t>ART-SHO-003</t>
        </is>
      </c>
      <c r="E1273" t="inlineStr">
        <is>
          <t>Short Ship</t>
        </is>
      </c>
      <c r="F1273" t="inlineStr">
        <is>
          <t>short_ship</t>
        </is>
      </c>
      <c r="G1273" s="10" t="n">
        <v>88.40000000000001</v>
      </c>
      <c r="H1273" t="inlineStr">
        <is>
          <t>RO-040288</t>
        </is>
      </c>
      <c r="I1273" t="inlineStr">
        <is>
          <t>RS-040288</t>
        </is>
      </c>
      <c r="J1273" t="inlineStr">
        <is>
          <t>RREM-0172</t>
        </is>
      </c>
      <c r="K1273" t="inlineStr">
        <is>
          <t>Short Ship</t>
        </is>
      </c>
      <c r="L1273" t="inlineStr">
        <is>
          <t>partial</t>
        </is>
      </c>
      <c r="M1273" s="10" t="n">
        <v>16.42</v>
      </c>
      <c r="N1273" t="inlineStr">
        <is>
          <t>2026-11-03</t>
        </is>
      </c>
      <c r="O1273" t="inlineStr">
        <is>
          <t>2026-12-02</t>
        </is>
      </c>
      <c r="P1273" s="18" t="n">
        <v>41</v>
      </c>
      <c r="Q1273" t="inlineStr">
        <is>
          <t>2026-12-21</t>
        </is>
      </c>
      <c r="R1273" s="18" t="inlineStr"/>
      <c r="S1273" s="18" t="inlineStr"/>
      <c r="T1273" s="18" t="inlineStr"/>
    </row>
    <row r="1274">
      <c r="A1274" t="inlineStr">
        <is>
          <t>DIST-014629</t>
        </is>
      </c>
      <c r="B1274" t="inlineStr">
        <is>
          <t>2026-10-22</t>
        </is>
      </c>
      <c r="C1274" t="inlineStr">
        <is>
          <t>RET-SPROUTS</t>
        </is>
      </c>
      <c r="D1274" t="inlineStr">
        <is>
          <t>UTS-PRO-057</t>
        </is>
      </c>
      <c r="E1274" t="inlineStr">
        <is>
          <t>Promo Billback</t>
        </is>
      </c>
      <c r="F1274" t="inlineStr">
        <is>
          <t>promo_billback</t>
        </is>
      </c>
      <c r="G1274" s="10" t="n">
        <v>79.48999999999999</v>
      </c>
      <c r="H1274" t="inlineStr">
        <is>
          <t>RO-040767</t>
        </is>
      </c>
      <c r="I1274" t="inlineStr">
        <is>
          <t>RS-040767</t>
        </is>
      </c>
      <c r="J1274" t="inlineStr">
        <is>
          <t>RREM-0136</t>
        </is>
      </c>
      <c r="K1274" t="inlineStr">
        <is>
          <t>Promo Billback</t>
        </is>
      </c>
      <c r="L1274" t="inlineStr">
        <is>
          <t>partial</t>
        </is>
      </c>
      <c r="M1274" s="10" t="n">
        <v>22.62</v>
      </c>
      <c r="N1274" t="inlineStr">
        <is>
          <t>2026-11-03</t>
        </is>
      </c>
      <c r="O1274" t="inlineStr">
        <is>
          <t>2026-11-30</t>
        </is>
      </c>
      <c r="P1274" s="18" t="n">
        <v>39</v>
      </c>
      <c r="Q1274" t="inlineStr">
        <is>
          <t>2027-01-20</t>
        </is>
      </c>
      <c r="R1274" s="18" t="inlineStr"/>
      <c r="S1274" s="18" t="inlineStr"/>
      <c r="T1274" s="18" t="inlineStr"/>
    </row>
    <row r="1275">
      <c r="A1275" t="inlineStr">
        <is>
          <t>DIST-014726</t>
        </is>
      </c>
      <c r="B1275" t="inlineStr">
        <is>
          <t>2026-10-22</t>
        </is>
      </c>
      <c r="C1275" t="inlineStr">
        <is>
          <t>RET-WHOLEFOODS</t>
        </is>
      </c>
      <c r="D1275" t="inlineStr">
        <is>
          <t>ODS-LAT-044</t>
        </is>
      </c>
      <c r="E1275" t="inlineStr">
        <is>
          <t>Appointment Miss</t>
        </is>
      </c>
      <c r="F1275" t="inlineStr">
        <is>
          <t>late_delivery</t>
        </is>
      </c>
      <c r="G1275" s="10" t="n">
        <v>61.01</v>
      </c>
      <c r="H1275" t="inlineStr">
        <is>
          <t>RO-040940</t>
        </is>
      </c>
      <c r="I1275" t="inlineStr">
        <is>
          <t>RS-040940</t>
        </is>
      </c>
      <c r="J1275" t="inlineStr">
        <is>
          <t>RREM-0217</t>
        </is>
      </c>
      <c r="K1275" t="inlineStr">
        <is>
          <t>Late Delivery</t>
        </is>
      </c>
      <c r="L1275" t="inlineStr">
        <is>
          <t>lost</t>
        </is>
      </c>
      <c r="M1275" s="10" t="n">
        <v>0</v>
      </c>
      <c r="N1275" t="inlineStr">
        <is>
          <t>2026-11-18</t>
        </is>
      </c>
      <c r="P1275" s="18" t="n">
        <v>72</v>
      </c>
      <c r="Q1275" t="inlineStr">
        <is>
          <t>2027-01-20</t>
        </is>
      </c>
      <c r="R1275" s="18" t="inlineStr"/>
      <c r="S1275" s="18" t="inlineStr"/>
      <c r="T1275" s="18" t="inlineStr"/>
    </row>
    <row r="1276">
      <c r="A1276" t="inlineStr">
        <is>
          <t>DIST-014412</t>
        </is>
      </c>
      <c r="B1276" t="inlineStr">
        <is>
          <t>2026-10-22</t>
        </is>
      </c>
      <c r="C1276" t="inlineStr">
        <is>
          <t>RET-WALMART</t>
        </is>
      </c>
      <c r="D1276" t="inlineStr">
        <is>
          <t>ART-PRO-004</t>
        </is>
      </c>
      <c r="E1276" t="inlineStr">
        <is>
          <t>Scan Rebate</t>
        </is>
      </c>
      <c r="F1276" t="inlineStr">
        <is>
          <t>promo_billback</t>
        </is>
      </c>
      <c r="G1276" s="10" t="n">
        <v>45.31</v>
      </c>
      <c r="H1276" t="inlineStr">
        <is>
          <t>RO-040023</t>
        </is>
      </c>
      <c r="I1276" t="inlineStr">
        <is>
          <t>RS-040023</t>
        </is>
      </c>
      <c r="J1276" t="inlineStr">
        <is>
          <t>RREM-0171</t>
        </is>
      </c>
      <c r="K1276" t="inlineStr">
        <is>
          <t>Promo Billback</t>
        </is>
      </c>
      <c r="L1276" t="inlineStr">
        <is>
          <t>lost</t>
        </is>
      </c>
      <c r="M1276" s="10" t="n">
        <v>0</v>
      </c>
      <c r="N1276" t="inlineStr">
        <is>
          <t>2026-11-11</t>
        </is>
      </c>
      <c r="P1276" s="18" t="n">
        <v>72</v>
      </c>
      <c r="Q1276" t="inlineStr">
        <is>
          <t>2026-12-06</t>
        </is>
      </c>
      <c r="R1276" s="18" t="inlineStr"/>
      <c r="S1276" s="18" t="inlineStr"/>
      <c r="T1276" s="18" t="inlineStr"/>
    </row>
    <row r="1277">
      <c r="A1277" t="inlineStr">
        <is>
          <t>DIST-014534</t>
        </is>
      </c>
      <c r="B1277" t="inlineStr">
        <is>
          <t>2026-10-22</t>
        </is>
      </c>
      <c r="C1277" t="inlineStr">
        <is>
          <t>RET-REGIONAL</t>
        </is>
      </c>
      <c r="D1277" t="inlineStr">
        <is>
          <t>NAL-PRI-102</t>
        </is>
      </c>
      <c r="E1277" t="inlineStr">
        <is>
          <t>Pricing Variance</t>
        </is>
      </c>
      <c r="F1277" t="inlineStr">
        <is>
          <t>pricing_error</t>
        </is>
      </c>
      <c r="G1277" s="10" t="n">
        <v>20.5</v>
      </c>
      <c r="H1277" t="inlineStr">
        <is>
          <t>RO-040541</t>
        </is>
      </c>
      <c r="I1277" t="inlineStr">
        <is>
          <t>RS-040541</t>
        </is>
      </c>
      <c r="J1277" t="inlineStr">
        <is>
          <t>RREM-0087</t>
        </is>
      </c>
      <c r="K1277" t="inlineStr">
        <is>
          <t>Pricing Error</t>
        </is>
      </c>
      <c r="M1277" s="10" t="n"/>
      <c r="P1277" s="18" t="n"/>
      <c r="Q1277" t="inlineStr">
        <is>
          <t>2027-01-20</t>
        </is>
      </c>
      <c r="R1277" s="18" t="inlineStr"/>
      <c r="S1277" s="18" t="inlineStr"/>
      <c r="T1277" s="18" t="inlineStr"/>
    </row>
    <row r="1278">
      <c r="A1278" t="inlineStr">
        <is>
          <t>DIST-014512</t>
        </is>
      </c>
      <c r="B1278" t="inlineStr">
        <is>
          <t>2026-10-21</t>
        </is>
      </c>
      <c r="C1278" t="inlineStr">
        <is>
          <t>RET-KROGER</t>
        </is>
      </c>
      <c r="D1278" t="inlineStr"/>
      <c r="E1278" t="inlineStr">
        <is>
          <t>Unmapped</t>
        </is>
      </c>
      <c r="F1278" t="inlineStr">
        <is>
          <t>vague</t>
        </is>
      </c>
      <c r="G1278" s="10" t="n">
        <v>383.5</v>
      </c>
      <c r="H1278" t="inlineStr">
        <is>
          <t>RO-040483</t>
        </is>
      </c>
      <c r="I1278" t="inlineStr">
        <is>
          <t>RS-040483</t>
        </is>
      </c>
      <c r="J1278" t="inlineStr">
        <is>
          <t>RREM-0064</t>
        </is>
      </c>
      <c r="K1278" t="inlineStr">
        <is>
          <t>Misc deduction -- see invoice</t>
        </is>
      </c>
      <c r="M1278" s="10" t="n"/>
      <c r="P1278" s="18" t="n"/>
      <c r="Q1278" t="inlineStr">
        <is>
          <t>2026-12-05</t>
        </is>
      </c>
      <c r="R1278" s="18" t="inlineStr">
        <is>
          <t>Yes</t>
        </is>
      </c>
      <c r="S1278" s="18" t="inlineStr"/>
      <c r="T1278" s="18" t="inlineStr"/>
    </row>
    <row r="1279">
      <c r="A1279" t="inlineStr">
        <is>
          <t>DIST-014648</t>
        </is>
      </c>
      <c r="B1279" t="inlineStr">
        <is>
          <t>2026-10-21</t>
        </is>
      </c>
      <c r="C1279" t="inlineStr">
        <is>
          <t>RET-WALMART</t>
        </is>
      </c>
      <c r="D1279" t="inlineStr">
        <is>
          <t>ART-SPO-017</t>
        </is>
      </c>
      <c r="E1279" t="inlineStr">
        <is>
          <t>Spoilage</t>
        </is>
      </c>
      <c r="F1279" t="inlineStr">
        <is>
          <t>spoilage</t>
        </is>
      </c>
      <c r="G1279" s="10" t="n">
        <v>268.96</v>
      </c>
      <c r="H1279" t="inlineStr">
        <is>
          <t>RO-040568</t>
        </is>
      </c>
      <c r="I1279" t="inlineStr">
        <is>
          <t>RS-040568</t>
        </is>
      </c>
      <c r="J1279" t="inlineStr">
        <is>
          <t>RREM-0181</t>
        </is>
      </c>
      <c r="K1279" t="inlineStr">
        <is>
          <t>Spoilage -- quality complaint at receiving</t>
        </is>
      </c>
      <c r="L1279" t="inlineStr">
        <is>
          <t>partial</t>
        </is>
      </c>
      <c r="M1279" s="10" t="n">
        <v>107.48</v>
      </c>
      <c r="N1279" t="inlineStr">
        <is>
          <t>2026-10-30</t>
        </is>
      </c>
      <c r="O1279" t="inlineStr">
        <is>
          <t>2026-11-19</t>
        </is>
      </c>
      <c r="P1279" s="18" t="n">
        <v>29</v>
      </c>
      <c r="Q1279" t="inlineStr">
        <is>
          <t>2026-12-05</t>
        </is>
      </c>
      <c r="R1279" s="18" t="inlineStr"/>
      <c r="S1279" s="18" t="inlineStr"/>
      <c r="T1279" s="18" t="inlineStr"/>
    </row>
    <row r="1280">
      <c r="A1280" t="inlineStr">
        <is>
          <t>DIST-014548</t>
        </is>
      </c>
      <c r="B1280" t="inlineStr">
        <is>
          <t>2026-10-21</t>
        </is>
      </c>
      <c r="C1280" t="inlineStr">
        <is>
          <t>RET-WALMART</t>
        </is>
      </c>
      <c r="D1280" t="inlineStr">
        <is>
          <t>ART-DAM-018</t>
        </is>
      </c>
      <c r="E1280" t="inlineStr">
        <is>
          <t>Warehouse Damage</t>
        </is>
      </c>
      <c r="F1280" t="inlineStr">
        <is>
          <t>damaged</t>
        </is>
      </c>
      <c r="G1280" s="10" t="n">
        <v>241.69</v>
      </c>
      <c r="H1280" t="inlineStr">
        <is>
          <t>RO-040264</t>
        </is>
      </c>
      <c r="I1280" t="inlineStr">
        <is>
          <t>RS-040264</t>
        </is>
      </c>
      <c r="J1280" t="inlineStr">
        <is>
          <t>RREM-0166</t>
        </is>
      </c>
      <c r="K1280" t="inlineStr">
        <is>
          <t>Damaged</t>
        </is>
      </c>
      <c r="M1280" s="10" t="n"/>
      <c r="P1280" s="18" t="n"/>
      <c r="Q1280" t="inlineStr">
        <is>
          <t>2027-01-19</t>
        </is>
      </c>
      <c r="R1280" s="18" t="inlineStr"/>
      <c r="S1280" s="18" t="inlineStr"/>
      <c r="T1280" s="18" t="inlineStr"/>
    </row>
    <row r="1281">
      <c r="A1281" t="inlineStr">
        <is>
          <t>DIST-014571</t>
        </is>
      </c>
      <c r="B1281" t="inlineStr">
        <is>
          <t>2026-10-21</t>
        </is>
      </c>
      <c r="C1281" t="inlineStr">
        <is>
          <t>RET-COSTCO</t>
        </is>
      </c>
      <c r="D1281" t="inlineStr">
        <is>
          <t>TCO-SHO-022</t>
        </is>
      </c>
      <c r="E1281" t="inlineStr">
        <is>
          <t>Quantity Variance</t>
        </is>
      </c>
      <c r="F1281" t="inlineStr">
        <is>
          <t>short_ship</t>
        </is>
      </c>
      <c r="G1281" s="10" t="n">
        <v>181.84</v>
      </c>
      <c r="H1281" t="inlineStr">
        <is>
          <t>RO-040637</t>
        </is>
      </c>
      <c r="I1281" t="inlineStr">
        <is>
          <t>RS-040637</t>
        </is>
      </c>
      <c r="J1281" t="inlineStr">
        <is>
          <t>RREM-0019</t>
        </is>
      </c>
      <c r="K1281" t="inlineStr">
        <is>
          <t>Short Ship</t>
        </is>
      </c>
      <c r="M1281" s="10" t="n"/>
      <c r="P1281" s="18" t="n"/>
      <c r="Q1281" t="inlineStr">
        <is>
          <t>2026-12-05</t>
        </is>
      </c>
      <c r="R1281" s="18" t="inlineStr"/>
      <c r="S1281" s="18" t="inlineStr"/>
      <c r="T1281" s="18" t="inlineStr"/>
    </row>
    <row r="1282">
      <c r="A1282" t="inlineStr">
        <is>
          <t>DIST-014637</t>
        </is>
      </c>
      <c r="B1282" t="inlineStr">
        <is>
          <t>2026-10-21</t>
        </is>
      </c>
      <c r="C1282" t="inlineStr">
        <is>
          <t>RET-WALMART</t>
        </is>
      </c>
      <c r="D1282" t="inlineStr">
        <is>
          <t>ART-SHO-003</t>
        </is>
      </c>
      <c r="E1282" t="inlineStr">
        <is>
          <t>Short Ship</t>
        </is>
      </c>
      <c r="F1282" t="inlineStr">
        <is>
          <t>short_ship</t>
        </is>
      </c>
      <c r="G1282" s="10" t="n">
        <v>150.5</v>
      </c>
      <c r="H1282" t="inlineStr">
        <is>
          <t>RO-040604</t>
        </is>
      </c>
      <c r="I1282" t="inlineStr">
        <is>
          <t>RS-040604</t>
        </is>
      </c>
      <c r="J1282" t="inlineStr">
        <is>
          <t>RREM-0171</t>
        </is>
      </c>
      <c r="K1282" t="inlineStr">
        <is>
          <t>Short Ship</t>
        </is>
      </c>
      <c r="M1282" s="10" t="n"/>
      <c r="P1282" s="18" t="n"/>
      <c r="Q1282" t="inlineStr">
        <is>
          <t>2027-01-19</t>
        </is>
      </c>
      <c r="R1282" s="18" t="inlineStr"/>
      <c r="S1282" s="18" t="inlineStr"/>
      <c r="T1282" s="18" t="inlineStr"/>
    </row>
    <row r="1283">
      <c r="A1283" t="inlineStr">
        <is>
          <t>DIST-014491</t>
        </is>
      </c>
      <c r="B1283" t="inlineStr">
        <is>
          <t>2026-10-21</t>
        </is>
      </c>
      <c r="C1283" t="inlineStr">
        <is>
          <t>RET-SPROUTS</t>
        </is>
      </c>
      <c r="D1283" t="inlineStr">
        <is>
          <t>UTS-PRO-057</t>
        </is>
      </c>
      <c r="E1283" t="inlineStr">
        <is>
          <t>Promo Billback</t>
        </is>
      </c>
      <c r="F1283" t="inlineStr">
        <is>
          <t>promo_billback</t>
        </is>
      </c>
      <c r="G1283" s="10" t="n">
        <v>119.8</v>
      </c>
      <c r="H1283" t="inlineStr">
        <is>
          <t>RO-040426</t>
        </is>
      </c>
      <c r="I1283" t="inlineStr">
        <is>
          <t>RS-040426</t>
        </is>
      </c>
      <c r="J1283" t="inlineStr">
        <is>
          <t>RREM-0132</t>
        </is>
      </c>
      <c r="K1283" t="inlineStr">
        <is>
          <t>Promo Billback</t>
        </is>
      </c>
      <c r="M1283" s="10" t="n"/>
      <c r="P1283" s="18" t="n"/>
      <c r="Q1283" t="inlineStr">
        <is>
          <t>2027-01-19</t>
        </is>
      </c>
      <c r="R1283" s="18" t="inlineStr"/>
      <c r="S1283" s="18" t="inlineStr"/>
      <c r="T1283" s="18" t="inlineStr"/>
    </row>
    <row r="1284">
      <c r="A1284" t="inlineStr">
        <is>
          <t>DIST-014593</t>
        </is>
      </c>
      <c r="B1284" t="inlineStr">
        <is>
          <t>2026-10-21</t>
        </is>
      </c>
      <c r="C1284" t="inlineStr">
        <is>
          <t>RET-SPROUTS</t>
        </is>
      </c>
      <c r="D1284" t="inlineStr">
        <is>
          <t>UTS-PRO-057</t>
        </is>
      </c>
      <c r="E1284" t="inlineStr">
        <is>
          <t>Promo Billback</t>
        </is>
      </c>
      <c r="F1284" t="inlineStr">
        <is>
          <t>promo_billback</t>
        </is>
      </c>
      <c r="G1284" s="10" t="n">
        <v>112.72</v>
      </c>
      <c r="H1284" t="inlineStr">
        <is>
          <t>RO-040731</t>
        </is>
      </c>
      <c r="I1284" t="inlineStr">
        <is>
          <t>RS-040731</t>
        </is>
      </c>
      <c r="J1284" t="inlineStr">
        <is>
          <t>RREM-0118</t>
        </is>
      </c>
      <c r="K1284" t="inlineStr">
        <is>
          <t>Promo Billback</t>
        </is>
      </c>
      <c r="L1284" t="inlineStr">
        <is>
          <t>won</t>
        </is>
      </c>
      <c r="M1284" s="10" t="n">
        <v>112.72</v>
      </c>
      <c r="N1284" t="inlineStr">
        <is>
          <t>2026-11-06</t>
        </is>
      </c>
      <c r="O1284" t="inlineStr">
        <is>
          <t>2026-11-20</t>
        </is>
      </c>
      <c r="P1284" s="18" t="n">
        <v>30</v>
      </c>
      <c r="Q1284" t="inlineStr">
        <is>
          <t>2026-12-20</t>
        </is>
      </c>
      <c r="R1284" s="18" t="inlineStr"/>
      <c r="S1284" s="18" t="inlineStr"/>
      <c r="T1284" s="18" t="inlineStr"/>
    </row>
    <row r="1285">
      <c r="A1285" t="inlineStr">
        <is>
          <t>DIST-014642</t>
        </is>
      </c>
      <c r="B1285" t="inlineStr">
        <is>
          <t>2026-10-21</t>
        </is>
      </c>
      <c r="C1285" t="inlineStr">
        <is>
          <t>RET-WHOLEFOODS</t>
        </is>
      </c>
      <c r="D1285" t="inlineStr">
        <is>
          <t>ODS-DAM-052</t>
        </is>
      </c>
      <c r="E1285" t="inlineStr">
        <is>
          <t>Transit Damage</t>
        </is>
      </c>
      <c r="F1285" t="inlineStr">
        <is>
          <t>damaged</t>
        </is>
      </c>
      <c r="G1285" s="10" t="n">
        <v>102.78</v>
      </c>
      <c r="H1285" t="inlineStr">
        <is>
          <t>RO-040710</t>
        </is>
      </c>
      <c r="I1285" t="inlineStr">
        <is>
          <t>RS-040710</t>
        </is>
      </c>
      <c r="J1285" t="inlineStr">
        <is>
          <t>RREM-0201</t>
        </is>
      </c>
      <c r="K1285" t="inlineStr">
        <is>
          <t>Damaged</t>
        </is>
      </c>
      <c r="M1285" s="10" t="n"/>
      <c r="P1285" s="18" t="n"/>
      <c r="Q1285" t="inlineStr">
        <is>
          <t>2026-12-05</t>
        </is>
      </c>
      <c r="R1285" s="18" t="inlineStr"/>
      <c r="S1285" s="18" t="inlineStr"/>
      <c r="T1285" s="18" t="inlineStr"/>
    </row>
    <row r="1286">
      <c r="A1286" t="inlineStr">
        <is>
          <t>DIST-014569</t>
        </is>
      </c>
      <c r="B1286" t="inlineStr">
        <is>
          <t>2026-10-21</t>
        </is>
      </c>
      <c r="C1286" t="inlineStr">
        <is>
          <t>RET-WALMART</t>
        </is>
      </c>
      <c r="D1286" t="inlineStr">
        <is>
          <t>ART-PRO-004</t>
        </is>
      </c>
      <c r="E1286" t="inlineStr">
        <is>
          <t>Scan Rebate</t>
        </is>
      </c>
      <c r="F1286" t="inlineStr">
        <is>
          <t>promo_billback</t>
        </is>
      </c>
      <c r="G1286" s="10" t="n">
        <v>97.78</v>
      </c>
      <c r="H1286" t="inlineStr">
        <is>
          <t>RO-040612</t>
        </is>
      </c>
      <c r="I1286" t="inlineStr">
        <is>
          <t>RS-040612</t>
        </is>
      </c>
      <c r="J1286" t="inlineStr">
        <is>
          <t>RREM-0166</t>
        </is>
      </c>
      <c r="K1286" t="inlineStr">
        <is>
          <t>Promo Billback</t>
        </is>
      </c>
      <c r="M1286" s="10" t="n"/>
      <c r="P1286" s="18" t="n"/>
      <c r="Q1286" t="inlineStr">
        <is>
          <t>2027-01-19</t>
        </is>
      </c>
      <c r="R1286" s="18" t="inlineStr"/>
      <c r="S1286" s="18" t="inlineStr"/>
      <c r="T1286" s="18" t="inlineStr"/>
    </row>
    <row r="1287">
      <c r="A1287" t="inlineStr">
        <is>
          <t>DIST-014684</t>
        </is>
      </c>
      <c r="B1287" t="inlineStr">
        <is>
          <t>2026-10-21</t>
        </is>
      </c>
      <c r="C1287" t="inlineStr">
        <is>
          <t>RET-WHOLEFOODS</t>
        </is>
      </c>
      <c r="D1287" t="inlineStr">
        <is>
          <t>ODS-PRO-039</t>
        </is>
      </c>
      <c r="E1287" t="inlineStr">
        <is>
          <t>Ad Allowance</t>
        </is>
      </c>
      <c r="F1287" t="inlineStr">
        <is>
          <t>promo_billback</t>
        </is>
      </c>
      <c r="G1287" s="10" t="n">
        <v>70.18000000000001</v>
      </c>
      <c r="H1287" t="inlineStr">
        <is>
          <t>RO-040934</t>
        </is>
      </c>
      <c r="I1287" t="inlineStr">
        <is>
          <t>RS-040934</t>
        </is>
      </c>
      <c r="J1287" t="inlineStr">
        <is>
          <t>RREM-0203</t>
        </is>
      </c>
      <c r="K1287" t="inlineStr">
        <is>
          <t>Promo Billback</t>
        </is>
      </c>
      <c r="L1287" t="inlineStr">
        <is>
          <t>lost</t>
        </is>
      </c>
      <c r="M1287" s="10" t="n">
        <v>0</v>
      </c>
      <c r="N1287" t="inlineStr">
        <is>
          <t>2026-10-23</t>
        </is>
      </c>
      <c r="O1287" t="inlineStr">
        <is>
          <t>2026-12-17</t>
        </is>
      </c>
      <c r="P1287" s="18" t="n">
        <v>57</v>
      </c>
      <c r="Q1287" t="inlineStr">
        <is>
          <t>2026-11-20</t>
        </is>
      </c>
      <c r="R1287" s="18" t="inlineStr"/>
      <c r="S1287" s="18" t="inlineStr"/>
      <c r="T1287" s="18" t="inlineStr"/>
    </row>
    <row r="1288">
      <c r="A1288" t="inlineStr">
        <is>
          <t>DIST-014517</t>
        </is>
      </c>
      <c r="B1288" t="inlineStr">
        <is>
          <t>2026-10-21</t>
        </is>
      </c>
      <c r="C1288" t="inlineStr">
        <is>
          <t>RET-WALMART</t>
        </is>
      </c>
      <c r="D1288" t="inlineStr">
        <is>
          <t>ART-DAM-018</t>
        </is>
      </c>
      <c r="E1288" t="inlineStr">
        <is>
          <t>Warehouse Damage</t>
        </is>
      </c>
      <c r="F1288" t="inlineStr">
        <is>
          <t>damaged</t>
        </is>
      </c>
      <c r="G1288" s="10" t="n">
        <v>62.14</v>
      </c>
      <c r="H1288" t="inlineStr">
        <is>
          <t>RO-040262</t>
        </is>
      </c>
      <c r="I1288" t="inlineStr">
        <is>
          <t>RS-040262</t>
        </is>
      </c>
      <c r="J1288" t="inlineStr">
        <is>
          <t>RREM-0158</t>
        </is>
      </c>
      <c r="K1288" t="inlineStr">
        <is>
          <t>Damaged</t>
        </is>
      </c>
      <c r="M1288" s="10" t="n"/>
      <c r="P1288" s="18" t="n"/>
      <c r="Q1288" t="inlineStr">
        <is>
          <t>2026-11-20</t>
        </is>
      </c>
      <c r="R1288" s="18" t="inlineStr"/>
      <c r="S1288" s="18" t="inlineStr"/>
      <c r="T1288" s="18" t="inlineStr"/>
    </row>
    <row r="1289">
      <c r="A1289" t="inlineStr">
        <is>
          <t>DIST-014533</t>
        </is>
      </c>
      <c r="B1289" t="inlineStr">
        <is>
          <t>2026-10-21</t>
        </is>
      </c>
      <c r="C1289" t="inlineStr">
        <is>
          <t>RET-KROGER</t>
        </is>
      </c>
      <c r="D1289" t="inlineStr">
        <is>
          <t>GER-PRI-089</t>
        </is>
      </c>
      <c r="E1289" t="inlineStr">
        <is>
          <t>Cost Discrepancy</t>
        </is>
      </c>
      <c r="F1289" t="inlineStr">
        <is>
          <t>pricing_error</t>
        </is>
      </c>
      <c r="G1289" s="10" t="n">
        <v>36.55</v>
      </c>
      <c r="H1289" t="inlineStr">
        <is>
          <t>RO-040479</t>
        </is>
      </c>
      <c r="I1289" t="inlineStr">
        <is>
          <t>RS-040479</t>
        </is>
      </c>
      <c r="J1289" t="inlineStr">
        <is>
          <t>RREM-0058</t>
        </is>
      </c>
      <c r="K1289" t="inlineStr">
        <is>
          <t>Pricing Error</t>
        </is>
      </c>
      <c r="M1289" s="10" t="n"/>
      <c r="P1289" s="18" t="n"/>
      <c r="Q1289" t="inlineStr">
        <is>
          <t>2026-11-20</t>
        </is>
      </c>
      <c r="R1289" s="18" t="inlineStr"/>
      <c r="S1289" s="18" t="inlineStr"/>
      <c r="T1289" s="18" t="inlineStr"/>
    </row>
    <row r="1290">
      <c r="A1290" t="inlineStr">
        <is>
          <t>DIST-014586</t>
        </is>
      </c>
      <c r="B1290" t="inlineStr">
        <is>
          <t>2026-10-21</t>
        </is>
      </c>
      <c r="C1290" t="inlineStr">
        <is>
          <t>RET-COSTCO</t>
        </is>
      </c>
      <c r="D1290" t="inlineStr">
        <is>
          <t>TCO-PRO-024</t>
        </is>
      </c>
      <c r="E1290" t="inlineStr">
        <is>
          <t>Promo Billback</t>
        </is>
      </c>
      <c r="F1290" t="inlineStr">
        <is>
          <t>promo_billback</t>
        </is>
      </c>
      <c r="G1290" s="10" t="n">
        <v>33.76</v>
      </c>
      <c r="H1290" t="inlineStr">
        <is>
          <t>RO-040650</t>
        </is>
      </c>
      <c r="I1290" t="inlineStr">
        <is>
          <t>RS-040650</t>
        </is>
      </c>
      <c r="J1290" t="inlineStr">
        <is>
          <t>RREM-0025</t>
        </is>
      </c>
      <c r="K1290" t="inlineStr">
        <is>
          <t>Promo Billback</t>
        </is>
      </c>
      <c r="M1290" s="10" t="n"/>
      <c r="P1290" s="18" t="n"/>
      <c r="Q1290" t="inlineStr">
        <is>
          <t>2026-12-20</t>
        </is>
      </c>
      <c r="R1290" s="18" t="inlineStr"/>
      <c r="S1290" s="18" t="inlineStr"/>
      <c r="T1290" s="18" t="inlineStr"/>
    </row>
    <row r="1291">
      <c r="A1291" t="inlineStr">
        <is>
          <t>DIST-014582</t>
        </is>
      </c>
      <c r="B1291" t="inlineStr">
        <is>
          <t>2026-10-21</t>
        </is>
      </c>
      <c r="C1291" t="inlineStr">
        <is>
          <t>RET-WALMART</t>
        </is>
      </c>
      <c r="D1291" t="inlineStr">
        <is>
          <t>ART-DAM-018</t>
        </is>
      </c>
      <c r="E1291" t="inlineStr">
        <is>
          <t>Warehouse Damage</t>
        </is>
      </c>
      <c r="F1291" t="inlineStr">
        <is>
          <t>damaged</t>
        </is>
      </c>
      <c r="G1291" s="10" t="n">
        <v>29.17</v>
      </c>
      <c r="H1291" t="inlineStr">
        <is>
          <t>RO-040587</t>
        </is>
      </c>
      <c r="I1291" t="inlineStr">
        <is>
          <t>RS-040587</t>
        </is>
      </c>
      <c r="J1291" t="inlineStr">
        <is>
          <t>RREM-0156</t>
        </is>
      </c>
      <c r="K1291" t="inlineStr">
        <is>
          <t>Damaged</t>
        </is>
      </c>
      <c r="M1291" s="10" t="n"/>
      <c r="P1291" s="18" t="n"/>
      <c r="Q1291" t="inlineStr">
        <is>
          <t>2026-12-20</t>
        </is>
      </c>
      <c r="R1291" s="18" t="inlineStr"/>
      <c r="S1291" s="18" t="inlineStr"/>
      <c r="T1291" s="18" t="inlineStr"/>
    </row>
    <row r="1292">
      <c r="A1292" t="inlineStr">
        <is>
          <t>DIST-016685</t>
        </is>
      </c>
      <c r="B1292" t="inlineStr">
        <is>
          <t>2026-10-20</t>
        </is>
      </c>
      <c r="C1292" t="inlineStr">
        <is>
          <t>RET-WHOLEFOODS</t>
        </is>
      </c>
      <c r="D1292" t="inlineStr">
        <is>
          <t>ODS-SLO-042</t>
        </is>
      </c>
      <c r="E1292" t="inlineStr">
        <is>
          <t>Shelf Placement</t>
        </is>
      </c>
      <c r="F1292" t="inlineStr">
        <is>
          <t>slotting</t>
        </is>
      </c>
      <c r="G1292" s="10" t="n">
        <v>5805.91</v>
      </c>
      <c r="K1292" t="inlineStr">
        <is>
          <t>Shelf placement / new-item program</t>
        </is>
      </c>
      <c r="M1292" s="10" t="n"/>
      <c r="P1292" s="18" t="n"/>
      <c r="R1292" s="18" t="inlineStr"/>
      <c r="S1292" s="18" t="inlineStr"/>
      <c r="T1292" s="18" t="inlineStr"/>
    </row>
    <row r="1293">
      <c r="A1293" t="inlineStr">
        <is>
          <t>DIST-014598</t>
        </is>
      </c>
      <c r="B1293" t="inlineStr">
        <is>
          <t>2026-10-20</t>
        </is>
      </c>
      <c r="C1293" t="inlineStr">
        <is>
          <t>RET-KROGER</t>
        </is>
      </c>
      <c r="D1293" t="inlineStr"/>
      <c r="E1293" t="inlineStr">
        <is>
          <t>Unmapped</t>
        </is>
      </c>
      <c r="F1293" t="inlineStr">
        <is>
          <t>vague</t>
        </is>
      </c>
      <c r="G1293" s="10" t="n">
        <v>1399.93</v>
      </c>
      <c r="J1293" t="inlineStr">
        <is>
          <t>RREM-0070</t>
        </is>
      </c>
      <c r="K1293" t="inlineStr">
        <is>
          <t>Misc deduction -- see invoice</t>
        </is>
      </c>
      <c r="M1293" s="10" t="n"/>
      <c r="P1293" s="18" t="n"/>
      <c r="Q1293" t="inlineStr">
        <is>
          <t>2026-11-19</t>
        </is>
      </c>
      <c r="R1293" s="18" t="inlineStr">
        <is>
          <t>Yes</t>
        </is>
      </c>
      <c r="S1293" s="18" t="inlineStr"/>
      <c r="T1293" s="18" t="inlineStr"/>
    </row>
    <row r="1294">
      <c r="A1294" t="inlineStr">
        <is>
          <t>DIST-014467</t>
        </is>
      </c>
      <c r="B1294" t="inlineStr">
        <is>
          <t>2026-10-20</t>
        </is>
      </c>
      <c r="C1294" t="inlineStr">
        <is>
          <t>RET-WHOLEFOODS</t>
        </is>
      </c>
      <c r="D1294" t="inlineStr">
        <is>
          <t>ODS-SHO-038</t>
        </is>
      </c>
      <c r="E1294" t="inlineStr">
        <is>
          <t>Short Ship</t>
        </is>
      </c>
      <c r="F1294" t="inlineStr">
        <is>
          <t>short_ship</t>
        </is>
      </c>
      <c r="G1294" s="10" t="n">
        <v>266.06</v>
      </c>
      <c r="H1294" t="inlineStr">
        <is>
          <t>RO-040351</t>
        </is>
      </c>
      <c r="I1294" t="inlineStr">
        <is>
          <t>RS-040351</t>
        </is>
      </c>
      <c r="J1294" t="inlineStr">
        <is>
          <t>RREM-0188</t>
        </is>
      </c>
      <c r="K1294" t="inlineStr">
        <is>
          <t>Short Ship</t>
        </is>
      </c>
      <c r="L1294" t="inlineStr">
        <is>
          <t>lost</t>
        </is>
      </c>
      <c r="M1294" s="10" t="n">
        <v>0</v>
      </c>
      <c r="N1294" t="inlineStr">
        <is>
          <t>2026-11-06</t>
        </is>
      </c>
      <c r="P1294" s="18" t="n">
        <v>74</v>
      </c>
      <c r="Q1294" t="inlineStr">
        <is>
          <t>2027-01-18</t>
        </is>
      </c>
      <c r="R1294" s="18" t="inlineStr"/>
      <c r="S1294" s="18" t="inlineStr"/>
      <c r="T1294" s="18" t="inlineStr"/>
    </row>
    <row r="1295">
      <c r="A1295" t="inlineStr">
        <is>
          <t>DIST-014363</t>
        </is>
      </c>
      <c r="B1295" t="inlineStr">
        <is>
          <t>2026-10-20</t>
        </is>
      </c>
      <c r="C1295" t="inlineStr">
        <is>
          <t>RET-WALMART</t>
        </is>
      </c>
      <c r="D1295" t="inlineStr">
        <is>
          <t>ART-PAL-015</t>
        </is>
      </c>
      <c r="E1295" t="inlineStr">
        <is>
          <t>Pallet Overhang</t>
        </is>
      </c>
      <c r="F1295" t="inlineStr">
        <is>
          <t>pallet_fine</t>
        </is>
      </c>
      <c r="G1295" s="10" t="n">
        <v>226.44</v>
      </c>
      <c r="H1295" t="inlineStr">
        <is>
          <t>RO-040042</t>
        </is>
      </c>
      <c r="I1295" t="inlineStr">
        <is>
          <t>RS-040042</t>
        </is>
      </c>
      <c r="J1295" t="inlineStr">
        <is>
          <t>RREM-0164</t>
        </is>
      </c>
      <c r="K1295" t="inlineStr">
        <is>
          <t>Pallet Fine</t>
        </is>
      </c>
      <c r="M1295" s="10" t="n"/>
      <c r="P1295" s="18" t="n"/>
      <c r="Q1295" t="inlineStr">
        <is>
          <t>2027-01-18</t>
        </is>
      </c>
      <c r="R1295" s="18" t="inlineStr"/>
      <c r="S1295" s="18" t="inlineStr"/>
      <c r="T1295" s="18" t="inlineStr"/>
    </row>
    <row r="1296">
      <c r="A1296" t="inlineStr">
        <is>
          <t>DIST-014520</t>
        </is>
      </c>
      <c r="B1296" t="inlineStr">
        <is>
          <t>2026-10-20</t>
        </is>
      </c>
      <c r="C1296" t="inlineStr">
        <is>
          <t>RET-COSTCO</t>
        </is>
      </c>
      <c r="D1296" t="inlineStr">
        <is>
          <t>TCO-SHO-022</t>
        </is>
      </c>
      <c r="E1296" t="inlineStr">
        <is>
          <t>Quantity Variance</t>
        </is>
      </c>
      <c r="F1296" t="inlineStr">
        <is>
          <t>short_ship</t>
        </is>
      </c>
      <c r="G1296" s="10" t="n">
        <v>222.47</v>
      </c>
      <c r="H1296" t="inlineStr">
        <is>
          <t>RO-040304</t>
        </is>
      </c>
      <c r="I1296" t="inlineStr">
        <is>
          <t>RS-040304</t>
        </is>
      </c>
      <c r="J1296" t="inlineStr">
        <is>
          <t>RREM-0030</t>
        </is>
      </c>
      <c r="K1296" t="inlineStr">
        <is>
          <t>Short Ship</t>
        </is>
      </c>
      <c r="M1296" s="10" t="n"/>
      <c r="P1296" s="18" t="n"/>
      <c r="Q1296" t="inlineStr">
        <is>
          <t>2026-12-04</t>
        </is>
      </c>
      <c r="R1296" s="18" t="inlineStr"/>
      <c r="S1296" s="18" t="inlineStr"/>
      <c r="T1296" s="18" t="inlineStr"/>
    </row>
    <row r="1297">
      <c r="A1297" t="inlineStr">
        <is>
          <t>DIST-014404</t>
        </is>
      </c>
      <c r="B1297" t="inlineStr">
        <is>
          <t>2026-10-20</t>
        </is>
      </c>
      <c r="C1297" t="inlineStr">
        <is>
          <t>RET-SPROUTS</t>
        </is>
      </c>
      <c r="D1297" t="inlineStr">
        <is>
          <t>UTS-SPO-066</t>
        </is>
      </c>
      <c r="E1297" t="inlineStr">
        <is>
          <t>Expired Product</t>
        </is>
      </c>
      <c r="F1297" t="inlineStr">
        <is>
          <t>spoilage</t>
        </is>
      </c>
      <c r="G1297" s="10" t="n">
        <v>219.96</v>
      </c>
      <c r="H1297" t="inlineStr">
        <is>
          <t>RO-040153</t>
        </is>
      </c>
      <c r="I1297" t="inlineStr">
        <is>
          <t>RS-040153</t>
        </is>
      </c>
      <c r="J1297" t="inlineStr">
        <is>
          <t>RREM-0144</t>
        </is>
      </c>
      <c r="K1297" t="inlineStr">
        <is>
          <t>Spoilage -- quality complaint at receiving</t>
        </is>
      </c>
      <c r="M1297" s="10" t="n"/>
      <c r="P1297" s="18" t="n"/>
      <c r="Q1297" t="inlineStr">
        <is>
          <t>2027-01-18</t>
        </is>
      </c>
      <c r="R1297" s="18" t="inlineStr"/>
      <c r="S1297" s="18" t="inlineStr"/>
      <c r="T1297" s="18" t="inlineStr"/>
    </row>
    <row r="1298">
      <c r="A1298" t="inlineStr">
        <is>
          <t>DIST-014610</t>
        </is>
      </c>
      <c r="B1298" t="inlineStr">
        <is>
          <t>2026-10-20</t>
        </is>
      </c>
      <c r="C1298" t="inlineStr">
        <is>
          <t>RET-WHOLEFOODS</t>
        </is>
      </c>
      <c r="D1298" t="inlineStr">
        <is>
          <t>ODS-SPO-050</t>
        </is>
      </c>
      <c r="E1298" t="inlineStr">
        <is>
          <t>Spoilage</t>
        </is>
      </c>
      <c r="F1298" t="inlineStr">
        <is>
          <t>spoilage</t>
        </is>
      </c>
      <c r="G1298" s="10" t="n">
        <v>210.04</v>
      </c>
      <c r="H1298" t="inlineStr">
        <is>
          <t>RO-040675</t>
        </is>
      </c>
      <c r="I1298" t="inlineStr">
        <is>
          <t>RS-040675</t>
        </is>
      </c>
      <c r="J1298" t="inlineStr">
        <is>
          <t>RREM-0211</t>
        </is>
      </c>
      <c r="K1298" t="inlineStr">
        <is>
          <t>Spoilage -- temperature exposure in transit</t>
        </is>
      </c>
      <c r="M1298" s="10" t="n"/>
      <c r="P1298" s="18" t="n"/>
      <c r="Q1298" t="inlineStr">
        <is>
          <t>2026-12-04</t>
        </is>
      </c>
      <c r="R1298" s="18" t="inlineStr"/>
      <c r="S1298" s="18" t="inlineStr"/>
      <c r="T1298" s="18" t="inlineStr"/>
    </row>
    <row r="1299">
      <c r="A1299" t="inlineStr">
        <is>
          <t>DIST-014591</t>
        </is>
      </c>
      <c r="B1299" t="inlineStr">
        <is>
          <t>2026-10-20</t>
        </is>
      </c>
      <c r="C1299" t="inlineStr">
        <is>
          <t>RET-WHOLEFOODS</t>
        </is>
      </c>
      <c r="D1299" t="inlineStr">
        <is>
          <t>ODS-SHO-038</t>
        </is>
      </c>
      <c r="E1299" t="inlineStr">
        <is>
          <t>Short Ship</t>
        </is>
      </c>
      <c r="F1299" t="inlineStr">
        <is>
          <t>short_ship</t>
        </is>
      </c>
      <c r="G1299" s="10" t="n">
        <v>186</v>
      </c>
      <c r="H1299" t="inlineStr">
        <is>
          <t>RO-040695</t>
        </is>
      </c>
      <c r="I1299" t="inlineStr">
        <is>
          <t>RS-040695</t>
        </is>
      </c>
      <c r="J1299" t="inlineStr">
        <is>
          <t>RREM-0193</t>
        </is>
      </c>
      <c r="K1299" t="inlineStr">
        <is>
          <t>Short Ship</t>
        </is>
      </c>
      <c r="L1299" t="inlineStr">
        <is>
          <t>lost</t>
        </is>
      </c>
      <c r="M1299" s="10" t="n">
        <v>0</v>
      </c>
      <c r="N1299" t="inlineStr">
        <is>
          <t>2026-11-15</t>
        </is>
      </c>
      <c r="O1299" t="inlineStr">
        <is>
          <t>2027-01-01</t>
        </is>
      </c>
      <c r="P1299" s="18" t="n">
        <v>73</v>
      </c>
      <c r="Q1299" t="inlineStr">
        <is>
          <t>2026-12-04</t>
        </is>
      </c>
      <c r="R1299" s="18" t="inlineStr"/>
      <c r="S1299" s="18" t="inlineStr"/>
      <c r="T1299" s="18" t="inlineStr"/>
    </row>
    <row r="1300">
      <c r="A1300" t="inlineStr">
        <is>
          <t>DIST-014643</t>
        </is>
      </c>
      <c r="B1300" t="inlineStr">
        <is>
          <t>2026-10-20</t>
        </is>
      </c>
      <c r="C1300" t="inlineStr">
        <is>
          <t>RET-SPROUTS</t>
        </is>
      </c>
      <c r="D1300" t="inlineStr">
        <is>
          <t>UTS-PRO-057</t>
        </is>
      </c>
      <c r="E1300" t="inlineStr">
        <is>
          <t>Promo Billback</t>
        </is>
      </c>
      <c r="F1300" t="inlineStr">
        <is>
          <t>promo_billback</t>
        </is>
      </c>
      <c r="G1300" s="10" t="n">
        <v>164.7</v>
      </c>
      <c r="H1300" t="inlineStr">
        <is>
          <t>RO-040748</t>
        </is>
      </c>
      <c r="I1300" t="inlineStr">
        <is>
          <t>RS-040748</t>
        </is>
      </c>
      <c r="J1300" t="inlineStr">
        <is>
          <t>RREM-0130</t>
        </is>
      </c>
      <c r="K1300" t="inlineStr">
        <is>
          <t>Promo Billback</t>
        </is>
      </c>
      <c r="M1300" s="10" t="n"/>
      <c r="P1300" s="18" t="n"/>
      <c r="Q1300" t="inlineStr">
        <is>
          <t>2026-11-19</t>
        </is>
      </c>
      <c r="R1300" s="18" t="inlineStr"/>
      <c r="S1300" s="18" t="inlineStr"/>
      <c r="T1300" s="18" t="inlineStr"/>
    </row>
    <row r="1301">
      <c r="A1301" t="inlineStr">
        <is>
          <t>DIST-014720</t>
        </is>
      </c>
      <c r="B1301" t="inlineStr">
        <is>
          <t>2026-10-20</t>
        </is>
      </c>
      <c r="C1301" t="inlineStr">
        <is>
          <t>RET-KROGER</t>
        </is>
      </c>
      <c r="D1301" t="inlineStr">
        <is>
          <t>GER-LAB-080</t>
        </is>
      </c>
      <c r="E1301" t="inlineStr">
        <is>
          <t>Label Defect</t>
        </is>
      </c>
      <c r="F1301" t="inlineStr">
        <is>
          <t>label_fine</t>
        </is>
      </c>
      <c r="G1301" s="10" t="n">
        <v>105.66</v>
      </c>
      <c r="H1301" t="inlineStr">
        <is>
          <t>RO-041041</t>
        </is>
      </c>
      <c r="I1301" t="inlineStr">
        <is>
          <t>RS-041041</t>
        </is>
      </c>
      <c r="J1301" t="inlineStr">
        <is>
          <t>RREM-0072</t>
        </is>
      </c>
      <c r="K1301" t="inlineStr">
        <is>
          <t>Label Fine</t>
        </is>
      </c>
      <c r="L1301" t="inlineStr">
        <is>
          <t>lost</t>
        </is>
      </c>
      <c r="M1301" s="10" t="n">
        <v>0</v>
      </c>
      <c r="N1301" t="inlineStr">
        <is>
          <t>2026-11-05</t>
        </is>
      </c>
      <c r="O1301" t="inlineStr">
        <is>
          <t>2026-12-16</t>
        </is>
      </c>
      <c r="P1301" s="18" t="n">
        <v>57</v>
      </c>
      <c r="Q1301" t="inlineStr">
        <is>
          <t>2027-01-18</t>
        </is>
      </c>
      <c r="R1301" s="18" t="inlineStr"/>
      <c r="S1301" s="18" t="inlineStr"/>
      <c r="T1301" s="18" t="inlineStr"/>
    </row>
    <row r="1302">
      <c r="A1302" t="inlineStr">
        <is>
          <t>DIST-014721</t>
        </is>
      </c>
      <c r="B1302" t="inlineStr">
        <is>
          <t>2026-10-20</t>
        </is>
      </c>
      <c r="C1302" t="inlineStr">
        <is>
          <t>RET-KROGER</t>
        </is>
      </c>
      <c r="D1302" t="inlineStr">
        <is>
          <t>GER-DAM-087</t>
        </is>
      </c>
      <c r="E1302" t="inlineStr">
        <is>
          <t>Damaged Goods</t>
        </is>
      </c>
      <c r="F1302" t="inlineStr">
        <is>
          <t>damaged</t>
        </is>
      </c>
      <c r="G1302" s="10" t="n">
        <v>95.76000000000001</v>
      </c>
      <c r="H1302" t="inlineStr">
        <is>
          <t>RO-041041</t>
        </is>
      </c>
      <c r="I1302" t="inlineStr">
        <is>
          <t>RS-041041</t>
        </is>
      </c>
      <c r="J1302" t="inlineStr">
        <is>
          <t>RREM-0064</t>
        </is>
      </c>
      <c r="K1302" t="inlineStr">
        <is>
          <t>Damaged</t>
        </is>
      </c>
      <c r="L1302" t="inlineStr">
        <is>
          <t>partial</t>
        </is>
      </c>
      <c r="M1302" s="10" t="n">
        <v>42.59</v>
      </c>
      <c r="N1302" t="inlineStr">
        <is>
          <t>2026-11-19</t>
        </is>
      </c>
      <c r="O1302" t="inlineStr">
        <is>
          <t>2026-12-16</t>
        </is>
      </c>
      <c r="P1302" s="18" t="n">
        <v>57</v>
      </c>
      <c r="Q1302" t="inlineStr">
        <is>
          <t>2026-11-19</t>
        </is>
      </c>
      <c r="R1302" s="18" t="inlineStr"/>
      <c r="S1302" s="18" t="inlineStr"/>
      <c r="T1302" s="18" t="inlineStr"/>
    </row>
    <row r="1303">
      <c r="A1303" t="inlineStr">
        <is>
          <t>DIST-014354</t>
        </is>
      </c>
      <c r="B1303" t="inlineStr">
        <is>
          <t>2026-10-20</t>
        </is>
      </c>
      <c r="C1303" t="inlineStr">
        <is>
          <t>RET-COSTCO</t>
        </is>
      </c>
      <c r="D1303" t="inlineStr">
        <is>
          <t>TCO-DAM-035</t>
        </is>
      </c>
      <c r="E1303" t="inlineStr">
        <is>
          <t>Transit Damage</t>
        </is>
      </c>
      <c r="F1303" t="inlineStr">
        <is>
          <t>damaged</t>
        </is>
      </c>
      <c r="G1303" s="10" t="n">
        <v>61.15</v>
      </c>
      <c r="H1303" t="inlineStr">
        <is>
          <t>RO-040054</t>
        </is>
      </c>
      <c r="I1303" t="inlineStr">
        <is>
          <t>RS-040054</t>
        </is>
      </c>
      <c r="J1303" t="inlineStr">
        <is>
          <t>RREM-0003</t>
        </is>
      </c>
      <c r="K1303" t="inlineStr">
        <is>
          <t>Damaged</t>
        </is>
      </c>
      <c r="M1303" s="10" t="n"/>
      <c r="P1303" s="18" t="n"/>
      <c r="Q1303" t="inlineStr">
        <is>
          <t>2026-11-19</t>
        </is>
      </c>
      <c r="R1303" s="18" t="inlineStr"/>
      <c r="S1303" s="18" t="inlineStr"/>
      <c r="T1303" s="18" t="inlineStr"/>
    </row>
    <row r="1304">
      <c r="A1304" t="inlineStr">
        <is>
          <t>DIST-014478</t>
        </is>
      </c>
      <c r="B1304" t="inlineStr">
        <is>
          <t>2026-10-20</t>
        </is>
      </c>
      <c r="C1304" t="inlineStr">
        <is>
          <t>RET-WHOLEFOODS</t>
        </is>
      </c>
      <c r="D1304" t="inlineStr">
        <is>
          <t>ODS-PRO-039</t>
        </is>
      </c>
      <c r="E1304" t="inlineStr">
        <is>
          <t>Ad Allowance</t>
        </is>
      </c>
      <c r="F1304" t="inlineStr">
        <is>
          <t>promo_billback</t>
        </is>
      </c>
      <c r="G1304" s="10" t="n">
        <v>46.7</v>
      </c>
      <c r="H1304" t="inlineStr">
        <is>
          <t>RO-040369</t>
        </is>
      </c>
      <c r="I1304" t="inlineStr">
        <is>
          <t>RS-040369</t>
        </is>
      </c>
      <c r="J1304" t="inlineStr">
        <is>
          <t>RREM-0220</t>
        </is>
      </c>
      <c r="K1304" t="inlineStr">
        <is>
          <t>Promo Billback</t>
        </is>
      </c>
      <c r="M1304" s="10" t="n"/>
      <c r="P1304" s="18" t="n"/>
      <c r="Q1304" t="inlineStr">
        <is>
          <t>2026-11-19</t>
        </is>
      </c>
      <c r="R1304" s="18" t="inlineStr"/>
      <c r="S1304" s="18" t="inlineStr"/>
      <c r="T1304" s="18" t="inlineStr"/>
    </row>
    <row r="1305">
      <c r="A1305" t="inlineStr">
        <is>
          <t>DIST-014450</t>
        </is>
      </c>
      <c r="B1305" t="inlineStr">
        <is>
          <t>2026-10-20</t>
        </is>
      </c>
      <c r="C1305" t="inlineStr">
        <is>
          <t>RET-COSTCO</t>
        </is>
      </c>
      <c r="D1305" t="inlineStr">
        <is>
          <t>TCO-LAT-029</t>
        </is>
      </c>
      <c r="E1305" t="inlineStr">
        <is>
          <t>Late Delivery</t>
        </is>
      </c>
      <c r="F1305" t="inlineStr">
        <is>
          <t>late_delivery</t>
        </is>
      </c>
      <c r="G1305" s="10" t="n">
        <v>44.82</v>
      </c>
      <c r="H1305" t="inlineStr">
        <is>
          <t>RO-040064</t>
        </is>
      </c>
      <c r="I1305" t="inlineStr">
        <is>
          <t>RS-040064</t>
        </is>
      </c>
      <c r="J1305" t="inlineStr">
        <is>
          <t>RREM-0024</t>
        </is>
      </c>
      <c r="K1305" t="inlineStr">
        <is>
          <t>Late Delivery</t>
        </is>
      </c>
      <c r="M1305" s="10" t="n"/>
      <c r="P1305" s="18" t="n"/>
      <c r="Q1305" t="inlineStr">
        <is>
          <t>2026-11-19</t>
        </is>
      </c>
      <c r="R1305" s="18" t="inlineStr"/>
      <c r="S1305" s="18" t="inlineStr"/>
      <c r="T1305" s="18" t="inlineStr"/>
    </row>
    <row r="1306">
      <c r="A1306" t="inlineStr">
        <is>
          <t>DIST-014657</t>
        </is>
      </c>
      <c r="B1306" t="inlineStr">
        <is>
          <t>2026-10-20</t>
        </is>
      </c>
      <c r="C1306" t="inlineStr">
        <is>
          <t>RET-WHOLEFOODS</t>
        </is>
      </c>
      <c r="D1306" t="inlineStr">
        <is>
          <t>ODS-LAT-044</t>
        </is>
      </c>
      <c r="E1306" t="inlineStr">
        <is>
          <t>Appointment Miss</t>
        </is>
      </c>
      <c r="F1306" t="inlineStr">
        <is>
          <t>late_delivery</t>
        </is>
      </c>
      <c r="G1306" s="10" t="n">
        <v>26.92</v>
      </c>
      <c r="H1306" t="inlineStr">
        <is>
          <t>RO-040671</t>
        </is>
      </c>
      <c r="I1306" t="inlineStr">
        <is>
          <t>RS-040671</t>
        </is>
      </c>
      <c r="J1306" t="inlineStr">
        <is>
          <t>RREM-0215</t>
        </is>
      </c>
      <c r="K1306" t="inlineStr">
        <is>
          <t>Late Delivery</t>
        </is>
      </c>
      <c r="M1306" s="10" t="n"/>
      <c r="P1306" s="18" t="n"/>
      <c r="Q1306" t="inlineStr">
        <is>
          <t>2026-12-19</t>
        </is>
      </c>
      <c r="R1306" s="18" t="inlineStr"/>
      <c r="S1306" s="18" t="inlineStr"/>
      <c r="T1306" s="18" t="inlineStr"/>
    </row>
    <row r="1307">
      <c r="A1307" t="inlineStr">
        <is>
          <t>DIST-014544</t>
        </is>
      </c>
      <c r="B1307" t="inlineStr">
        <is>
          <t>2026-10-19</t>
        </is>
      </c>
      <c r="C1307" t="inlineStr">
        <is>
          <t>RET-KROGER</t>
        </is>
      </c>
      <c r="D1307" t="inlineStr"/>
      <c r="E1307" t="inlineStr">
        <is>
          <t>Unmapped</t>
        </is>
      </c>
      <c r="F1307" t="inlineStr">
        <is>
          <t>vague</t>
        </is>
      </c>
      <c r="G1307" s="10" t="n">
        <v>3360.84</v>
      </c>
      <c r="H1307" t="inlineStr">
        <is>
          <t>RO-040441</t>
        </is>
      </c>
      <c r="I1307" t="inlineStr">
        <is>
          <t>RS-040441</t>
        </is>
      </c>
      <c r="J1307" t="inlineStr">
        <is>
          <t>RREM-0063</t>
        </is>
      </c>
      <c r="K1307" t="inlineStr">
        <is>
          <t>Audit adjustment</t>
        </is>
      </c>
      <c r="L1307" t="inlineStr">
        <is>
          <t>won</t>
        </is>
      </c>
      <c r="M1307" s="10" t="n">
        <v>3360.84</v>
      </c>
      <c r="N1307" t="inlineStr">
        <is>
          <t>2026-10-29</t>
        </is>
      </c>
      <c r="O1307" t="inlineStr">
        <is>
          <t>2026-11-24</t>
        </is>
      </c>
      <c r="P1307" s="18" t="n">
        <v>36</v>
      </c>
      <c r="Q1307" t="inlineStr">
        <is>
          <t>2027-01-17</t>
        </is>
      </c>
      <c r="R1307" s="18" t="inlineStr">
        <is>
          <t>Yes</t>
        </is>
      </c>
      <c r="S1307" s="18" t="inlineStr"/>
      <c r="T1307" s="18" t="inlineStr"/>
    </row>
    <row r="1308">
      <c r="A1308" t="inlineStr">
        <is>
          <t>DIST-014431</t>
        </is>
      </c>
      <c r="B1308" t="inlineStr">
        <is>
          <t>2026-10-19</t>
        </is>
      </c>
      <c r="C1308" t="inlineStr">
        <is>
          <t>RET-WALMART</t>
        </is>
      </c>
      <c r="D1308" t="inlineStr">
        <is>
          <t>ART-SPO-017</t>
        </is>
      </c>
      <c r="E1308" t="inlineStr">
        <is>
          <t>Spoilage</t>
        </is>
      </c>
      <c r="F1308" t="inlineStr">
        <is>
          <t>spoilage</t>
        </is>
      </c>
      <c r="G1308" s="10" t="n">
        <v>261.11</v>
      </c>
      <c r="H1308" t="inlineStr">
        <is>
          <t>RO-040044</t>
        </is>
      </c>
      <c r="I1308" t="inlineStr">
        <is>
          <t>RS-040044</t>
        </is>
      </c>
      <c r="J1308" t="inlineStr">
        <is>
          <t>RREM-0150</t>
        </is>
      </c>
      <c r="K1308" t="inlineStr">
        <is>
          <t>Spoilage -- quality complaint at receiving</t>
        </is>
      </c>
      <c r="L1308" t="inlineStr">
        <is>
          <t>lost</t>
        </is>
      </c>
      <c r="M1308" s="10" t="n">
        <v>0</v>
      </c>
      <c r="N1308" t="inlineStr">
        <is>
          <t>2026-11-17</t>
        </is>
      </c>
      <c r="P1308" s="18" t="n">
        <v>75</v>
      </c>
      <c r="Q1308" t="inlineStr">
        <is>
          <t>2026-12-03</t>
        </is>
      </c>
      <c r="R1308" s="18" t="inlineStr"/>
      <c r="S1308" s="18" t="inlineStr"/>
      <c r="T1308" s="18" t="inlineStr"/>
    </row>
    <row r="1309">
      <c r="A1309" t="inlineStr">
        <is>
          <t>DIST-014443</t>
        </is>
      </c>
      <c r="B1309" t="inlineStr">
        <is>
          <t>2026-10-19</t>
        </is>
      </c>
      <c r="C1309" t="inlineStr">
        <is>
          <t>RET-WALMART</t>
        </is>
      </c>
      <c r="D1309" t="inlineStr">
        <is>
          <t>ART-DAM-018</t>
        </is>
      </c>
      <c r="E1309" t="inlineStr">
        <is>
          <t>Warehouse Damage</t>
        </is>
      </c>
      <c r="F1309" t="inlineStr">
        <is>
          <t>damaged</t>
        </is>
      </c>
      <c r="G1309" s="10" t="n">
        <v>250.1</v>
      </c>
      <c r="H1309" t="inlineStr">
        <is>
          <t>RO-040018</t>
        </is>
      </c>
      <c r="I1309" t="inlineStr">
        <is>
          <t>RS-040018</t>
        </is>
      </c>
      <c r="J1309" t="inlineStr">
        <is>
          <t>RREM-0181</t>
        </is>
      </c>
      <c r="K1309" t="inlineStr">
        <is>
          <t>Damaged</t>
        </is>
      </c>
      <c r="M1309" s="10" t="n"/>
      <c r="P1309" s="18" t="n"/>
      <c r="Q1309" t="inlineStr">
        <is>
          <t>2026-12-18</t>
        </is>
      </c>
      <c r="R1309" s="18" t="inlineStr"/>
      <c r="S1309" s="18" t="inlineStr"/>
      <c r="T1309" s="18" t="inlineStr"/>
    </row>
    <row r="1310">
      <c r="A1310" t="inlineStr">
        <is>
          <t>DIST-014539</t>
        </is>
      </c>
      <c r="B1310" t="inlineStr">
        <is>
          <t>2026-10-19</t>
        </is>
      </c>
      <c r="C1310" t="inlineStr">
        <is>
          <t>RET-WHOLEFOODS</t>
        </is>
      </c>
      <c r="D1310" t="inlineStr">
        <is>
          <t>ODS-DAM-052</t>
        </is>
      </c>
      <c r="E1310" t="inlineStr">
        <is>
          <t>Transit Damage</t>
        </is>
      </c>
      <c r="F1310" t="inlineStr">
        <is>
          <t>damaged</t>
        </is>
      </c>
      <c r="G1310" s="10" t="n">
        <v>237.57</v>
      </c>
      <c r="H1310" t="inlineStr">
        <is>
          <t>RO-040364</t>
        </is>
      </c>
      <c r="I1310" t="inlineStr">
        <is>
          <t>RS-040364</t>
        </is>
      </c>
      <c r="J1310" t="inlineStr">
        <is>
          <t>RREM-0213</t>
        </is>
      </c>
      <c r="K1310" t="inlineStr">
        <is>
          <t>Damaged</t>
        </is>
      </c>
      <c r="M1310" s="10" t="n"/>
      <c r="P1310" s="18" t="n"/>
      <c r="Q1310" t="inlineStr">
        <is>
          <t>2026-11-18</t>
        </is>
      </c>
      <c r="R1310" s="18" t="inlineStr"/>
      <c r="S1310" s="18" t="inlineStr"/>
      <c r="T1310" s="18" t="inlineStr"/>
    </row>
    <row r="1311">
      <c r="A1311" t="inlineStr">
        <is>
          <t>DIST-014456</t>
        </is>
      </c>
      <c r="B1311" t="inlineStr">
        <is>
          <t>2026-10-19</t>
        </is>
      </c>
      <c r="C1311" t="inlineStr">
        <is>
          <t>RET-WALMART</t>
        </is>
      </c>
      <c r="D1311" t="inlineStr">
        <is>
          <t>ART-PAL-015</t>
        </is>
      </c>
      <c r="E1311" t="inlineStr">
        <is>
          <t>Pallet Overhang</t>
        </is>
      </c>
      <c r="F1311" t="inlineStr">
        <is>
          <t>pallet_fine</t>
        </is>
      </c>
      <c r="G1311" s="10" t="n">
        <v>228.04</v>
      </c>
      <c r="H1311" t="inlineStr">
        <is>
          <t>RO-040227</t>
        </is>
      </c>
      <c r="I1311" t="inlineStr">
        <is>
          <t>RS-040227</t>
        </is>
      </c>
      <c r="J1311" t="inlineStr">
        <is>
          <t>RREM-0175</t>
        </is>
      </c>
      <c r="K1311" t="inlineStr">
        <is>
          <t>Pallet Fine</t>
        </is>
      </c>
      <c r="M1311" s="10" t="n"/>
      <c r="P1311" s="18" t="n"/>
      <c r="Q1311" t="inlineStr">
        <is>
          <t>2026-11-18</t>
        </is>
      </c>
      <c r="R1311" s="18" t="inlineStr"/>
      <c r="S1311" s="18" t="inlineStr"/>
      <c r="T1311" s="18" t="inlineStr"/>
    </row>
    <row r="1312">
      <c r="A1312" t="inlineStr">
        <is>
          <t>DIST-014341</t>
        </is>
      </c>
      <c r="B1312" t="inlineStr">
        <is>
          <t>2026-10-19</t>
        </is>
      </c>
      <c r="C1312" t="inlineStr">
        <is>
          <t>RET-WALMART</t>
        </is>
      </c>
      <c r="D1312" t="inlineStr">
        <is>
          <t>ART-SHO-003</t>
        </is>
      </c>
      <c r="E1312" t="inlineStr">
        <is>
          <t>Short Ship</t>
        </is>
      </c>
      <c r="F1312" t="inlineStr">
        <is>
          <t>short_ship</t>
        </is>
      </c>
      <c r="G1312" s="10" t="n">
        <v>208.49</v>
      </c>
      <c r="H1312" t="inlineStr">
        <is>
          <t>RO-039773</t>
        </is>
      </c>
      <c r="I1312" t="inlineStr">
        <is>
          <t>RS-039773</t>
        </is>
      </c>
      <c r="J1312" t="inlineStr">
        <is>
          <t>RREM-0166</t>
        </is>
      </c>
      <c r="K1312" t="inlineStr">
        <is>
          <t>Short Ship</t>
        </is>
      </c>
      <c r="M1312" s="10" t="n"/>
      <c r="P1312" s="18" t="n"/>
      <c r="Q1312" t="inlineStr">
        <is>
          <t>2026-12-18</t>
        </is>
      </c>
      <c r="R1312" s="18" t="inlineStr"/>
      <c r="S1312" s="18" t="inlineStr"/>
      <c r="T1312" s="18" t="inlineStr"/>
    </row>
    <row r="1313">
      <c r="A1313" t="inlineStr">
        <is>
          <t>DIST-014531</t>
        </is>
      </c>
      <c r="B1313" t="inlineStr">
        <is>
          <t>2026-10-19</t>
        </is>
      </c>
      <c r="C1313" t="inlineStr">
        <is>
          <t>RET-SPROUTS</t>
        </is>
      </c>
      <c r="D1313" t="inlineStr">
        <is>
          <t>UTS-PRO-057</t>
        </is>
      </c>
      <c r="E1313" t="inlineStr">
        <is>
          <t>Promo Billback</t>
        </is>
      </c>
      <c r="F1313" t="inlineStr">
        <is>
          <t>promo_billback</t>
        </is>
      </c>
      <c r="G1313" s="10" t="n">
        <v>205.31</v>
      </c>
      <c r="H1313" t="inlineStr">
        <is>
          <t>RO-040421</t>
        </is>
      </c>
      <c r="I1313" t="inlineStr">
        <is>
          <t>RS-040421</t>
        </is>
      </c>
      <c r="J1313" t="inlineStr">
        <is>
          <t>RREM-0134</t>
        </is>
      </c>
      <c r="K1313" t="inlineStr">
        <is>
          <t>Promo Billback</t>
        </is>
      </c>
      <c r="M1313" s="10" t="n"/>
      <c r="P1313" s="18" t="n"/>
      <c r="Q1313" t="inlineStr">
        <is>
          <t>2026-11-18</t>
        </is>
      </c>
      <c r="R1313" s="18" t="inlineStr"/>
      <c r="S1313" s="18" t="inlineStr"/>
      <c r="T1313" s="18" t="inlineStr"/>
    </row>
    <row r="1314">
      <c r="A1314" t="inlineStr">
        <is>
          <t>DIST-014500</t>
        </is>
      </c>
      <c r="B1314" t="inlineStr">
        <is>
          <t>2026-10-19</t>
        </is>
      </c>
      <c r="C1314" t="inlineStr">
        <is>
          <t>RET-WALMART</t>
        </is>
      </c>
      <c r="D1314" t="inlineStr">
        <is>
          <t>ART-PRO-004</t>
        </is>
      </c>
      <c r="E1314" t="inlineStr">
        <is>
          <t>Scan Rebate</t>
        </is>
      </c>
      <c r="F1314" t="inlineStr">
        <is>
          <t>promo_billback</t>
        </is>
      </c>
      <c r="G1314" s="10" t="n">
        <v>174.18</v>
      </c>
      <c r="H1314" t="inlineStr">
        <is>
          <t>RO-040287</t>
        </is>
      </c>
      <c r="I1314" t="inlineStr">
        <is>
          <t>RS-040287</t>
        </is>
      </c>
      <c r="J1314" t="inlineStr">
        <is>
          <t>RREM-0157</t>
        </is>
      </c>
      <c r="K1314" t="inlineStr">
        <is>
          <t>Promo Billback</t>
        </is>
      </c>
      <c r="L1314" t="inlineStr">
        <is>
          <t>pending</t>
        </is>
      </c>
      <c r="M1314" s="10" t="n"/>
      <c r="N1314" t="inlineStr">
        <is>
          <t>2026-10-27</t>
        </is>
      </c>
      <c r="P1314" s="18" t="n">
        <v>75</v>
      </c>
      <c r="Q1314" t="inlineStr">
        <is>
          <t>2026-12-18</t>
        </is>
      </c>
      <c r="R1314" s="18" t="inlineStr"/>
      <c r="S1314" s="18" t="inlineStr"/>
      <c r="T1314" s="18" t="inlineStr"/>
    </row>
    <row r="1315">
      <c r="A1315" t="inlineStr">
        <is>
          <t>DIST-014551</t>
        </is>
      </c>
      <c r="B1315" t="inlineStr">
        <is>
          <t>2026-10-19</t>
        </is>
      </c>
      <c r="C1315" t="inlineStr">
        <is>
          <t>RET-WHOLEFOODS</t>
        </is>
      </c>
      <c r="D1315" t="inlineStr">
        <is>
          <t>ODS-SHO-038</t>
        </is>
      </c>
      <c r="E1315" t="inlineStr">
        <is>
          <t>Short Ship</t>
        </is>
      </c>
      <c r="F1315" t="inlineStr">
        <is>
          <t>short_ship</t>
        </is>
      </c>
      <c r="G1315" s="10" t="n">
        <v>163.43</v>
      </c>
      <c r="H1315" t="inlineStr">
        <is>
          <t>RO-040374</t>
        </is>
      </c>
      <c r="I1315" t="inlineStr">
        <is>
          <t>RS-040374</t>
        </is>
      </c>
      <c r="J1315" t="inlineStr">
        <is>
          <t>RREM-0189</t>
        </is>
      </c>
      <c r="K1315" t="inlineStr">
        <is>
          <t>Short Ship</t>
        </is>
      </c>
      <c r="M1315" s="10" t="n"/>
      <c r="P1315" s="18" t="n"/>
      <c r="Q1315" t="inlineStr">
        <is>
          <t>2027-01-17</t>
        </is>
      </c>
      <c r="R1315" s="18" t="inlineStr"/>
      <c r="S1315" s="18" t="inlineStr"/>
      <c r="T1315" s="18" t="inlineStr"/>
    </row>
    <row r="1316">
      <c r="A1316" t="inlineStr">
        <is>
          <t>DIST-014573</t>
        </is>
      </c>
      <c r="B1316" t="inlineStr">
        <is>
          <t>2026-10-19</t>
        </is>
      </c>
      <c r="C1316" t="inlineStr">
        <is>
          <t>RET-WHOLEFOODS</t>
        </is>
      </c>
      <c r="D1316" t="inlineStr">
        <is>
          <t>ODS-DAM-052</t>
        </is>
      </c>
      <c r="E1316" t="inlineStr">
        <is>
          <t>Transit Damage</t>
        </is>
      </c>
      <c r="F1316" t="inlineStr">
        <is>
          <t>damaged</t>
        </is>
      </c>
      <c r="G1316" s="10" t="n">
        <v>156.53</v>
      </c>
      <c r="H1316" t="inlineStr">
        <is>
          <t>RO-040667</t>
        </is>
      </c>
      <c r="I1316" t="inlineStr">
        <is>
          <t>RS-040667</t>
        </is>
      </c>
      <c r="J1316" t="inlineStr">
        <is>
          <t>RREM-0210</t>
        </is>
      </c>
      <c r="K1316" t="inlineStr">
        <is>
          <t>Damaged</t>
        </is>
      </c>
      <c r="M1316" s="10" t="n"/>
      <c r="P1316" s="18" t="n"/>
      <c r="Q1316" t="inlineStr">
        <is>
          <t>2026-11-18</t>
        </is>
      </c>
      <c r="R1316" s="18" t="inlineStr"/>
      <c r="S1316" s="18" t="inlineStr"/>
      <c r="T1316" s="18" t="inlineStr"/>
    </row>
    <row r="1317">
      <c r="A1317" t="inlineStr">
        <is>
          <t>DIST-014448</t>
        </is>
      </c>
      <c r="B1317" t="inlineStr">
        <is>
          <t>2026-10-19</t>
        </is>
      </c>
      <c r="C1317" t="inlineStr">
        <is>
          <t>RET-WALMART</t>
        </is>
      </c>
      <c r="D1317" t="inlineStr">
        <is>
          <t>ART-PRO-004</t>
        </is>
      </c>
      <c r="E1317" t="inlineStr">
        <is>
          <t>Scan Rebate</t>
        </is>
      </c>
      <c r="F1317" t="inlineStr">
        <is>
          <t>promo_billback</t>
        </is>
      </c>
      <c r="G1317" s="10" t="n">
        <v>143.24</v>
      </c>
      <c r="H1317" t="inlineStr">
        <is>
          <t>RO-040036</t>
        </is>
      </c>
      <c r="I1317" t="inlineStr">
        <is>
          <t>RS-040036</t>
        </is>
      </c>
      <c r="J1317" t="inlineStr">
        <is>
          <t>RREM-0151</t>
        </is>
      </c>
      <c r="K1317" t="inlineStr">
        <is>
          <t>Promo Billback</t>
        </is>
      </c>
      <c r="M1317" s="10" t="n"/>
      <c r="P1317" s="18" t="n"/>
      <c r="Q1317" t="inlineStr">
        <is>
          <t>2026-12-03</t>
        </is>
      </c>
      <c r="R1317" s="18" t="inlineStr"/>
      <c r="S1317" s="18" t="inlineStr"/>
      <c r="T1317" s="18" t="inlineStr"/>
    </row>
    <row r="1318">
      <c r="A1318" t="inlineStr">
        <is>
          <t>DIST-014386</t>
        </is>
      </c>
      <c r="B1318" t="inlineStr">
        <is>
          <t>2026-10-19</t>
        </is>
      </c>
      <c r="C1318" t="inlineStr">
        <is>
          <t>RET-WALMART</t>
        </is>
      </c>
      <c r="D1318" t="inlineStr">
        <is>
          <t>ART-SPO-017</t>
        </is>
      </c>
      <c r="E1318" t="inlineStr">
        <is>
          <t>Spoilage</t>
        </is>
      </c>
      <c r="F1318" t="inlineStr">
        <is>
          <t>spoilage</t>
        </is>
      </c>
      <c r="G1318" s="10" t="n">
        <v>129.65</v>
      </c>
      <c r="H1318" t="inlineStr">
        <is>
          <t>RO-040025</t>
        </is>
      </c>
      <c r="I1318" t="inlineStr">
        <is>
          <t>RS-040025</t>
        </is>
      </c>
      <c r="J1318" t="inlineStr">
        <is>
          <t>RREM-0152</t>
        </is>
      </c>
      <c r="K1318" t="inlineStr">
        <is>
          <t>Spoilage -- expired or short-dated at receiving</t>
        </is>
      </c>
      <c r="M1318" s="10" t="n"/>
      <c r="P1318" s="18" t="n"/>
      <c r="Q1318" t="inlineStr">
        <is>
          <t>2027-01-17</t>
        </is>
      </c>
      <c r="R1318" s="18" t="inlineStr"/>
      <c r="S1318" s="18" t="inlineStr"/>
      <c r="T1318" s="18" t="inlineStr"/>
    </row>
    <row r="1319">
      <c r="A1319" t="inlineStr">
        <is>
          <t>DIST-014486</t>
        </is>
      </c>
      <c r="B1319" t="inlineStr">
        <is>
          <t>2026-10-19</t>
        </is>
      </c>
      <c r="C1319" t="inlineStr">
        <is>
          <t>RET-COSTCO</t>
        </is>
      </c>
      <c r="D1319" t="inlineStr">
        <is>
          <t>TCO-DAM-035</t>
        </is>
      </c>
      <c r="E1319" t="inlineStr">
        <is>
          <t>Transit Damage</t>
        </is>
      </c>
      <c r="F1319" t="inlineStr">
        <is>
          <t>damaged</t>
        </is>
      </c>
      <c r="G1319" s="10" t="n">
        <v>117.59</v>
      </c>
      <c r="H1319" t="inlineStr">
        <is>
          <t>RO-040333</t>
        </is>
      </c>
      <c r="I1319" t="inlineStr">
        <is>
          <t>RS-040333</t>
        </is>
      </c>
      <c r="J1319" t="inlineStr">
        <is>
          <t>RREM-0011</t>
        </is>
      </c>
      <c r="K1319" t="inlineStr">
        <is>
          <t>Damaged</t>
        </is>
      </c>
      <c r="M1319" s="10" t="n"/>
      <c r="P1319" s="18" t="n"/>
      <c r="Q1319" t="inlineStr">
        <is>
          <t>2026-12-03</t>
        </is>
      </c>
      <c r="R1319" s="18" t="inlineStr"/>
      <c r="S1319" s="18" t="inlineStr"/>
      <c r="T1319" s="18" t="inlineStr"/>
    </row>
    <row r="1320">
      <c r="A1320" t="inlineStr">
        <is>
          <t>DIST-014405</t>
        </is>
      </c>
      <c r="B1320" t="inlineStr">
        <is>
          <t>2026-10-19</t>
        </is>
      </c>
      <c r="C1320" t="inlineStr">
        <is>
          <t>RET-KROGER</t>
        </is>
      </c>
      <c r="D1320" t="inlineStr">
        <is>
          <t>GER-DAM-087</t>
        </is>
      </c>
      <c r="E1320" t="inlineStr">
        <is>
          <t>Damaged Goods</t>
        </is>
      </c>
      <c r="F1320" t="inlineStr">
        <is>
          <t>damaged</t>
        </is>
      </c>
      <c r="G1320" s="10" t="n">
        <v>106.65</v>
      </c>
      <c r="H1320" t="inlineStr">
        <is>
          <t>RO-040165</t>
        </is>
      </c>
      <c r="I1320" t="inlineStr">
        <is>
          <t>RS-040165</t>
        </is>
      </c>
      <c r="J1320" t="inlineStr">
        <is>
          <t>RREM-0061</t>
        </is>
      </c>
      <c r="K1320" t="inlineStr">
        <is>
          <t>Damaged</t>
        </is>
      </c>
      <c r="L1320" t="inlineStr">
        <is>
          <t>partial</t>
        </is>
      </c>
      <c r="M1320" s="10" t="n">
        <v>46.93</v>
      </c>
      <c r="N1320" t="inlineStr">
        <is>
          <t>2026-10-20</t>
        </is>
      </c>
      <c r="O1320" t="inlineStr">
        <is>
          <t>2026-11-05</t>
        </is>
      </c>
      <c r="P1320" s="18" t="n">
        <v>17</v>
      </c>
      <c r="Q1320" t="inlineStr">
        <is>
          <t>2026-12-18</t>
        </is>
      </c>
      <c r="R1320" s="18" t="inlineStr"/>
      <c r="S1320" s="18" t="inlineStr"/>
      <c r="T1320" s="18" t="inlineStr"/>
    </row>
    <row r="1321">
      <c r="A1321" t="inlineStr">
        <is>
          <t>DIST-014547</t>
        </is>
      </c>
      <c r="B1321" t="inlineStr">
        <is>
          <t>2026-10-19</t>
        </is>
      </c>
      <c r="C1321" t="inlineStr">
        <is>
          <t>RET-WALMART</t>
        </is>
      </c>
      <c r="D1321" t="inlineStr">
        <is>
          <t>ART-PRO-004</t>
        </is>
      </c>
      <c r="E1321" t="inlineStr">
        <is>
          <t>Scan Rebate</t>
        </is>
      </c>
      <c r="F1321" t="inlineStr">
        <is>
          <t>promo_billback</t>
        </is>
      </c>
      <c r="G1321" s="10" t="n">
        <v>90.65000000000001</v>
      </c>
      <c r="H1321" t="inlineStr">
        <is>
          <t>RO-040263</t>
        </is>
      </c>
      <c r="I1321" t="inlineStr">
        <is>
          <t>RS-040263</t>
        </is>
      </c>
      <c r="J1321" t="inlineStr">
        <is>
          <t>RREM-0173</t>
        </is>
      </c>
      <c r="K1321" t="inlineStr">
        <is>
          <t>Promo Billback</t>
        </is>
      </c>
      <c r="M1321" s="10" t="n"/>
      <c r="P1321" s="18" t="n"/>
      <c r="Q1321" t="inlineStr">
        <is>
          <t>2026-12-03</t>
        </is>
      </c>
      <c r="R1321" s="18" t="inlineStr"/>
      <c r="S1321" s="18" t="inlineStr"/>
      <c r="T1321" s="18" t="inlineStr"/>
    </row>
    <row r="1322">
      <c r="A1322" t="inlineStr">
        <is>
          <t>DIST-014508</t>
        </is>
      </c>
      <c r="B1322" t="inlineStr">
        <is>
          <t>2026-10-19</t>
        </is>
      </c>
      <c r="C1322" t="inlineStr">
        <is>
          <t>RET-WHOLEFOODS</t>
        </is>
      </c>
      <c r="D1322" t="inlineStr">
        <is>
          <t>ODS-SHO-038</t>
        </is>
      </c>
      <c r="E1322" t="inlineStr">
        <is>
          <t>Short Ship</t>
        </is>
      </c>
      <c r="F1322" t="inlineStr">
        <is>
          <t>short_ship</t>
        </is>
      </c>
      <c r="G1322" s="10" t="n">
        <v>86.84999999999999</v>
      </c>
      <c r="H1322" t="inlineStr">
        <is>
          <t>RO-040384</t>
        </is>
      </c>
      <c r="I1322" t="inlineStr">
        <is>
          <t>RS-040384</t>
        </is>
      </c>
      <c r="J1322" t="inlineStr">
        <is>
          <t>RREM-0191</t>
        </is>
      </c>
      <c r="K1322" t="inlineStr">
        <is>
          <t>Short Ship</t>
        </is>
      </c>
      <c r="L1322" t="inlineStr">
        <is>
          <t>won</t>
        </is>
      </c>
      <c r="M1322" s="10" t="n">
        <v>86.84999999999999</v>
      </c>
      <c r="N1322" t="inlineStr">
        <is>
          <t>2026-11-11</t>
        </is>
      </c>
      <c r="O1322" t="inlineStr">
        <is>
          <t>2026-11-28</t>
        </is>
      </c>
      <c r="P1322" s="18" t="n">
        <v>40</v>
      </c>
      <c r="Q1322" t="inlineStr">
        <is>
          <t>2027-01-17</t>
        </is>
      </c>
      <c r="R1322" s="18" t="inlineStr"/>
      <c r="S1322" s="18" t="inlineStr"/>
      <c r="T1322" s="18" t="inlineStr"/>
    </row>
    <row r="1323">
      <c r="A1323" t="inlineStr">
        <is>
          <t>DIST-014628</t>
        </is>
      </c>
      <c r="B1323" t="inlineStr">
        <is>
          <t>2026-10-19</t>
        </is>
      </c>
      <c r="C1323" t="inlineStr">
        <is>
          <t>RET-SPROUTS</t>
        </is>
      </c>
      <c r="D1323" t="inlineStr">
        <is>
          <t>UTS-PRO-057</t>
        </is>
      </c>
      <c r="E1323" t="inlineStr">
        <is>
          <t>Promo Billback</t>
        </is>
      </c>
      <c r="F1323" t="inlineStr">
        <is>
          <t>promo_billback</t>
        </is>
      </c>
      <c r="G1323" s="10" t="n">
        <v>73.78</v>
      </c>
      <c r="H1323" t="inlineStr">
        <is>
          <t>RO-040763</t>
        </is>
      </c>
      <c r="I1323" t="inlineStr">
        <is>
          <t>RS-040763</t>
        </is>
      </c>
      <c r="J1323" t="inlineStr">
        <is>
          <t>RREM-0145</t>
        </is>
      </c>
      <c r="K1323" t="inlineStr">
        <is>
          <t>Promo Billback</t>
        </is>
      </c>
      <c r="L1323" t="inlineStr">
        <is>
          <t>lost</t>
        </is>
      </c>
      <c r="M1323" s="10" t="n">
        <v>0</v>
      </c>
      <c r="N1323" t="inlineStr">
        <is>
          <t>2026-11-08</t>
        </is>
      </c>
      <c r="O1323" t="inlineStr">
        <is>
          <t>2026-12-01</t>
        </is>
      </c>
      <c r="P1323" s="18" t="n">
        <v>43</v>
      </c>
      <c r="Q1323" t="inlineStr">
        <is>
          <t>2026-12-03</t>
        </is>
      </c>
      <c r="R1323" s="18" t="inlineStr"/>
      <c r="S1323" s="18" t="inlineStr"/>
      <c r="T1323" s="18" t="inlineStr"/>
    </row>
    <row r="1324">
      <c r="A1324" t="inlineStr">
        <is>
          <t>DIST-014518</t>
        </is>
      </c>
      <c r="B1324" t="inlineStr">
        <is>
          <t>2026-10-19</t>
        </is>
      </c>
      <c r="C1324" t="inlineStr">
        <is>
          <t>RET-WALMART</t>
        </is>
      </c>
      <c r="D1324" t="inlineStr">
        <is>
          <t>ART-PRO-004</t>
        </is>
      </c>
      <c r="E1324" t="inlineStr">
        <is>
          <t>Scan Rebate</t>
        </is>
      </c>
      <c r="F1324" t="inlineStr">
        <is>
          <t>promo_billback</t>
        </is>
      </c>
      <c r="G1324" s="10" t="n">
        <v>63.82</v>
      </c>
      <c r="H1324" t="inlineStr">
        <is>
          <t>RO-040262</t>
        </is>
      </c>
      <c r="I1324" t="inlineStr">
        <is>
          <t>RS-040262</t>
        </is>
      </c>
      <c r="J1324" t="inlineStr">
        <is>
          <t>RREM-0171</t>
        </is>
      </c>
      <c r="K1324" t="inlineStr">
        <is>
          <t>Promo Billback</t>
        </is>
      </c>
      <c r="M1324" s="10" t="n"/>
      <c r="P1324" s="18" t="n"/>
      <c r="Q1324" t="inlineStr">
        <is>
          <t>2026-11-18</t>
        </is>
      </c>
      <c r="R1324" s="18" t="inlineStr"/>
      <c r="S1324" s="18" t="inlineStr"/>
      <c r="T1324" s="18" t="inlineStr"/>
    </row>
    <row r="1325">
      <c r="A1325" t="inlineStr">
        <is>
          <t>DIST-014718</t>
        </is>
      </c>
      <c r="B1325" t="inlineStr">
        <is>
          <t>2026-10-19</t>
        </is>
      </c>
      <c r="C1325" t="inlineStr">
        <is>
          <t>RET-WHOLEFOODS</t>
        </is>
      </c>
      <c r="D1325" t="inlineStr">
        <is>
          <t>ODS-PRO-039</t>
        </is>
      </c>
      <c r="E1325" t="inlineStr">
        <is>
          <t>Ad Allowance</t>
        </is>
      </c>
      <c r="F1325" t="inlineStr">
        <is>
          <t>promo_billback</t>
        </is>
      </c>
      <c r="G1325" s="10" t="n">
        <v>52.16</v>
      </c>
      <c r="H1325" t="inlineStr">
        <is>
          <t>RO-040971</t>
        </is>
      </c>
      <c r="I1325" t="inlineStr">
        <is>
          <t>RS-040971</t>
        </is>
      </c>
      <c r="J1325" t="inlineStr">
        <is>
          <t>RREM-0218</t>
        </is>
      </c>
      <c r="K1325" t="inlineStr">
        <is>
          <t>Promo Billback</t>
        </is>
      </c>
      <c r="M1325" s="10" t="n"/>
      <c r="P1325" s="18" t="n"/>
      <c r="Q1325" t="inlineStr">
        <is>
          <t>2026-12-03</t>
        </is>
      </c>
      <c r="R1325" s="18" t="inlineStr"/>
      <c r="S1325" s="18" t="inlineStr"/>
      <c r="T1325" s="18" t="inlineStr"/>
    </row>
    <row r="1326">
      <c r="A1326" t="inlineStr">
        <is>
          <t>DIST-014434</t>
        </is>
      </c>
      <c r="B1326" t="inlineStr">
        <is>
          <t>2026-10-19</t>
        </is>
      </c>
      <c r="C1326" t="inlineStr">
        <is>
          <t>RET-COSTCO</t>
        </is>
      </c>
      <c r="D1326" t="inlineStr">
        <is>
          <t>TCO-LAT-029</t>
        </is>
      </c>
      <c r="E1326" t="inlineStr">
        <is>
          <t>Late Delivery</t>
        </is>
      </c>
      <c r="F1326" t="inlineStr">
        <is>
          <t>late_delivery</t>
        </is>
      </c>
      <c r="G1326" s="10" t="n">
        <v>51.93</v>
      </c>
      <c r="H1326" t="inlineStr">
        <is>
          <t>RO-040069</t>
        </is>
      </c>
      <c r="I1326" t="inlineStr">
        <is>
          <t>RS-040069</t>
        </is>
      </c>
      <c r="J1326" t="inlineStr">
        <is>
          <t>RREM-0010</t>
        </is>
      </c>
      <c r="K1326" t="inlineStr">
        <is>
          <t>Late Delivery</t>
        </is>
      </c>
      <c r="M1326" s="10" t="n"/>
      <c r="P1326" s="18" t="n"/>
      <c r="Q1326" t="inlineStr">
        <is>
          <t>2026-11-18</t>
        </is>
      </c>
      <c r="R1326" s="18" t="inlineStr"/>
      <c r="S1326" s="18" t="inlineStr"/>
      <c r="T1326" s="18" t="inlineStr"/>
    </row>
    <row r="1327">
      <c r="A1327" t="inlineStr">
        <is>
          <t>DIST-014329</t>
        </is>
      </c>
      <c r="B1327" t="inlineStr">
        <is>
          <t>2026-10-18</t>
        </is>
      </c>
      <c r="C1327" t="inlineStr">
        <is>
          <t>RET-COSTCO</t>
        </is>
      </c>
      <c r="D1327" t="inlineStr">
        <is>
          <t>TCO-LAB-031</t>
        </is>
      </c>
      <c r="E1327" t="inlineStr">
        <is>
          <t>Label Defect</t>
        </is>
      </c>
      <c r="F1327" t="inlineStr">
        <is>
          <t>label_fine</t>
        </is>
      </c>
      <c r="G1327" s="10" t="n">
        <v>377.93</v>
      </c>
      <c r="H1327" t="inlineStr">
        <is>
          <t>RO-039813</t>
        </is>
      </c>
      <c r="I1327" t="inlineStr">
        <is>
          <t>RS-039813</t>
        </is>
      </c>
      <c r="J1327" t="inlineStr">
        <is>
          <t>RREM-0031</t>
        </is>
      </c>
      <c r="K1327" t="inlineStr">
        <is>
          <t>Label Fine</t>
        </is>
      </c>
      <c r="M1327" s="10" t="n"/>
      <c r="P1327" s="18" t="n"/>
      <c r="Q1327" t="inlineStr">
        <is>
          <t>2027-01-16</t>
        </is>
      </c>
      <c r="R1327" s="18" t="inlineStr"/>
      <c r="S1327" s="18" t="inlineStr"/>
      <c r="T1327" s="18" t="inlineStr"/>
    </row>
    <row r="1328">
      <c r="A1328" t="inlineStr">
        <is>
          <t>DIST-014458</t>
        </is>
      </c>
      <c r="B1328" t="inlineStr">
        <is>
          <t>2026-10-18</t>
        </is>
      </c>
      <c r="C1328" t="inlineStr">
        <is>
          <t>RET-WALMART</t>
        </is>
      </c>
      <c r="D1328" t="inlineStr">
        <is>
          <t>ART-DAM-018</t>
        </is>
      </c>
      <c r="E1328" t="inlineStr">
        <is>
          <t>Warehouse Damage</t>
        </is>
      </c>
      <c r="F1328" t="inlineStr">
        <is>
          <t>damaged</t>
        </is>
      </c>
      <c r="G1328" s="10" t="n">
        <v>371.66</v>
      </c>
      <c r="H1328" t="inlineStr">
        <is>
          <t>RO-040276</t>
        </is>
      </c>
      <c r="I1328" t="inlineStr">
        <is>
          <t>RS-040276</t>
        </is>
      </c>
      <c r="J1328" t="inlineStr">
        <is>
          <t>RREM-0155</t>
        </is>
      </c>
      <c r="K1328" t="inlineStr">
        <is>
          <t>Damaged</t>
        </is>
      </c>
      <c r="L1328" t="inlineStr">
        <is>
          <t>partial</t>
        </is>
      </c>
      <c r="M1328" s="10" t="n">
        <v>177.13</v>
      </c>
      <c r="N1328" t="inlineStr">
        <is>
          <t>2026-11-04</t>
        </is>
      </c>
      <c r="O1328" t="inlineStr">
        <is>
          <t>2026-12-31</t>
        </is>
      </c>
      <c r="P1328" s="18" t="n">
        <v>74</v>
      </c>
      <c r="Q1328" t="inlineStr">
        <is>
          <t>2026-12-17</t>
        </is>
      </c>
      <c r="R1328" s="18" t="inlineStr"/>
      <c r="S1328" s="18" t="inlineStr"/>
      <c r="T1328" s="18" t="inlineStr"/>
    </row>
    <row r="1329">
      <c r="A1329" t="inlineStr">
        <is>
          <t>DIST-014665</t>
        </is>
      </c>
      <c r="B1329" t="inlineStr">
        <is>
          <t>2026-10-18</t>
        </is>
      </c>
      <c r="C1329" t="inlineStr">
        <is>
          <t>RET-KROGER</t>
        </is>
      </c>
      <c r="D1329" t="inlineStr">
        <is>
          <t>GER-PRO-075</t>
        </is>
      </c>
      <c r="E1329" t="inlineStr">
        <is>
          <t>Promo Billback</t>
        </is>
      </c>
      <c r="F1329" t="inlineStr">
        <is>
          <t>promo_billback</t>
        </is>
      </c>
      <c r="G1329" s="10" t="n">
        <v>336.53</v>
      </c>
      <c r="H1329" t="inlineStr">
        <is>
          <t>RO-040791</t>
        </is>
      </c>
      <c r="I1329" t="inlineStr">
        <is>
          <t>RS-040791</t>
        </is>
      </c>
      <c r="J1329" t="inlineStr">
        <is>
          <t>RREM-0068</t>
        </is>
      </c>
      <c r="K1329" t="inlineStr">
        <is>
          <t>Promo Billback</t>
        </is>
      </c>
      <c r="L1329" t="inlineStr">
        <is>
          <t>partial</t>
        </is>
      </c>
      <c r="M1329" s="10" t="n">
        <v>42.02</v>
      </c>
      <c r="N1329" t="inlineStr">
        <is>
          <t>2026-10-23</t>
        </is>
      </c>
      <c r="P1329" s="18" t="n">
        <v>76</v>
      </c>
      <c r="Q1329" t="inlineStr">
        <is>
          <t>2026-12-17</t>
        </is>
      </c>
      <c r="R1329" s="18" t="inlineStr"/>
      <c r="S1329" s="18" t="inlineStr"/>
      <c r="T1329" s="18" t="inlineStr"/>
    </row>
    <row r="1330">
      <c r="A1330" t="inlineStr">
        <is>
          <t>DIST-014317</t>
        </is>
      </c>
      <c r="B1330" t="inlineStr">
        <is>
          <t>2026-10-18</t>
        </is>
      </c>
      <c r="C1330" t="inlineStr">
        <is>
          <t>RET-COSTCO</t>
        </is>
      </c>
      <c r="D1330" t="inlineStr">
        <is>
          <t>TCO-SPO-033</t>
        </is>
      </c>
      <c r="E1330" t="inlineStr">
        <is>
          <t>Expired Product</t>
        </is>
      </c>
      <c r="F1330" t="inlineStr">
        <is>
          <t>spoilage</t>
        </is>
      </c>
      <c r="G1330" s="10" t="n">
        <v>210.77</v>
      </c>
      <c r="H1330" t="inlineStr">
        <is>
          <t>RO-039806</t>
        </is>
      </c>
      <c r="I1330" t="inlineStr">
        <is>
          <t>RS-039806</t>
        </is>
      </c>
      <c r="J1330" t="inlineStr">
        <is>
          <t>RREM-0037</t>
        </is>
      </c>
      <c r="K1330" t="inlineStr">
        <is>
          <t>Spoilage -- damage in transit affecting condition</t>
        </is>
      </c>
      <c r="M1330" s="10" t="n"/>
      <c r="P1330" s="18" t="n"/>
      <c r="Q1330" t="inlineStr">
        <is>
          <t>2026-12-02</t>
        </is>
      </c>
      <c r="R1330" s="18" t="inlineStr"/>
      <c r="S1330" s="18" t="inlineStr"/>
      <c r="T1330" s="18" t="inlineStr"/>
    </row>
    <row r="1331">
      <c r="A1331" t="inlineStr">
        <is>
          <t>DIST-014428</t>
        </is>
      </c>
      <c r="B1331" t="inlineStr">
        <is>
          <t>2026-10-18</t>
        </is>
      </c>
      <c r="C1331" t="inlineStr">
        <is>
          <t>RET-WALMART</t>
        </is>
      </c>
      <c r="D1331" t="inlineStr">
        <is>
          <t>ART-DAM-018</t>
        </is>
      </c>
      <c r="E1331" t="inlineStr">
        <is>
          <t>Warehouse Damage</t>
        </is>
      </c>
      <c r="F1331" t="inlineStr">
        <is>
          <t>damaged</t>
        </is>
      </c>
      <c r="G1331" s="10" t="n">
        <v>196.4</v>
      </c>
      <c r="H1331" t="inlineStr">
        <is>
          <t>RO-040017</t>
        </is>
      </c>
      <c r="I1331" t="inlineStr">
        <is>
          <t>RS-040017</t>
        </is>
      </c>
      <c r="J1331" t="inlineStr">
        <is>
          <t>RREM-0180</t>
        </is>
      </c>
      <c r="K1331" t="inlineStr">
        <is>
          <t>Damaged</t>
        </is>
      </c>
      <c r="M1331" s="10" t="n"/>
      <c r="P1331" s="18" t="n"/>
      <c r="Q1331" t="inlineStr">
        <is>
          <t>2027-01-16</t>
        </is>
      </c>
      <c r="R1331" s="18" t="inlineStr"/>
      <c r="S1331" s="18" t="inlineStr"/>
      <c r="T1331" s="18" t="inlineStr"/>
    </row>
    <row r="1332">
      <c r="A1332" t="inlineStr">
        <is>
          <t>DIST-014559</t>
        </is>
      </c>
      <c r="B1332" t="inlineStr">
        <is>
          <t>2026-10-18</t>
        </is>
      </c>
      <c r="C1332" t="inlineStr">
        <is>
          <t>RET-WALMART</t>
        </is>
      </c>
      <c r="D1332" t="inlineStr">
        <is>
          <t>ART-PRO-004</t>
        </is>
      </c>
      <c r="E1332" t="inlineStr">
        <is>
          <t>Scan Rebate</t>
        </is>
      </c>
      <c r="F1332" t="inlineStr">
        <is>
          <t>promo_billback</t>
        </is>
      </c>
      <c r="G1332" s="10" t="n">
        <v>141.41</v>
      </c>
      <c r="H1332" t="inlineStr">
        <is>
          <t>RO-040550</t>
        </is>
      </c>
      <c r="I1332" t="inlineStr">
        <is>
          <t>RS-040550</t>
        </is>
      </c>
      <c r="J1332" t="inlineStr">
        <is>
          <t>RREM-0149</t>
        </is>
      </c>
      <c r="K1332" t="inlineStr">
        <is>
          <t>Promo Billback</t>
        </is>
      </c>
      <c r="M1332" s="10" t="n"/>
      <c r="P1332" s="18" t="n"/>
      <c r="Q1332" t="inlineStr">
        <is>
          <t>2026-12-02</t>
        </is>
      </c>
      <c r="R1332" s="18" t="inlineStr"/>
      <c r="S1332" s="18" t="inlineStr"/>
      <c r="T1332" s="18" t="inlineStr"/>
    </row>
    <row r="1333">
      <c r="A1333" t="inlineStr">
        <is>
          <t>DIST-014413</t>
        </is>
      </c>
      <c r="B1333" t="inlineStr">
        <is>
          <t>2026-10-18</t>
        </is>
      </c>
      <c r="C1333" t="inlineStr">
        <is>
          <t>RET-COSTCO</t>
        </is>
      </c>
      <c r="D1333" t="inlineStr">
        <is>
          <t>TCO-SHO-022</t>
        </is>
      </c>
      <c r="E1333" t="inlineStr">
        <is>
          <t>Quantity Variance</t>
        </is>
      </c>
      <c r="F1333" t="inlineStr">
        <is>
          <t>short_ship</t>
        </is>
      </c>
      <c r="G1333" s="10" t="n">
        <v>137.42</v>
      </c>
      <c r="H1333" t="inlineStr">
        <is>
          <t>RO-040059</t>
        </is>
      </c>
      <c r="I1333" t="inlineStr">
        <is>
          <t>RS-040059</t>
        </is>
      </c>
      <c r="J1333" t="inlineStr">
        <is>
          <t>RREM-0030</t>
        </is>
      </c>
      <c r="K1333" t="inlineStr">
        <is>
          <t>Short Ship</t>
        </is>
      </c>
      <c r="M1333" s="10" t="n"/>
      <c r="P1333" s="18" t="n"/>
      <c r="Q1333" t="inlineStr">
        <is>
          <t>2026-12-02</t>
        </is>
      </c>
      <c r="R1333" s="18" t="inlineStr"/>
      <c r="S1333" s="18" t="inlineStr"/>
      <c r="T1333" s="18" t="inlineStr"/>
    </row>
    <row r="1334">
      <c r="A1334" t="inlineStr">
        <is>
          <t>DIST-014271</t>
        </is>
      </c>
      <c r="B1334" t="inlineStr">
        <is>
          <t>2026-10-18</t>
        </is>
      </c>
      <c r="C1334" t="inlineStr">
        <is>
          <t>RET-COSTCO</t>
        </is>
      </c>
      <c r="D1334" t="inlineStr">
        <is>
          <t>TCO-PRO-024</t>
        </is>
      </c>
      <c r="E1334" t="inlineStr">
        <is>
          <t>Promo Billback</t>
        </is>
      </c>
      <c r="F1334" t="inlineStr">
        <is>
          <t>promo_billback</t>
        </is>
      </c>
      <c r="G1334" s="10" t="n">
        <v>106.61</v>
      </c>
      <c r="H1334" t="inlineStr">
        <is>
          <t>RO-039810</t>
        </is>
      </c>
      <c r="I1334" t="inlineStr">
        <is>
          <t>RS-039810</t>
        </is>
      </c>
      <c r="J1334" t="inlineStr">
        <is>
          <t>RREM-0015</t>
        </is>
      </c>
      <c r="K1334" t="inlineStr">
        <is>
          <t>Promo Billback</t>
        </is>
      </c>
      <c r="L1334" t="inlineStr">
        <is>
          <t>lost</t>
        </is>
      </c>
      <c r="M1334" s="10" t="n">
        <v>0</v>
      </c>
      <c r="N1334" t="inlineStr">
        <is>
          <t>2026-10-21</t>
        </is>
      </c>
      <c r="P1334" s="18" t="n">
        <v>76</v>
      </c>
      <c r="Q1334" t="inlineStr">
        <is>
          <t>2026-12-17</t>
        </is>
      </c>
      <c r="R1334" s="18" t="inlineStr"/>
      <c r="S1334" s="18" t="inlineStr"/>
      <c r="T1334" s="18" t="inlineStr"/>
    </row>
    <row r="1335">
      <c r="A1335" t="inlineStr">
        <is>
          <t>DIST-014504</t>
        </is>
      </c>
      <c r="B1335" t="inlineStr">
        <is>
          <t>2026-10-18</t>
        </is>
      </c>
      <c r="C1335" t="inlineStr">
        <is>
          <t>RET-WHOLEFOODS</t>
        </is>
      </c>
      <c r="D1335" t="inlineStr">
        <is>
          <t>ODS-SHO-038</t>
        </is>
      </c>
      <c r="E1335" t="inlineStr">
        <is>
          <t>Short Ship</t>
        </is>
      </c>
      <c r="F1335" t="inlineStr">
        <is>
          <t>short_ship</t>
        </is>
      </c>
      <c r="G1335" s="10" t="n">
        <v>86.39</v>
      </c>
      <c r="H1335" t="inlineStr">
        <is>
          <t>RO-040349</t>
        </is>
      </c>
      <c r="I1335" t="inlineStr">
        <is>
          <t>RS-040349</t>
        </is>
      </c>
      <c r="J1335" t="inlineStr">
        <is>
          <t>RREM-0208</t>
        </is>
      </c>
      <c r="K1335" t="inlineStr">
        <is>
          <t>Short Ship</t>
        </is>
      </c>
      <c r="L1335" t="inlineStr">
        <is>
          <t>partial</t>
        </is>
      </c>
      <c r="M1335" s="10" t="n">
        <v>31.73</v>
      </c>
      <c r="N1335" t="inlineStr">
        <is>
          <t>2026-11-12</t>
        </is>
      </c>
      <c r="P1335" s="18" t="n">
        <v>76</v>
      </c>
      <c r="Q1335" t="inlineStr">
        <is>
          <t>2026-12-17</t>
        </is>
      </c>
      <c r="R1335" s="18" t="inlineStr"/>
      <c r="S1335" s="18" t="inlineStr"/>
      <c r="T1335" s="18" t="inlineStr"/>
    </row>
    <row r="1336">
      <c r="A1336" t="inlineStr">
        <is>
          <t>DIST-014473</t>
        </is>
      </c>
      <c r="B1336" t="inlineStr">
        <is>
          <t>2026-10-18</t>
        </is>
      </c>
      <c r="C1336" t="inlineStr">
        <is>
          <t>RET-WALMART</t>
        </is>
      </c>
      <c r="D1336" t="inlineStr">
        <is>
          <t>ART-DAM-018</t>
        </is>
      </c>
      <c r="E1336" t="inlineStr">
        <is>
          <t>Warehouse Damage</t>
        </is>
      </c>
      <c r="F1336" t="inlineStr">
        <is>
          <t>damaged</t>
        </is>
      </c>
      <c r="G1336" s="10" t="n">
        <v>83.47</v>
      </c>
      <c r="H1336" t="inlineStr">
        <is>
          <t>RO-040242</t>
        </is>
      </c>
      <c r="I1336" t="inlineStr">
        <is>
          <t>RS-040242</t>
        </is>
      </c>
      <c r="J1336" t="inlineStr">
        <is>
          <t>RREM-0180</t>
        </is>
      </c>
      <c r="K1336" t="inlineStr">
        <is>
          <t>Damaged</t>
        </is>
      </c>
      <c r="L1336" t="inlineStr">
        <is>
          <t>partial</t>
        </is>
      </c>
      <c r="M1336" s="10" t="n">
        <v>34.71</v>
      </c>
      <c r="N1336" t="inlineStr">
        <is>
          <t>2026-11-02</t>
        </is>
      </c>
      <c r="O1336" t="inlineStr">
        <is>
          <t>2026-12-10</t>
        </is>
      </c>
      <c r="P1336" s="18" t="n">
        <v>53</v>
      </c>
      <c r="Q1336" t="inlineStr">
        <is>
          <t>2026-12-02</t>
        </is>
      </c>
      <c r="R1336" s="18" t="inlineStr"/>
      <c r="S1336" s="18" t="inlineStr"/>
      <c r="T1336" s="18" t="inlineStr"/>
    </row>
    <row r="1337">
      <c r="A1337" t="inlineStr">
        <is>
          <t>DIST-014432</t>
        </is>
      </c>
      <c r="B1337" t="inlineStr">
        <is>
          <t>2026-10-18</t>
        </is>
      </c>
      <c r="C1337" t="inlineStr">
        <is>
          <t>RET-COSTCO</t>
        </is>
      </c>
      <c r="D1337" t="inlineStr">
        <is>
          <t>TCO-PRO-024</t>
        </is>
      </c>
      <c r="E1337" t="inlineStr">
        <is>
          <t>Promo Billback</t>
        </is>
      </c>
      <c r="F1337" t="inlineStr">
        <is>
          <t>promo_billback</t>
        </is>
      </c>
      <c r="G1337" s="10" t="n">
        <v>66.42</v>
      </c>
      <c r="H1337" t="inlineStr">
        <is>
          <t>RO-040049</t>
        </is>
      </c>
      <c r="I1337" t="inlineStr">
        <is>
          <t>RS-040049</t>
        </is>
      </c>
      <c r="J1337" t="inlineStr">
        <is>
          <t>RREM-0032</t>
        </is>
      </c>
      <c r="K1337" t="inlineStr">
        <is>
          <t>Promo Billback</t>
        </is>
      </c>
      <c r="M1337" s="10" t="n"/>
      <c r="P1337" s="18" t="n"/>
      <c r="Q1337" t="inlineStr">
        <is>
          <t>2026-12-02</t>
        </is>
      </c>
      <c r="R1337" s="18" t="inlineStr"/>
      <c r="S1337" s="18" t="inlineStr"/>
      <c r="T1337" s="18" t="inlineStr"/>
    </row>
    <row r="1338">
      <c r="A1338" t="inlineStr">
        <is>
          <t>DIST-014481</t>
        </is>
      </c>
      <c r="B1338" t="inlineStr">
        <is>
          <t>2026-10-18</t>
        </is>
      </c>
      <c r="C1338" t="inlineStr">
        <is>
          <t>RET-KROGER</t>
        </is>
      </c>
      <c r="D1338" t="inlineStr">
        <is>
          <t>GER-SHO-073</t>
        </is>
      </c>
      <c r="E1338" t="inlineStr">
        <is>
          <t>Short Ship</t>
        </is>
      </c>
      <c r="F1338" t="inlineStr">
        <is>
          <t>short_ship</t>
        </is>
      </c>
      <c r="G1338" s="10" t="n">
        <v>57.32</v>
      </c>
      <c r="H1338" t="inlineStr">
        <is>
          <t>RO-040499</t>
        </is>
      </c>
      <c r="I1338" t="inlineStr">
        <is>
          <t>RS-040499</t>
        </is>
      </c>
      <c r="J1338" t="inlineStr">
        <is>
          <t>RREM-0072</t>
        </is>
      </c>
      <c r="K1338" t="inlineStr">
        <is>
          <t>Short Ship</t>
        </is>
      </c>
      <c r="M1338" s="10" t="n"/>
      <c r="P1338" s="18" t="n"/>
      <c r="Q1338" t="inlineStr">
        <is>
          <t>2026-12-02</t>
        </is>
      </c>
      <c r="R1338" s="18" t="inlineStr"/>
      <c r="S1338" s="18" t="inlineStr"/>
      <c r="T1338" s="18" t="inlineStr"/>
    </row>
    <row r="1339">
      <c r="A1339" t="inlineStr">
        <is>
          <t>DIST-014461</t>
        </is>
      </c>
      <c r="B1339" t="inlineStr">
        <is>
          <t>2026-10-18</t>
        </is>
      </c>
      <c r="C1339" t="inlineStr">
        <is>
          <t>RET-COSTCO</t>
        </is>
      </c>
      <c r="D1339" t="inlineStr">
        <is>
          <t>TCO-LAT-029</t>
        </is>
      </c>
      <c r="E1339" t="inlineStr">
        <is>
          <t>Late Delivery</t>
        </is>
      </c>
      <c r="F1339" t="inlineStr">
        <is>
          <t>late_delivery</t>
        </is>
      </c>
      <c r="G1339" s="10" t="n">
        <v>29.74</v>
      </c>
      <c r="H1339" t="inlineStr">
        <is>
          <t>RO-040310</t>
        </is>
      </c>
      <c r="I1339" t="inlineStr">
        <is>
          <t>RS-040310</t>
        </is>
      </c>
      <c r="J1339" t="inlineStr">
        <is>
          <t>RREM-0036</t>
        </is>
      </c>
      <c r="K1339" t="inlineStr">
        <is>
          <t>Late Delivery</t>
        </is>
      </c>
      <c r="L1339" t="inlineStr">
        <is>
          <t>partial</t>
        </is>
      </c>
      <c r="M1339" s="10" t="n">
        <v>11.12</v>
      </c>
      <c r="N1339" t="inlineStr">
        <is>
          <t>2026-11-04</t>
        </is>
      </c>
      <c r="O1339" t="inlineStr">
        <is>
          <t>2026-11-18</t>
        </is>
      </c>
      <c r="P1339" s="18" t="n">
        <v>31</v>
      </c>
      <c r="Q1339" t="inlineStr">
        <is>
          <t>2027-01-16</t>
        </is>
      </c>
      <c r="R1339" s="18" t="inlineStr"/>
      <c r="S1339" s="18" t="inlineStr"/>
      <c r="T1339" s="18" t="inlineStr"/>
    </row>
    <row r="1340">
      <c r="A1340" t="inlineStr">
        <is>
          <t>DIST-014626</t>
        </is>
      </c>
      <c r="B1340" t="inlineStr">
        <is>
          <t>2026-10-17</t>
        </is>
      </c>
      <c r="C1340" t="inlineStr">
        <is>
          <t>RET-WHOLEFOODS</t>
        </is>
      </c>
      <c r="D1340" t="inlineStr">
        <is>
          <t>ODS-SPO-050</t>
        </is>
      </c>
      <c r="E1340" t="inlineStr">
        <is>
          <t>Spoilage</t>
        </is>
      </c>
      <c r="F1340" t="inlineStr">
        <is>
          <t>spoilage</t>
        </is>
      </c>
      <c r="G1340" s="10" t="n">
        <v>656.54</v>
      </c>
      <c r="H1340" t="inlineStr">
        <is>
          <t>RO-040715</t>
        </is>
      </c>
      <c r="I1340" t="inlineStr">
        <is>
          <t>RS-040715</t>
        </is>
      </c>
      <c r="J1340" t="inlineStr">
        <is>
          <t>RREM-0208</t>
        </is>
      </c>
      <c r="K1340" t="inlineStr">
        <is>
          <t>Spoilage -- damage in transit affecting condition</t>
        </is>
      </c>
      <c r="M1340" s="10" t="n"/>
      <c r="P1340" s="18" t="n"/>
      <c r="Q1340" t="inlineStr">
        <is>
          <t>2026-12-01</t>
        </is>
      </c>
      <c r="R1340" s="18" t="inlineStr"/>
      <c r="S1340" s="18" t="inlineStr"/>
      <c r="T1340" s="18" t="inlineStr"/>
    </row>
    <row r="1341">
      <c r="A1341" t="inlineStr">
        <is>
          <t>DIST-014497</t>
        </is>
      </c>
      <c r="B1341" t="inlineStr">
        <is>
          <t>2026-10-17</t>
        </is>
      </c>
      <c r="C1341" t="inlineStr">
        <is>
          <t>RET-WALMART</t>
        </is>
      </c>
      <c r="D1341" t="inlineStr">
        <is>
          <t>ART-SPO-017</t>
        </is>
      </c>
      <c r="E1341" t="inlineStr">
        <is>
          <t>Spoilage</t>
        </is>
      </c>
      <c r="F1341" t="inlineStr">
        <is>
          <t>spoilage</t>
        </is>
      </c>
      <c r="G1341" s="10" t="n">
        <v>381.4</v>
      </c>
      <c r="H1341" t="inlineStr">
        <is>
          <t>RO-040236</t>
        </is>
      </c>
      <c r="I1341" t="inlineStr">
        <is>
          <t>RS-040236</t>
        </is>
      </c>
      <c r="J1341" t="inlineStr">
        <is>
          <t>RREM-0171</t>
        </is>
      </c>
      <c r="K1341" t="inlineStr">
        <is>
          <t>Spoilage -- quality complaint at receiving</t>
        </is>
      </c>
      <c r="M1341" s="10" t="n"/>
      <c r="P1341" s="18" t="n"/>
      <c r="Q1341" t="inlineStr">
        <is>
          <t>2026-12-16</t>
        </is>
      </c>
      <c r="R1341" s="18" t="inlineStr"/>
      <c r="S1341" s="18" t="inlineStr"/>
      <c r="T1341" s="18" t="inlineStr"/>
    </row>
    <row r="1342">
      <c r="A1342" t="inlineStr">
        <is>
          <t>DIST-014505</t>
        </is>
      </c>
      <c r="B1342" t="inlineStr">
        <is>
          <t>2026-10-17</t>
        </is>
      </c>
      <c r="C1342" t="inlineStr">
        <is>
          <t>RET-WHOLEFOODS</t>
        </is>
      </c>
      <c r="D1342" t="inlineStr">
        <is>
          <t>ODS-DAM-052</t>
        </is>
      </c>
      <c r="E1342" t="inlineStr">
        <is>
          <t>Transit Damage</t>
        </is>
      </c>
      <c r="F1342" t="inlineStr">
        <is>
          <t>damaged</t>
        </is>
      </c>
      <c r="G1342" s="10" t="n">
        <v>232.7</v>
      </c>
      <c r="H1342" t="inlineStr">
        <is>
          <t>RO-040353</t>
        </is>
      </c>
      <c r="I1342" t="inlineStr">
        <is>
          <t>RS-040353</t>
        </is>
      </c>
      <c r="J1342" t="inlineStr">
        <is>
          <t>RREM-0214</t>
        </is>
      </c>
      <c r="K1342" t="inlineStr">
        <is>
          <t>Damaged</t>
        </is>
      </c>
      <c r="M1342" s="10" t="n"/>
      <c r="P1342" s="18" t="n"/>
      <c r="Q1342" t="inlineStr">
        <is>
          <t>2026-12-16</t>
        </is>
      </c>
      <c r="R1342" s="18" t="inlineStr"/>
      <c r="S1342" s="18" t="inlineStr"/>
      <c r="T1342" s="18" t="inlineStr"/>
    </row>
    <row r="1343">
      <c r="A1343" t="inlineStr">
        <is>
          <t>DIST-014664</t>
        </is>
      </c>
      <c r="B1343" t="inlineStr">
        <is>
          <t>2026-10-17</t>
        </is>
      </c>
      <c r="C1343" t="inlineStr">
        <is>
          <t>RET-SPROUTS</t>
        </is>
      </c>
      <c r="D1343" t="inlineStr">
        <is>
          <t>UTS-PRO-057</t>
        </is>
      </c>
      <c r="E1343" t="inlineStr">
        <is>
          <t>Promo Billback</t>
        </is>
      </c>
      <c r="F1343" t="inlineStr">
        <is>
          <t>promo_billback</t>
        </is>
      </c>
      <c r="G1343" s="10" t="n">
        <v>110.38</v>
      </c>
      <c r="H1343" t="inlineStr">
        <is>
          <t>RO-040772</t>
        </is>
      </c>
      <c r="I1343" t="inlineStr">
        <is>
          <t>RS-040772</t>
        </is>
      </c>
      <c r="J1343" t="inlineStr">
        <is>
          <t>RREM-0122</t>
        </is>
      </c>
      <c r="K1343" t="inlineStr">
        <is>
          <t>Promo Billback</t>
        </is>
      </c>
      <c r="M1343" s="10" t="n"/>
      <c r="P1343" s="18" t="n"/>
      <c r="Q1343" t="inlineStr">
        <is>
          <t>2027-01-15</t>
        </is>
      </c>
      <c r="R1343" s="18" t="inlineStr"/>
      <c r="S1343" s="18" t="inlineStr"/>
      <c r="T1343" s="18" t="inlineStr"/>
    </row>
    <row r="1344">
      <c r="A1344" t="inlineStr">
        <is>
          <t>DIST-014384</t>
        </is>
      </c>
      <c r="B1344" t="inlineStr">
        <is>
          <t>2026-10-17</t>
        </is>
      </c>
      <c r="C1344" t="inlineStr">
        <is>
          <t>RET-KROGER</t>
        </is>
      </c>
      <c r="D1344" t="inlineStr">
        <is>
          <t>GER-PRO-075</t>
        </is>
      </c>
      <c r="E1344" t="inlineStr">
        <is>
          <t>Promo Billback</t>
        </is>
      </c>
      <c r="F1344" t="inlineStr">
        <is>
          <t>promo_billback</t>
        </is>
      </c>
      <c r="G1344" s="10" t="n">
        <v>107.69</v>
      </c>
      <c r="H1344" t="inlineStr">
        <is>
          <t>RO-040198</t>
        </is>
      </c>
      <c r="I1344" t="inlineStr">
        <is>
          <t>RS-040198</t>
        </is>
      </c>
      <c r="J1344" t="inlineStr">
        <is>
          <t>RREM-0062</t>
        </is>
      </c>
      <c r="K1344" t="inlineStr">
        <is>
          <t>Promo Billback</t>
        </is>
      </c>
      <c r="L1344" t="inlineStr">
        <is>
          <t>partial</t>
        </is>
      </c>
      <c r="M1344" s="10" t="n">
        <v>18.84</v>
      </c>
      <c r="N1344" t="inlineStr">
        <is>
          <t>2026-10-28</t>
        </is>
      </c>
      <c r="P1344" s="18" t="n">
        <v>77</v>
      </c>
      <c r="Q1344" t="inlineStr">
        <is>
          <t>2027-01-15</t>
        </is>
      </c>
      <c r="R1344" s="18" t="inlineStr"/>
      <c r="S1344" s="18" t="inlineStr"/>
      <c r="T1344" s="18" t="inlineStr"/>
    </row>
    <row r="1345">
      <c r="A1345" t="inlineStr">
        <is>
          <t>DIST-014612</t>
        </is>
      </c>
      <c r="B1345" t="inlineStr">
        <is>
          <t>2026-10-17</t>
        </is>
      </c>
      <c r="C1345" t="inlineStr">
        <is>
          <t>RET-WHOLEFOODS</t>
        </is>
      </c>
      <c r="D1345" t="inlineStr">
        <is>
          <t>ODS-SHO-038</t>
        </is>
      </c>
      <c r="E1345" t="inlineStr">
        <is>
          <t>Short Ship</t>
        </is>
      </c>
      <c r="F1345" t="inlineStr">
        <is>
          <t>short_ship</t>
        </is>
      </c>
      <c r="G1345" s="10" t="n">
        <v>83.55</v>
      </c>
      <c r="H1345" t="inlineStr">
        <is>
          <t>RO-040678</t>
        </is>
      </c>
      <c r="I1345" t="inlineStr">
        <is>
          <t>RS-040678</t>
        </is>
      </c>
      <c r="J1345" t="inlineStr">
        <is>
          <t>RREM-0220</t>
        </is>
      </c>
      <c r="K1345" t="inlineStr">
        <is>
          <t>Short Ship</t>
        </is>
      </c>
      <c r="M1345" s="10" t="n"/>
      <c r="P1345" s="18" t="n"/>
      <c r="Q1345" t="inlineStr">
        <is>
          <t>2026-12-01</t>
        </is>
      </c>
      <c r="R1345" s="18" t="inlineStr"/>
      <c r="S1345" s="18" t="inlineStr"/>
      <c r="T1345" s="18" t="inlineStr"/>
    </row>
    <row r="1346">
      <c r="A1346" t="inlineStr">
        <is>
          <t>DIST-014614</t>
        </is>
      </c>
      <c r="B1346" t="inlineStr">
        <is>
          <t>2026-10-17</t>
        </is>
      </c>
      <c r="C1346" t="inlineStr">
        <is>
          <t>RET-KROGER</t>
        </is>
      </c>
      <c r="D1346" t="inlineStr">
        <is>
          <t>GER-SHO-073</t>
        </is>
      </c>
      <c r="E1346" t="inlineStr">
        <is>
          <t>Short Ship</t>
        </is>
      </c>
      <c r="F1346" t="inlineStr">
        <is>
          <t>short_ship</t>
        </is>
      </c>
      <c r="G1346" s="10" t="n">
        <v>76.75</v>
      </c>
      <c r="H1346" t="inlineStr">
        <is>
          <t>RO-040780</t>
        </is>
      </c>
      <c r="I1346" t="inlineStr">
        <is>
          <t>RS-040780</t>
        </is>
      </c>
      <c r="J1346" t="inlineStr">
        <is>
          <t>RREM-0058</t>
        </is>
      </c>
      <c r="K1346" t="inlineStr">
        <is>
          <t>Short Ship</t>
        </is>
      </c>
      <c r="L1346" t="inlineStr">
        <is>
          <t>lost</t>
        </is>
      </c>
      <c r="M1346" s="10" t="n">
        <v>0</v>
      </c>
      <c r="N1346" t="inlineStr">
        <is>
          <t>2026-10-23</t>
        </is>
      </c>
      <c r="O1346" t="inlineStr">
        <is>
          <t>2026-11-30</t>
        </is>
      </c>
      <c r="P1346" s="18" t="n">
        <v>44</v>
      </c>
      <c r="Q1346" t="inlineStr">
        <is>
          <t>2026-12-01</t>
        </is>
      </c>
      <c r="R1346" s="18" t="inlineStr"/>
      <c r="S1346" s="18" t="inlineStr"/>
      <c r="T1346" s="18" t="inlineStr"/>
    </row>
    <row r="1347">
      <c r="A1347" t="inlineStr">
        <is>
          <t>DIST-014326</t>
        </is>
      </c>
      <c r="B1347" t="inlineStr">
        <is>
          <t>2026-10-17</t>
        </is>
      </c>
      <c r="C1347" t="inlineStr">
        <is>
          <t>RET-WALMART</t>
        </is>
      </c>
      <c r="D1347" t="inlineStr">
        <is>
          <t>ART-PRO-004</t>
        </is>
      </c>
      <c r="E1347" t="inlineStr">
        <is>
          <t>Scan Rebate</t>
        </is>
      </c>
      <c r="F1347" t="inlineStr">
        <is>
          <t>promo_billback</t>
        </is>
      </c>
      <c r="G1347" s="10" t="n">
        <v>63.34</v>
      </c>
      <c r="H1347" t="inlineStr">
        <is>
          <t>RO-039787</t>
        </is>
      </c>
      <c r="I1347" t="inlineStr">
        <is>
          <t>RS-039787</t>
        </is>
      </c>
      <c r="J1347" t="inlineStr">
        <is>
          <t>RREM-0150</t>
        </is>
      </c>
      <c r="K1347" t="inlineStr">
        <is>
          <t>Promo Billback</t>
        </is>
      </c>
      <c r="L1347" t="inlineStr">
        <is>
          <t>partial</t>
        </is>
      </c>
      <c r="M1347" s="10" t="n">
        <v>25.4</v>
      </c>
      <c r="N1347" t="inlineStr">
        <is>
          <t>2026-11-09</t>
        </is>
      </c>
      <c r="P1347" s="18" t="n">
        <v>77</v>
      </c>
      <c r="Q1347" t="inlineStr">
        <is>
          <t>2026-12-16</t>
        </is>
      </c>
      <c r="R1347" s="18" t="inlineStr"/>
      <c r="S1347" s="18" t="inlineStr"/>
      <c r="T1347" s="18" t="inlineStr"/>
    </row>
    <row r="1348">
      <c r="A1348" t="inlineStr">
        <is>
          <t>DIST-014357</t>
        </is>
      </c>
      <c r="B1348" t="inlineStr">
        <is>
          <t>2026-10-17</t>
        </is>
      </c>
      <c r="C1348" t="inlineStr">
        <is>
          <t>RET-SPROUTS</t>
        </is>
      </c>
      <c r="D1348" t="inlineStr">
        <is>
          <t>UTS-PRO-057</t>
        </is>
      </c>
      <c r="E1348" t="inlineStr">
        <is>
          <t>Promo Billback</t>
        </is>
      </c>
      <c r="F1348" t="inlineStr">
        <is>
          <t>promo_billback</t>
        </is>
      </c>
      <c r="G1348" s="10" t="n">
        <v>61.29</v>
      </c>
      <c r="H1348" t="inlineStr">
        <is>
          <t>RO-040140</t>
        </is>
      </c>
      <c r="I1348" t="inlineStr">
        <is>
          <t>RS-040140</t>
        </is>
      </c>
      <c r="J1348" t="inlineStr">
        <is>
          <t>RREM-0139</t>
        </is>
      </c>
      <c r="K1348" t="inlineStr">
        <is>
          <t>Promo Billback</t>
        </is>
      </c>
      <c r="M1348" s="10" t="n"/>
      <c r="P1348" s="18" t="n"/>
      <c r="Q1348" t="inlineStr">
        <is>
          <t>2026-11-16</t>
        </is>
      </c>
      <c r="R1348" s="18" t="inlineStr"/>
      <c r="S1348" s="18" t="inlineStr"/>
      <c r="T1348" s="18" t="inlineStr"/>
    </row>
    <row r="1349">
      <c r="A1349" t="inlineStr">
        <is>
          <t>DIST-014325</t>
        </is>
      </c>
      <c r="B1349" t="inlineStr">
        <is>
          <t>2026-10-17</t>
        </is>
      </c>
      <c r="C1349" t="inlineStr">
        <is>
          <t>RET-WALMART</t>
        </is>
      </c>
      <c r="D1349" t="inlineStr">
        <is>
          <t>ART-LAT-009</t>
        </is>
      </c>
      <c r="E1349" t="inlineStr">
        <is>
          <t>MABD Violation</t>
        </is>
      </c>
      <c r="F1349" t="inlineStr">
        <is>
          <t>late_delivery</t>
        </is>
      </c>
      <c r="G1349" s="10" t="n">
        <v>60.6</v>
      </c>
      <c r="H1349" t="inlineStr">
        <is>
          <t>RO-039787</t>
        </is>
      </c>
      <c r="I1349" t="inlineStr">
        <is>
          <t>RS-039787</t>
        </is>
      </c>
      <c r="J1349" t="inlineStr">
        <is>
          <t>RREM-0172</t>
        </is>
      </c>
      <c r="K1349" t="inlineStr">
        <is>
          <t>Late Delivery</t>
        </is>
      </c>
      <c r="L1349" t="inlineStr">
        <is>
          <t>pending</t>
        </is>
      </c>
      <c r="M1349" s="10" t="n"/>
      <c r="N1349" t="inlineStr">
        <is>
          <t>2026-10-20</t>
        </is>
      </c>
      <c r="P1349" s="18" t="n">
        <v>77</v>
      </c>
      <c r="Q1349" t="inlineStr">
        <is>
          <t>2027-01-15</t>
        </is>
      </c>
      <c r="R1349" s="18" t="inlineStr"/>
      <c r="S1349" s="18" t="inlineStr"/>
      <c r="T1349" s="18" t="inlineStr"/>
    </row>
    <row r="1350">
      <c r="A1350" t="inlineStr">
        <is>
          <t>DIST-014342</t>
        </is>
      </c>
      <c r="B1350" t="inlineStr">
        <is>
          <t>2026-10-17</t>
        </is>
      </c>
      <c r="C1350" t="inlineStr">
        <is>
          <t>RET-WALMART</t>
        </is>
      </c>
      <c r="D1350" t="inlineStr">
        <is>
          <t>ART-PRO-004</t>
        </is>
      </c>
      <c r="E1350" t="inlineStr">
        <is>
          <t>Scan Rebate</t>
        </is>
      </c>
      <c r="F1350" t="inlineStr">
        <is>
          <t>promo_billback</t>
        </is>
      </c>
      <c r="G1350" s="10" t="n">
        <v>50.18</v>
      </c>
      <c r="H1350" t="inlineStr">
        <is>
          <t>RO-039776</t>
        </is>
      </c>
      <c r="I1350" t="inlineStr">
        <is>
          <t>RS-039776</t>
        </is>
      </c>
      <c r="J1350" t="inlineStr">
        <is>
          <t>RREM-0149</t>
        </is>
      </c>
      <c r="K1350" t="inlineStr">
        <is>
          <t>Promo Billback</t>
        </is>
      </c>
      <c r="M1350" s="10" t="n"/>
      <c r="P1350" s="18" t="n"/>
      <c r="Q1350" t="inlineStr">
        <is>
          <t>2026-12-16</t>
        </is>
      </c>
      <c r="R1350" s="18" t="inlineStr"/>
      <c r="S1350" s="18" t="inlineStr"/>
      <c r="T1350" s="18" t="inlineStr"/>
    </row>
    <row r="1351">
      <c r="A1351" t="inlineStr">
        <is>
          <t>DIST-014535</t>
        </is>
      </c>
      <c r="B1351" t="inlineStr">
        <is>
          <t>2026-10-17</t>
        </is>
      </c>
      <c r="C1351" t="inlineStr">
        <is>
          <t>RET-WALMART</t>
        </is>
      </c>
      <c r="D1351" t="inlineStr">
        <is>
          <t>ART-LAT-009</t>
        </is>
      </c>
      <c r="E1351" t="inlineStr">
        <is>
          <t>MABD Violation</t>
        </is>
      </c>
      <c r="F1351" t="inlineStr">
        <is>
          <t>late_delivery</t>
        </is>
      </c>
      <c r="G1351" s="10" t="n">
        <v>45.6</v>
      </c>
      <c r="H1351" t="inlineStr">
        <is>
          <t>RO-040230</t>
        </is>
      </c>
      <c r="I1351" t="inlineStr">
        <is>
          <t>RS-040230</t>
        </is>
      </c>
      <c r="J1351" t="inlineStr">
        <is>
          <t>RREM-0178</t>
        </is>
      </c>
      <c r="K1351" t="inlineStr">
        <is>
          <t>Late Delivery</t>
        </is>
      </c>
      <c r="M1351" s="10" t="n"/>
      <c r="P1351" s="18" t="n"/>
      <c r="Q1351" t="inlineStr">
        <is>
          <t>2026-12-01</t>
        </is>
      </c>
      <c r="R1351" s="18" t="inlineStr"/>
      <c r="S1351" s="18" t="inlineStr"/>
      <c r="T1351" s="18" t="inlineStr"/>
    </row>
    <row r="1352">
      <c r="A1352" t="inlineStr">
        <is>
          <t>DIST-014496</t>
        </is>
      </c>
      <c r="B1352" t="inlineStr">
        <is>
          <t>2026-10-17</t>
        </is>
      </c>
      <c r="C1352" t="inlineStr">
        <is>
          <t>RET-KROGER</t>
        </is>
      </c>
      <c r="D1352" t="inlineStr">
        <is>
          <t>GER-PRO-075</t>
        </is>
      </c>
      <c r="E1352" t="inlineStr">
        <is>
          <t>Promo Billback</t>
        </is>
      </c>
      <c r="F1352" t="inlineStr">
        <is>
          <t>promo_billback</t>
        </is>
      </c>
      <c r="G1352" s="10" t="n">
        <v>33.02</v>
      </c>
      <c r="H1352" t="inlineStr">
        <is>
          <t>RO-040503</t>
        </is>
      </c>
      <c r="I1352" t="inlineStr">
        <is>
          <t>RS-040503</t>
        </is>
      </c>
      <c r="J1352" t="inlineStr">
        <is>
          <t>RREM-0054</t>
        </is>
      </c>
      <c r="K1352" t="inlineStr">
        <is>
          <t>Promo Billback</t>
        </is>
      </c>
      <c r="M1352" s="10" t="n"/>
      <c r="P1352" s="18" t="n"/>
      <c r="Q1352" t="inlineStr">
        <is>
          <t>2026-12-01</t>
        </is>
      </c>
      <c r="R1352" s="18" t="inlineStr"/>
      <c r="S1352" s="18" t="inlineStr"/>
      <c r="T1352" s="18" t="inlineStr"/>
    </row>
    <row r="1353">
      <c r="A1353" t="inlineStr">
        <is>
          <t>DIST-014516</t>
        </is>
      </c>
      <c r="B1353" t="inlineStr">
        <is>
          <t>2026-10-17</t>
        </is>
      </c>
      <c r="C1353" t="inlineStr">
        <is>
          <t>RET-WALMART</t>
        </is>
      </c>
      <c r="D1353" t="inlineStr">
        <is>
          <t>ART-LAT-009</t>
        </is>
      </c>
      <c r="E1353" t="inlineStr">
        <is>
          <t>MABD Violation</t>
        </is>
      </c>
      <c r="F1353" t="inlineStr">
        <is>
          <t>late_delivery</t>
        </is>
      </c>
      <c r="G1353" s="10" t="n">
        <v>27.6</v>
      </c>
      <c r="H1353" t="inlineStr">
        <is>
          <t>RO-040249</t>
        </is>
      </c>
      <c r="I1353" t="inlineStr">
        <is>
          <t>RS-040249</t>
        </is>
      </c>
      <c r="J1353" t="inlineStr">
        <is>
          <t>RREM-0152</t>
        </is>
      </c>
      <c r="K1353" t="inlineStr">
        <is>
          <t>Late Delivery</t>
        </is>
      </c>
      <c r="M1353" s="10" t="n"/>
      <c r="P1353" s="18" t="n"/>
      <c r="Q1353" t="inlineStr">
        <is>
          <t>2026-12-01</t>
        </is>
      </c>
      <c r="R1353" s="18" t="inlineStr"/>
      <c r="S1353" s="18" t="inlineStr"/>
      <c r="T1353" s="18" t="inlineStr"/>
    </row>
    <row r="1354">
      <c r="A1354" t="inlineStr">
        <is>
          <t>DIST-014580</t>
        </is>
      </c>
      <c r="B1354" t="inlineStr">
        <is>
          <t>2026-10-16</t>
        </is>
      </c>
      <c r="C1354" t="inlineStr">
        <is>
          <t>RET-REGIONAL</t>
        </is>
      </c>
      <c r="D1354" t="inlineStr"/>
      <c r="E1354" t="inlineStr">
        <is>
          <t>Unmapped</t>
        </is>
      </c>
      <c r="F1354" t="inlineStr">
        <is>
          <t>vague</t>
        </is>
      </c>
      <c r="G1354" s="10" t="n">
        <v>502.03</v>
      </c>
      <c r="H1354" t="inlineStr">
        <is>
          <t>RO-040826</t>
        </is>
      </c>
      <c r="I1354" t="inlineStr">
        <is>
          <t>RS-040826</t>
        </is>
      </c>
      <c r="J1354" t="inlineStr">
        <is>
          <t>RREM-0081</t>
        </is>
      </c>
      <c r="K1354" t="inlineStr">
        <is>
          <t>Promo allowance</t>
        </is>
      </c>
      <c r="M1354" s="10" t="n"/>
      <c r="P1354" s="18" t="n"/>
      <c r="Q1354" t="inlineStr">
        <is>
          <t>2026-11-15</t>
        </is>
      </c>
      <c r="R1354" s="18" t="inlineStr">
        <is>
          <t>Yes</t>
        </is>
      </c>
      <c r="S1354" s="18" t="inlineStr"/>
      <c r="T1354" s="18" t="inlineStr"/>
    </row>
    <row r="1355">
      <c r="A1355" t="inlineStr">
        <is>
          <t>DIST-014560</t>
        </is>
      </c>
      <c r="B1355" t="inlineStr">
        <is>
          <t>2026-10-16</t>
        </is>
      </c>
      <c r="C1355" t="inlineStr">
        <is>
          <t>RET-WALMART</t>
        </is>
      </c>
      <c r="D1355" t="inlineStr"/>
      <c r="E1355" t="inlineStr">
        <is>
          <t>Unmapped</t>
        </is>
      </c>
      <c r="F1355" t="inlineStr">
        <is>
          <t>vague</t>
        </is>
      </c>
      <c r="G1355" s="10" t="n">
        <v>308.62</v>
      </c>
      <c r="H1355" t="inlineStr">
        <is>
          <t>RO-040550</t>
        </is>
      </c>
      <c r="I1355" t="inlineStr">
        <is>
          <t>RS-040550</t>
        </is>
      </c>
      <c r="J1355" t="inlineStr">
        <is>
          <t>RREM-0173</t>
        </is>
      </c>
      <c r="K1355" t="inlineStr">
        <is>
          <t>Code 95: Other</t>
        </is>
      </c>
      <c r="L1355" t="inlineStr">
        <is>
          <t>lost</t>
        </is>
      </c>
      <c r="M1355" s="10" t="n">
        <v>0</v>
      </c>
      <c r="N1355" t="inlineStr">
        <is>
          <t>2026-11-05</t>
        </is>
      </c>
      <c r="P1355" s="18" t="n">
        <v>78</v>
      </c>
      <c r="Q1355" t="inlineStr">
        <is>
          <t>2026-11-30</t>
        </is>
      </c>
      <c r="R1355" s="18" t="inlineStr">
        <is>
          <t>Yes</t>
        </is>
      </c>
      <c r="S1355" s="18" t="inlineStr"/>
      <c r="T1355" s="18" t="inlineStr"/>
    </row>
    <row r="1356">
      <c r="A1356" t="inlineStr">
        <is>
          <t>DIST-014447</t>
        </is>
      </c>
      <c r="B1356" t="inlineStr">
        <is>
          <t>2026-10-16</t>
        </is>
      </c>
      <c r="C1356" t="inlineStr">
        <is>
          <t>RET-WALMART</t>
        </is>
      </c>
      <c r="D1356" t="inlineStr">
        <is>
          <t>ART-SHO-003</t>
        </is>
      </c>
      <c r="E1356" t="inlineStr">
        <is>
          <t>Short Ship</t>
        </is>
      </c>
      <c r="F1356" t="inlineStr">
        <is>
          <t>short_ship</t>
        </is>
      </c>
      <c r="G1356" s="10" t="n">
        <v>273.38</v>
      </c>
      <c r="H1356" t="inlineStr">
        <is>
          <t>RO-040036</t>
        </is>
      </c>
      <c r="I1356" t="inlineStr">
        <is>
          <t>RS-040036</t>
        </is>
      </c>
      <c r="J1356" t="inlineStr">
        <is>
          <t>RREM-0185</t>
        </is>
      </c>
      <c r="K1356" t="inlineStr">
        <is>
          <t>Short Ship</t>
        </is>
      </c>
      <c r="M1356" s="10" t="n"/>
      <c r="P1356" s="18" t="n"/>
      <c r="Q1356" t="inlineStr">
        <is>
          <t>2027-01-14</t>
        </is>
      </c>
      <c r="R1356" s="18" t="inlineStr"/>
      <c r="S1356" s="18" t="inlineStr"/>
      <c r="T1356" s="18" t="inlineStr"/>
    </row>
    <row r="1357">
      <c r="A1357" t="inlineStr">
        <is>
          <t>DIST-014525</t>
        </is>
      </c>
      <c r="B1357" t="inlineStr">
        <is>
          <t>2026-10-16</t>
        </is>
      </c>
      <c r="C1357" t="inlineStr">
        <is>
          <t>RET-WHOLEFOODS</t>
        </is>
      </c>
      <c r="D1357" t="inlineStr">
        <is>
          <t>ODS-SPO-050</t>
        </is>
      </c>
      <c r="E1357" t="inlineStr">
        <is>
          <t>Spoilage</t>
        </is>
      </c>
      <c r="F1357" t="inlineStr">
        <is>
          <t>spoilage</t>
        </is>
      </c>
      <c r="G1357" s="10" t="n">
        <v>177.66</v>
      </c>
      <c r="H1357" t="inlineStr">
        <is>
          <t>RO-040341</t>
        </is>
      </c>
      <c r="I1357" t="inlineStr">
        <is>
          <t>RS-040341</t>
        </is>
      </c>
      <c r="J1357" t="inlineStr">
        <is>
          <t>RREM-0221</t>
        </is>
      </c>
      <c r="K1357" t="inlineStr">
        <is>
          <t>Spoilage -- damage in transit affecting condition</t>
        </is>
      </c>
      <c r="M1357" s="10" t="n"/>
      <c r="P1357" s="18" t="n"/>
      <c r="Q1357" t="inlineStr">
        <is>
          <t>2027-01-14</t>
        </is>
      </c>
      <c r="R1357" s="18" t="inlineStr"/>
      <c r="S1357" s="18" t="inlineStr"/>
      <c r="T1357" s="18" t="inlineStr"/>
    </row>
    <row r="1358">
      <c r="A1358" t="inlineStr">
        <is>
          <t>DIST-014376</t>
        </is>
      </c>
      <c r="B1358" t="inlineStr">
        <is>
          <t>2026-10-16</t>
        </is>
      </c>
      <c r="C1358" t="inlineStr">
        <is>
          <t>RET-SPROUTS</t>
        </is>
      </c>
      <c r="D1358" t="inlineStr">
        <is>
          <t>UTS-PRO-057</t>
        </is>
      </c>
      <c r="E1358" t="inlineStr">
        <is>
          <t>Promo Billback</t>
        </is>
      </c>
      <c r="F1358" t="inlineStr">
        <is>
          <t>promo_billback</t>
        </is>
      </c>
      <c r="G1358" s="10" t="n">
        <v>172.57</v>
      </c>
      <c r="H1358" t="inlineStr">
        <is>
          <t>RO-040126</t>
        </is>
      </c>
      <c r="I1358" t="inlineStr">
        <is>
          <t>RS-040126</t>
        </is>
      </c>
      <c r="J1358" t="inlineStr">
        <is>
          <t>RREM-0136</t>
        </is>
      </c>
      <c r="K1358" t="inlineStr">
        <is>
          <t>Promo Billback</t>
        </is>
      </c>
      <c r="M1358" s="10" t="n"/>
      <c r="P1358" s="18" t="n"/>
      <c r="Q1358" t="inlineStr">
        <is>
          <t>2026-12-15</t>
        </is>
      </c>
      <c r="R1358" s="18" t="inlineStr"/>
      <c r="S1358" s="18" t="inlineStr"/>
      <c r="T1358" s="18" t="inlineStr"/>
    </row>
    <row r="1359">
      <c r="A1359" t="inlineStr">
        <is>
          <t>DIST-014435</t>
        </is>
      </c>
      <c r="B1359" t="inlineStr">
        <is>
          <t>2026-10-16</t>
        </is>
      </c>
      <c r="C1359" t="inlineStr">
        <is>
          <t>RET-COSTCO</t>
        </is>
      </c>
      <c r="D1359" t="inlineStr">
        <is>
          <t>TCO-SHO-022</t>
        </is>
      </c>
      <c r="E1359" t="inlineStr">
        <is>
          <t>Quantity Variance</t>
        </is>
      </c>
      <c r="F1359" t="inlineStr">
        <is>
          <t>short_ship</t>
        </is>
      </c>
      <c r="G1359" s="10" t="n">
        <v>152.03</v>
      </c>
      <c r="H1359" t="inlineStr">
        <is>
          <t>RO-040072</t>
        </is>
      </c>
      <c r="I1359" t="inlineStr">
        <is>
          <t>RS-040072</t>
        </is>
      </c>
      <c r="J1359" t="inlineStr">
        <is>
          <t>RREM-0011</t>
        </is>
      </c>
      <c r="K1359" t="inlineStr">
        <is>
          <t>Short Ship</t>
        </is>
      </c>
      <c r="L1359" t="inlineStr">
        <is>
          <t>won</t>
        </is>
      </c>
      <c r="M1359" s="10" t="n">
        <v>152.03</v>
      </c>
      <c r="N1359" t="inlineStr">
        <is>
          <t>2026-11-07</t>
        </is>
      </c>
      <c r="P1359" s="18" t="n">
        <v>78</v>
      </c>
      <c r="Q1359" t="inlineStr">
        <is>
          <t>2026-12-15</t>
        </is>
      </c>
      <c r="R1359" s="18" t="inlineStr"/>
      <c r="S1359" s="18" t="inlineStr"/>
      <c r="T1359" s="18" t="inlineStr"/>
    </row>
    <row r="1360">
      <c r="A1360" t="inlineStr">
        <is>
          <t>DIST-014562</t>
        </is>
      </c>
      <c r="B1360" t="inlineStr">
        <is>
          <t>2026-10-16</t>
        </is>
      </c>
      <c r="C1360" t="inlineStr">
        <is>
          <t>RET-WALMART</t>
        </is>
      </c>
      <c r="D1360" t="inlineStr">
        <is>
          <t>ART-SPO-017</t>
        </is>
      </c>
      <c r="E1360" t="inlineStr">
        <is>
          <t>Spoilage</t>
        </is>
      </c>
      <c r="F1360" t="inlineStr">
        <is>
          <t>spoilage</t>
        </is>
      </c>
      <c r="G1360" s="10" t="n">
        <v>150.42</v>
      </c>
      <c r="H1360" t="inlineStr">
        <is>
          <t>RO-040578</t>
        </is>
      </c>
      <c r="I1360" t="inlineStr">
        <is>
          <t>RS-040578</t>
        </is>
      </c>
      <c r="J1360" t="inlineStr">
        <is>
          <t>RREM-0161</t>
        </is>
      </c>
      <c r="K1360" t="inlineStr">
        <is>
          <t>Spoilage -- expired or short-dated at receiving</t>
        </is>
      </c>
      <c r="M1360" s="10" t="n"/>
      <c r="P1360" s="18" t="n"/>
      <c r="Q1360" t="inlineStr">
        <is>
          <t>2026-11-15</t>
        </is>
      </c>
      <c r="R1360" s="18" t="inlineStr"/>
      <c r="S1360" s="18" t="inlineStr"/>
      <c r="T1360" s="18" t="inlineStr"/>
    </row>
    <row r="1361">
      <c r="A1361" t="inlineStr">
        <is>
          <t>DIST-014507</t>
        </is>
      </c>
      <c r="B1361" t="inlineStr">
        <is>
          <t>2026-10-16</t>
        </is>
      </c>
      <c r="C1361" t="inlineStr">
        <is>
          <t>RET-WHOLEFOODS</t>
        </is>
      </c>
      <c r="D1361" t="inlineStr">
        <is>
          <t>ODS-SPO-050</t>
        </is>
      </c>
      <c r="E1361" t="inlineStr">
        <is>
          <t>Spoilage</t>
        </is>
      </c>
      <c r="F1361" t="inlineStr">
        <is>
          <t>spoilage</t>
        </is>
      </c>
      <c r="G1361" s="10" t="n">
        <v>121.89</v>
      </c>
      <c r="H1361" t="inlineStr">
        <is>
          <t>RO-040373</t>
        </is>
      </c>
      <c r="I1361" t="inlineStr">
        <is>
          <t>RS-040373</t>
        </is>
      </c>
      <c r="J1361" t="inlineStr">
        <is>
          <t>RREM-0187</t>
        </is>
      </c>
      <c r="K1361" t="inlineStr">
        <is>
          <t>Spoilage -- quality complaint at receiving</t>
        </is>
      </c>
      <c r="M1361" s="10" t="n"/>
      <c r="P1361" s="18" t="n"/>
      <c r="Q1361" t="inlineStr">
        <is>
          <t>2026-11-30</t>
        </is>
      </c>
      <c r="R1361" s="18" t="inlineStr"/>
      <c r="S1361" s="18" t="inlineStr"/>
      <c r="T1361" s="18" t="inlineStr"/>
    </row>
    <row r="1362">
      <c r="A1362" t="inlineStr">
        <is>
          <t>DIST-014379</t>
        </is>
      </c>
      <c r="B1362" t="inlineStr">
        <is>
          <t>2026-10-16</t>
        </is>
      </c>
      <c r="C1362" t="inlineStr">
        <is>
          <t>RET-SPROUTS</t>
        </is>
      </c>
      <c r="D1362" t="inlineStr">
        <is>
          <t>UTS-LAT-059</t>
        </is>
      </c>
      <c r="E1362" t="inlineStr">
        <is>
          <t>Appointment Miss</t>
        </is>
      </c>
      <c r="F1362" t="inlineStr">
        <is>
          <t>late_delivery</t>
        </is>
      </c>
      <c r="G1362" s="10" t="n">
        <v>102.67</v>
      </c>
      <c r="H1362" t="inlineStr">
        <is>
          <t>RO-040133</t>
        </is>
      </c>
      <c r="I1362" t="inlineStr">
        <is>
          <t>RS-040133</t>
        </is>
      </c>
      <c r="J1362" t="inlineStr">
        <is>
          <t>RREM-0133</t>
        </is>
      </c>
      <c r="K1362" t="inlineStr">
        <is>
          <t>Late Delivery</t>
        </is>
      </c>
      <c r="M1362" s="10" t="n"/>
      <c r="P1362" s="18" t="n"/>
      <c r="Q1362" t="inlineStr">
        <is>
          <t>2026-12-15</t>
        </is>
      </c>
      <c r="R1362" s="18" t="inlineStr"/>
      <c r="S1362" s="18" t="inlineStr"/>
      <c r="T1362" s="18" t="inlineStr"/>
    </row>
    <row r="1363">
      <c r="A1363" t="inlineStr">
        <is>
          <t>DIST-014594</t>
        </is>
      </c>
      <c r="B1363" t="inlineStr">
        <is>
          <t>2026-10-16</t>
        </is>
      </c>
      <c r="C1363" t="inlineStr">
        <is>
          <t>RET-SPROUTS</t>
        </is>
      </c>
      <c r="D1363" t="inlineStr">
        <is>
          <t>UTS-PRO-057</t>
        </is>
      </c>
      <c r="E1363" t="inlineStr">
        <is>
          <t>Promo Billback</t>
        </is>
      </c>
      <c r="F1363" t="inlineStr">
        <is>
          <t>promo_billback</t>
        </is>
      </c>
      <c r="G1363" s="10" t="n">
        <v>80.26000000000001</v>
      </c>
      <c r="H1363" t="inlineStr">
        <is>
          <t>RO-040737</t>
        </is>
      </c>
      <c r="I1363" t="inlineStr">
        <is>
          <t>RS-040737</t>
        </is>
      </c>
      <c r="J1363" t="inlineStr">
        <is>
          <t>RREM-0130</t>
        </is>
      </c>
      <c r="K1363" t="inlineStr">
        <is>
          <t>Promo Billback</t>
        </is>
      </c>
      <c r="M1363" s="10" t="n"/>
      <c r="P1363" s="18" t="n"/>
      <c r="Q1363" t="inlineStr">
        <is>
          <t>2026-11-15</t>
        </is>
      </c>
      <c r="R1363" s="18" t="inlineStr"/>
      <c r="S1363" s="18" t="inlineStr"/>
      <c r="T1363" s="18" t="inlineStr"/>
    </row>
    <row r="1364">
      <c r="A1364" t="inlineStr">
        <is>
          <t>DIST-014387</t>
        </is>
      </c>
      <c r="B1364" t="inlineStr">
        <is>
          <t>2026-10-16</t>
        </is>
      </c>
      <c r="C1364" t="inlineStr">
        <is>
          <t>RET-WALMART</t>
        </is>
      </c>
      <c r="D1364" t="inlineStr">
        <is>
          <t>ART-DAM-018</t>
        </is>
      </c>
      <c r="E1364" t="inlineStr">
        <is>
          <t>Warehouse Damage</t>
        </is>
      </c>
      <c r="F1364" t="inlineStr">
        <is>
          <t>damaged</t>
        </is>
      </c>
      <c r="G1364" s="10" t="n">
        <v>72.3</v>
      </c>
      <c r="H1364" t="inlineStr">
        <is>
          <t>RO-040045</t>
        </is>
      </c>
      <c r="I1364" t="inlineStr">
        <is>
          <t>RS-040045</t>
        </is>
      </c>
      <c r="J1364" t="inlineStr">
        <is>
          <t>RREM-0178</t>
        </is>
      </c>
      <c r="K1364" t="inlineStr">
        <is>
          <t>Damaged</t>
        </is>
      </c>
      <c r="M1364" s="10" t="n"/>
      <c r="P1364" s="18" t="n"/>
      <c r="Q1364" t="inlineStr">
        <is>
          <t>2027-01-14</t>
        </is>
      </c>
      <c r="R1364" s="18" t="inlineStr"/>
      <c r="S1364" s="18" t="inlineStr"/>
      <c r="T1364" s="18" t="inlineStr"/>
    </row>
    <row r="1365">
      <c r="A1365" t="inlineStr">
        <is>
          <t>DIST-014340</t>
        </is>
      </c>
      <c r="B1365" t="inlineStr">
        <is>
          <t>2026-10-16</t>
        </is>
      </c>
      <c r="C1365" t="inlineStr">
        <is>
          <t>RET-WALMART</t>
        </is>
      </c>
      <c r="D1365" t="inlineStr">
        <is>
          <t>ART-DAM-018</t>
        </is>
      </c>
      <c r="E1365" t="inlineStr">
        <is>
          <t>Warehouse Damage</t>
        </is>
      </c>
      <c r="F1365" t="inlineStr">
        <is>
          <t>damaged</t>
        </is>
      </c>
      <c r="G1365" s="10" t="n">
        <v>58.32</v>
      </c>
      <c r="H1365" t="inlineStr">
        <is>
          <t>RO-039760</t>
        </is>
      </c>
      <c r="I1365" t="inlineStr">
        <is>
          <t>RS-039760</t>
        </is>
      </c>
      <c r="J1365" t="inlineStr">
        <is>
          <t>RREM-0185</t>
        </is>
      </c>
      <c r="K1365" t="inlineStr">
        <is>
          <t>Damaged</t>
        </is>
      </c>
      <c r="M1365" s="10" t="n"/>
      <c r="P1365" s="18" t="n"/>
      <c r="Q1365" t="inlineStr">
        <is>
          <t>2026-11-30</t>
        </is>
      </c>
      <c r="R1365" s="18" t="inlineStr"/>
      <c r="S1365" s="18" t="inlineStr"/>
      <c r="T1365" s="18" t="inlineStr"/>
    </row>
    <row r="1366">
      <c r="A1366" t="inlineStr">
        <is>
          <t>DIST-014351</t>
        </is>
      </c>
      <c r="B1366" t="inlineStr">
        <is>
          <t>2026-10-16</t>
        </is>
      </c>
      <c r="C1366" t="inlineStr">
        <is>
          <t>RET-WALMART</t>
        </is>
      </c>
      <c r="D1366" t="inlineStr">
        <is>
          <t>ART-PRO-004</t>
        </is>
      </c>
      <c r="E1366" t="inlineStr">
        <is>
          <t>Scan Rebate</t>
        </is>
      </c>
      <c r="F1366" t="inlineStr">
        <is>
          <t>promo_billback</t>
        </is>
      </c>
      <c r="G1366" s="10" t="n">
        <v>56.93</v>
      </c>
      <c r="H1366" t="inlineStr">
        <is>
          <t>RO-040033</t>
        </is>
      </c>
      <c r="I1366" t="inlineStr">
        <is>
          <t>RS-040033</t>
        </is>
      </c>
      <c r="J1366" t="inlineStr">
        <is>
          <t>RREM-0183</t>
        </is>
      </c>
      <c r="K1366" t="inlineStr">
        <is>
          <t>Promo Billback</t>
        </is>
      </c>
      <c r="M1366" s="10" t="n"/>
      <c r="P1366" s="18" t="n"/>
      <c r="Q1366" t="inlineStr">
        <is>
          <t>2027-01-14</t>
        </is>
      </c>
      <c r="R1366" s="18" t="inlineStr"/>
      <c r="S1366" s="18" t="inlineStr"/>
      <c r="T1366" s="18" t="inlineStr"/>
    </row>
    <row r="1367">
      <c r="A1367" t="inlineStr">
        <is>
          <t>DIST-014367</t>
        </is>
      </c>
      <c r="B1367" t="inlineStr">
        <is>
          <t>2026-10-16</t>
        </is>
      </c>
      <c r="C1367" t="inlineStr">
        <is>
          <t>RET-COSTCO</t>
        </is>
      </c>
      <c r="D1367" t="inlineStr">
        <is>
          <t>TCO-SPO-033</t>
        </is>
      </c>
      <c r="E1367" t="inlineStr">
        <is>
          <t>Expired Product</t>
        </is>
      </c>
      <c r="F1367" t="inlineStr">
        <is>
          <t>spoilage</t>
        </is>
      </c>
      <c r="G1367" s="10" t="n">
        <v>47.85</v>
      </c>
      <c r="H1367" t="inlineStr">
        <is>
          <t>RO-040053</t>
        </is>
      </c>
      <c r="I1367" t="inlineStr">
        <is>
          <t>RS-040053</t>
        </is>
      </c>
      <c r="J1367" t="inlineStr">
        <is>
          <t>RREM-0006</t>
        </is>
      </c>
      <c r="K1367" t="inlineStr">
        <is>
          <t>Spoilage -- quality complaint at receiving</t>
        </is>
      </c>
      <c r="L1367" t="inlineStr">
        <is>
          <t>won</t>
        </is>
      </c>
      <c r="M1367" s="10" t="n">
        <v>47.85</v>
      </c>
      <c r="N1367" t="inlineStr">
        <is>
          <t>2026-11-05</t>
        </is>
      </c>
      <c r="P1367" s="18" t="n">
        <v>78</v>
      </c>
      <c r="Q1367" t="inlineStr">
        <is>
          <t>2026-12-15</t>
        </is>
      </c>
      <c r="R1367" s="18" t="inlineStr"/>
      <c r="S1367" s="18" t="inlineStr"/>
      <c r="T1367" s="18" t="inlineStr"/>
    </row>
    <row r="1368">
      <c r="A1368" t="inlineStr">
        <is>
          <t>DIST-014420</t>
        </is>
      </c>
      <c r="B1368" t="inlineStr">
        <is>
          <t>2026-10-16</t>
        </is>
      </c>
      <c r="C1368" t="inlineStr">
        <is>
          <t>RET-WHOLEFOODS</t>
        </is>
      </c>
      <c r="D1368" t="inlineStr">
        <is>
          <t>ODS-PRO-039</t>
        </is>
      </c>
      <c r="E1368" t="inlineStr">
        <is>
          <t>Ad Allowance</t>
        </is>
      </c>
      <c r="F1368" t="inlineStr">
        <is>
          <t>promo_billback</t>
        </is>
      </c>
      <c r="G1368" s="10" t="n">
        <v>26.95</v>
      </c>
      <c r="H1368" t="inlineStr">
        <is>
          <t>RO-040111</t>
        </is>
      </c>
      <c r="I1368" t="inlineStr">
        <is>
          <t>RS-040111</t>
        </is>
      </c>
      <c r="J1368" t="inlineStr">
        <is>
          <t>RREM-0213</t>
        </is>
      </c>
      <c r="K1368" t="inlineStr">
        <is>
          <t>Promo Billback</t>
        </is>
      </c>
      <c r="M1368" s="10" t="n"/>
      <c r="P1368" s="18" t="n"/>
      <c r="Q1368" t="inlineStr">
        <is>
          <t>2026-11-30</t>
        </is>
      </c>
      <c r="R1368" s="18" t="inlineStr"/>
      <c r="S1368" s="18" t="inlineStr"/>
      <c r="T1368" s="18" t="inlineStr"/>
    </row>
    <row r="1369">
      <c r="A1369" t="inlineStr">
        <is>
          <t>DIST-014460</t>
        </is>
      </c>
      <c r="B1369" t="inlineStr">
        <is>
          <t>2026-10-16</t>
        </is>
      </c>
      <c r="C1369" t="inlineStr">
        <is>
          <t>RET-COSTCO</t>
        </is>
      </c>
      <c r="D1369" t="inlineStr">
        <is>
          <t>TCO-LAT-029</t>
        </is>
      </c>
      <c r="E1369" t="inlineStr">
        <is>
          <t>Late Delivery</t>
        </is>
      </c>
      <c r="F1369" t="inlineStr">
        <is>
          <t>late_delivery</t>
        </is>
      </c>
      <c r="G1369" s="10" t="n">
        <v>23.35</v>
      </c>
      <c r="H1369" t="inlineStr">
        <is>
          <t>RO-040303</t>
        </is>
      </c>
      <c r="I1369" t="inlineStr">
        <is>
          <t>RS-040303</t>
        </is>
      </c>
      <c r="J1369" t="inlineStr">
        <is>
          <t>RREM-0030</t>
        </is>
      </c>
      <c r="K1369" t="inlineStr">
        <is>
          <t>Late Delivery</t>
        </is>
      </c>
      <c r="L1369" t="inlineStr">
        <is>
          <t>lost</t>
        </is>
      </c>
      <c r="M1369" s="10" t="n">
        <v>0</v>
      </c>
      <c r="N1369" t="inlineStr">
        <is>
          <t>2026-10-28</t>
        </is>
      </c>
      <c r="P1369" s="18" t="n">
        <v>78</v>
      </c>
      <c r="Q1369" t="inlineStr">
        <is>
          <t>2027-01-14</t>
        </is>
      </c>
      <c r="R1369" s="18" t="inlineStr"/>
      <c r="S1369" s="18" t="inlineStr"/>
      <c r="T1369" s="18" t="inlineStr"/>
    </row>
    <row r="1370">
      <c r="A1370" t="inlineStr">
        <is>
          <t>DIST-014528</t>
        </is>
      </c>
      <c r="B1370" t="inlineStr">
        <is>
          <t>2026-10-16</t>
        </is>
      </c>
      <c r="C1370" t="inlineStr">
        <is>
          <t>RET-WHOLEFOODS</t>
        </is>
      </c>
      <c r="D1370" t="inlineStr">
        <is>
          <t>ODS-PRI-055</t>
        </is>
      </c>
      <c r="E1370" t="inlineStr">
        <is>
          <t>Invoice Mismatch</t>
        </is>
      </c>
      <c r="F1370" t="inlineStr">
        <is>
          <t>pricing_error</t>
        </is>
      </c>
      <c r="G1370" s="10" t="n">
        <v>6.2</v>
      </c>
      <c r="H1370" t="inlineStr">
        <is>
          <t>RO-040385</t>
        </is>
      </c>
      <c r="I1370" t="inlineStr">
        <is>
          <t>RS-040385</t>
        </is>
      </c>
      <c r="J1370" t="inlineStr">
        <is>
          <t>RREM-0219</t>
        </is>
      </c>
      <c r="K1370" t="inlineStr">
        <is>
          <t>Pricing Error</t>
        </is>
      </c>
      <c r="M1370" s="10" t="n"/>
      <c r="P1370" s="18" t="n"/>
      <c r="Q1370" t="inlineStr">
        <is>
          <t>2026-11-15</t>
        </is>
      </c>
      <c r="R1370" s="18" t="inlineStr"/>
      <c r="S1370" s="18" t="inlineStr"/>
      <c r="T1370" s="18" t="inlineStr"/>
    </row>
    <row r="1371">
      <c r="A1371" t="inlineStr">
        <is>
          <t>DIST-014630</t>
        </is>
      </c>
      <c r="B1371" t="inlineStr">
        <is>
          <t>2026-10-15</t>
        </is>
      </c>
      <c r="C1371" t="inlineStr">
        <is>
          <t>RET-KROGER</t>
        </is>
      </c>
      <c r="D1371" t="inlineStr"/>
      <c r="E1371" t="inlineStr">
        <is>
          <t>Unmapped</t>
        </is>
      </c>
      <c r="F1371" t="inlineStr">
        <is>
          <t>vague</t>
        </is>
      </c>
      <c r="G1371" s="10" t="n">
        <v>1883.04</v>
      </c>
      <c r="H1371" t="inlineStr">
        <is>
          <t>RO-040810</t>
        </is>
      </c>
      <c r="I1371" t="inlineStr">
        <is>
          <t>RS-040810</t>
        </is>
      </c>
      <c r="J1371" t="inlineStr">
        <is>
          <t>RREM-0038</t>
        </is>
      </c>
      <c r="K1371" t="inlineStr">
        <is>
          <t>Compliance fee</t>
        </is>
      </c>
      <c r="M1371" s="10" t="n"/>
      <c r="P1371" s="18" t="n"/>
      <c r="Q1371" t="inlineStr">
        <is>
          <t>2026-12-14</t>
        </is>
      </c>
      <c r="R1371" s="18" t="inlineStr">
        <is>
          <t>Yes</t>
        </is>
      </c>
      <c r="S1371" s="18" t="inlineStr"/>
      <c r="T1371" s="18" t="inlineStr"/>
    </row>
    <row r="1372">
      <c r="A1372" t="inlineStr">
        <is>
          <t>DIST-014475</t>
        </is>
      </c>
      <c r="B1372" t="inlineStr">
        <is>
          <t>2026-10-15</t>
        </is>
      </c>
      <c r="C1372" t="inlineStr">
        <is>
          <t>RET-WALMART</t>
        </is>
      </c>
      <c r="D1372" t="inlineStr">
        <is>
          <t>ART-LAB-012</t>
        </is>
      </c>
      <c r="E1372" t="inlineStr">
        <is>
          <t>Label Defect</t>
        </is>
      </c>
      <c r="F1372" t="inlineStr">
        <is>
          <t>label_fine</t>
        </is>
      </c>
      <c r="G1372" s="10" t="n">
        <v>570.62</v>
      </c>
      <c r="H1372" t="inlineStr">
        <is>
          <t>RO-040256</t>
        </is>
      </c>
      <c r="I1372" t="inlineStr">
        <is>
          <t>RS-040256</t>
        </is>
      </c>
      <c r="J1372" t="inlineStr">
        <is>
          <t>RREM-0174</t>
        </is>
      </c>
      <c r="K1372" t="inlineStr">
        <is>
          <t>Label Fine</t>
        </is>
      </c>
      <c r="M1372" s="10" t="n"/>
      <c r="P1372" s="18" t="n"/>
      <c r="Q1372" t="inlineStr">
        <is>
          <t>2027-01-13</t>
        </is>
      </c>
      <c r="R1372" s="18" t="inlineStr"/>
      <c r="S1372" s="18" t="inlineStr"/>
      <c r="T1372" s="18" t="inlineStr"/>
    </row>
    <row r="1373">
      <c r="A1373" t="inlineStr">
        <is>
          <t>DIST-014557</t>
        </is>
      </c>
      <c r="B1373" t="inlineStr">
        <is>
          <t>2026-10-15</t>
        </is>
      </c>
      <c r="C1373" t="inlineStr">
        <is>
          <t>RET-KROGER</t>
        </is>
      </c>
      <c r="D1373" t="inlineStr"/>
      <c r="E1373" t="inlineStr">
        <is>
          <t>Unmapped</t>
        </is>
      </c>
      <c r="F1373" t="inlineStr">
        <is>
          <t>vague</t>
        </is>
      </c>
      <c r="G1373" s="10" t="n">
        <v>554.41</v>
      </c>
      <c r="J1373" t="inlineStr">
        <is>
          <t>RREM-0049</t>
        </is>
      </c>
      <c r="K1373" t="inlineStr">
        <is>
          <t>Compliance fee</t>
        </is>
      </c>
      <c r="M1373" s="10" t="n"/>
      <c r="P1373" s="18" t="n"/>
      <c r="Q1373" t="inlineStr">
        <is>
          <t>2027-01-13</t>
        </is>
      </c>
      <c r="R1373" s="18" t="inlineStr">
        <is>
          <t>Yes</t>
        </is>
      </c>
      <c r="S1373" s="18" t="inlineStr"/>
      <c r="T1373" s="18" t="inlineStr"/>
    </row>
    <row r="1374">
      <c r="A1374" t="inlineStr">
        <is>
          <t>DIST-014309</t>
        </is>
      </c>
      <c r="B1374" t="inlineStr">
        <is>
          <t>2026-10-15</t>
        </is>
      </c>
      <c r="C1374" t="inlineStr">
        <is>
          <t>RET-WALMART</t>
        </is>
      </c>
      <c r="D1374" t="inlineStr">
        <is>
          <t>ART-LAB-012</t>
        </is>
      </c>
      <c r="E1374" t="inlineStr">
        <is>
          <t>Label Defect</t>
        </is>
      </c>
      <c r="F1374" t="inlineStr">
        <is>
          <t>label_fine</t>
        </is>
      </c>
      <c r="G1374" s="10" t="n">
        <v>548.97</v>
      </c>
      <c r="H1374" t="inlineStr">
        <is>
          <t>RO-039742</t>
        </is>
      </c>
      <c r="I1374" t="inlineStr">
        <is>
          <t>RS-039742</t>
        </is>
      </c>
      <c r="J1374" t="inlineStr">
        <is>
          <t>RREM-0159</t>
        </is>
      </c>
      <c r="K1374" t="inlineStr">
        <is>
          <t>Label Fine</t>
        </is>
      </c>
      <c r="M1374" s="10" t="n"/>
      <c r="P1374" s="18" t="n"/>
      <c r="Q1374" t="inlineStr">
        <is>
          <t>2027-01-13</t>
        </is>
      </c>
      <c r="R1374" s="18" t="inlineStr"/>
      <c r="S1374" s="18" t="inlineStr"/>
      <c r="T1374" s="18" t="inlineStr"/>
    </row>
    <row r="1375">
      <c r="A1375" t="inlineStr">
        <is>
          <t>DIST-014499</t>
        </is>
      </c>
      <c r="B1375" t="inlineStr">
        <is>
          <t>2026-10-15</t>
        </is>
      </c>
      <c r="C1375" t="inlineStr">
        <is>
          <t>RET-WALMART</t>
        </is>
      </c>
      <c r="D1375" t="inlineStr">
        <is>
          <t>ART-LAB-012</t>
        </is>
      </c>
      <c r="E1375" t="inlineStr">
        <is>
          <t>Label Defect</t>
        </is>
      </c>
      <c r="F1375" t="inlineStr">
        <is>
          <t>label_fine</t>
        </is>
      </c>
      <c r="G1375" s="10" t="n">
        <v>353.76</v>
      </c>
      <c r="H1375" t="inlineStr">
        <is>
          <t>RO-040270</t>
        </is>
      </c>
      <c r="I1375" t="inlineStr">
        <is>
          <t>RS-040270</t>
        </is>
      </c>
      <c r="J1375" t="inlineStr">
        <is>
          <t>RREM-0178</t>
        </is>
      </c>
      <c r="K1375" t="inlineStr">
        <is>
          <t>Label Fine</t>
        </is>
      </c>
      <c r="M1375" s="10" t="n"/>
      <c r="P1375" s="18" t="n"/>
      <c r="Q1375" t="inlineStr">
        <is>
          <t>2027-01-13</t>
        </is>
      </c>
      <c r="R1375" s="18" t="inlineStr"/>
      <c r="S1375" s="18" t="inlineStr"/>
      <c r="T1375" s="18" t="inlineStr"/>
    </row>
    <row r="1376">
      <c r="A1376" t="inlineStr">
        <is>
          <t>DIST-014466</t>
        </is>
      </c>
      <c r="B1376" t="inlineStr">
        <is>
          <t>2026-10-15</t>
        </is>
      </c>
      <c r="C1376" t="inlineStr">
        <is>
          <t>RET-WHOLEFOODS</t>
        </is>
      </c>
      <c r="D1376" t="inlineStr">
        <is>
          <t>ODS-SPO-050</t>
        </is>
      </c>
      <c r="E1376" t="inlineStr">
        <is>
          <t>Spoilage</t>
        </is>
      </c>
      <c r="F1376" t="inlineStr">
        <is>
          <t>spoilage</t>
        </is>
      </c>
      <c r="G1376" s="10" t="n">
        <v>247.31</v>
      </c>
      <c r="H1376" t="inlineStr">
        <is>
          <t>RO-040347</t>
        </is>
      </c>
      <c r="I1376" t="inlineStr">
        <is>
          <t>RS-040347</t>
        </is>
      </c>
      <c r="J1376" t="inlineStr">
        <is>
          <t>RREM-0193</t>
        </is>
      </c>
      <c r="K1376" t="inlineStr">
        <is>
          <t>Spoilage -- quality complaint at receiving</t>
        </is>
      </c>
      <c r="M1376" s="10" t="n"/>
      <c r="P1376" s="18" t="n"/>
      <c r="Q1376" t="inlineStr">
        <is>
          <t>2026-11-14</t>
        </is>
      </c>
      <c r="R1376" s="18" t="inlineStr"/>
      <c r="S1376" s="18" t="inlineStr"/>
      <c r="T1376" s="18" t="inlineStr"/>
    </row>
    <row r="1377">
      <c r="A1377" t="inlineStr">
        <is>
          <t>DIST-014369</t>
        </is>
      </c>
      <c r="B1377" t="inlineStr">
        <is>
          <t>2026-10-15</t>
        </is>
      </c>
      <c r="C1377" t="inlineStr">
        <is>
          <t>RET-KROGER</t>
        </is>
      </c>
      <c r="D1377" t="inlineStr">
        <is>
          <t>GER-PAL-082</t>
        </is>
      </c>
      <c r="E1377" t="inlineStr">
        <is>
          <t>Ti-Hi Error</t>
        </is>
      </c>
      <c r="F1377" t="inlineStr">
        <is>
          <t>pallet_fine</t>
        </is>
      </c>
      <c r="G1377" s="10" t="n">
        <v>200.21</v>
      </c>
      <c r="H1377" t="inlineStr">
        <is>
          <t>RO-040169</t>
        </is>
      </c>
      <c r="I1377" t="inlineStr">
        <is>
          <t>RS-040169</t>
        </is>
      </c>
      <c r="J1377" t="inlineStr">
        <is>
          <t>RREM-0058</t>
        </is>
      </c>
      <c r="K1377" t="inlineStr">
        <is>
          <t>Pallet Fine</t>
        </is>
      </c>
      <c r="M1377" s="10" t="n"/>
      <c r="P1377" s="18" t="n"/>
      <c r="Q1377" t="inlineStr">
        <is>
          <t>2026-11-29</t>
        </is>
      </c>
      <c r="R1377" s="18" t="inlineStr"/>
      <c r="S1377" s="18" t="inlineStr"/>
      <c r="T1377" s="18" t="inlineStr"/>
    </row>
    <row r="1378">
      <c r="A1378" t="inlineStr">
        <is>
          <t>DIST-014419</t>
        </is>
      </c>
      <c r="B1378" t="inlineStr">
        <is>
          <t>2026-10-15</t>
        </is>
      </c>
      <c r="C1378" t="inlineStr">
        <is>
          <t>RET-WHOLEFOODS</t>
        </is>
      </c>
      <c r="D1378" t="inlineStr">
        <is>
          <t>ODS-LAB-047</t>
        </is>
      </c>
      <c r="E1378" t="inlineStr">
        <is>
          <t>Label Non-Compliance</t>
        </is>
      </c>
      <c r="F1378" t="inlineStr">
        <is>
          <t>label_fine</t>
        </is>
      </c>
      <c r="G1378" s="10" t="n">
        <v>117.16</v>
      </c>
      <c r="H1378" t="inlineStr">
        <is>
          <t>RO-040110</t>
        </is>
      </c>
      <c r="I1378" t="inlineStr">
        <is>
          <t>RS-040110</t>
        </is>
      </c>
      <c r="J1378" t="inlineStr">
        <is>
          <t>RREM-0197</t>
        </is>
      </c>
      <c r="K1378" t="inlineStr">
        <is>
          <t>Label Fine</t>
        </is>
      </c>
      <c r="M1378" s="10" t="n"/>
      <c r="P1378" s="18" t="n"/>
      <c r="Q1378" t="inlineStr">
        <is>
          <t>2026-12-14</t>
        </is>
      </c>
      <c r="R1378" s="18" t="inlineStr"/>
      <c r="S1378" s="18" t="inlineStr"/>
      <c r="T1378" s="18" t="inlineStr"/>
    </row>
    <row r="1379">
      <c r="A1379" t="inlineStr">
        <is>
          <t>DIST-014545</t>
        </is>
      </c>
      <c r="B1379" t="inlineStr">
        <is>
          <t>2026-10-15</t>
        </is>
      </c>
      <c r="C1379" t="inlineStr">
        <is>
          <t>RET-KROGER</t>
        </is>
      </c>
      <c r="D1379" t="inlineStr">
        <is>
          <t>GER-PRO-075</t>
        </is>
      </c>
      <c r="E1379" t="inlineStr">
        <is>
          <t>Promo Billback</t>
        </is>
      </c>
      <c r="F1379" t="inlineStr">
        <is>
          <t>promo_billback</t>
        </is>
      </c>
      <c r="G1379" s="10" t="n">
        <v>115.03</v>
      </c>
      <c r="H1379" t="inlineStr">
        <is>
          <t>RO-040488</t>
        </is>
      </c>
      <c r="I1379" t="inlineStr">
        <is>
          <t>RS-040488</t>
        </is>
      </c>
      <c r="J1379" t="inlineStr">
        <is>
          <t>RREM-0073</t>
        </is>
      </c>
      <c r="K1379" t="inlineStr">
        <is>
          <t>Promo Billback</t>
        </is>
      </c>
      <c r="M1379" s="10" t="n"/>
      <c r="P1379" s="18" t="n"/>
      <c r="Q1379" t="inlineStr">
        <is>
          <t>2026-12-14</t>
        </is>
      </c>
      <c r="R1379" s="18" t="inlineStr"/>
      <c r="S1379" s="18" t="inlineStr"/>
      <c r="T1379" s="18" t="inlineStr"/>
    </row>
    <row r="1380">
      <c r="A1380" t="inlineStr">
        <is>
          <t>DIST-014601</t>
        </is>
      </c>
      <c r="B1380" t="inlineStr">
        <is>
          <t>2026-10-15</t>
        </is>
      </c>
      <c r="C1380" t="inlineStr">
        <is>
          <t>RET-REGIONAL</t>
        </is>
      </c>
      <c r="D1380" t="inlineStr">
        <is>
          <t>NAL-SPO-099</t>
        </is>
      </c>
      <c r="E1380" t="inlineStr">
        <is>
          <t>Spoilage</t>
        </is>
      </c>
      <c r="F1380" t="inlineStr">
        <is>
          <t>spoilage</t>
        </is>
      </c>
      <c r="G1380" s="10" t="n">
        <v>94.22</v>
      </c>
      <c r="H1380" t="inlineStr">
        <is>
          <t>RO-040828</t>
        </is>
      </c>
      <c r="I1380" t="inlineStr">
        <is>
          <t>RS-040828</t>
        </is>
      </c>
      <c r="J1380" t="inlineStr">
        <is>
          <t>RREM-0084</t>
        </is>
      </c>
      <c r="K1380" t="inlineStr">
        <is>
          <t>Spoilage -- expired or short-dated at receiving</t>
        </is>
      </c>
      <c r="M1380" s="10" t="n"/>
      <c r="P1380" s="18" t="n"/>
      <c r="Q1380" t="inlineStr">
        <is>
          <t>2026-11-14</t>
        </is>
      </c>
      <c r="R1380" s="18" t="inlineStr"/>
      <c r="S1380" s="18" t="inlineStr"/>
      <c r="T1380" s="18" t="inlineStr"/>
    </row>
    <row r="1381">
      <c r="A1381" t="inlineStr">
        <is>
          <t>DIST-014411</t>
        </is>
      </c>
      <c r="B1381" t="inlineStr">
        <is>
          <t>2026-10-15</t>
        </is>
      </c>
      <c r="C1381" t="inlineStr">
        <is>
          <t>RET-WALMART</t>
        </is>
      </c>
      <c r="D1381" t="inlineStr">
        <is>
          <t>ART-DAM-018</t>
        </is>
      </c>
      <c r="E1381" t="inlineStr">
        <is>
          <t>Warehouse Damage</t>
        </is>
      </c>
      <c r="F1381" t="inlineStr">
        <is>
          <t>damaged</t>
        </is>
      </c>
      <c r="G1381" s="10" t="n">
        <v>86.94</v>
      </c>
      <c r="H1381" t="inlineStr">
        <is>
          <t>RO-040019</t>
        </is>
      </c>
      <c r="I1381" t="inlineStr">
        <is>
          <t>RS-040019</t>
        </is>
      </c>
      <c r="J1381" t="inlineStr">
        <is>
          <t>RREM-0149</t>
        </is>
      </c>
      <c r="K1381" t="inlineStr">
        <is>
          <t>Damaged</t>
        </is>
      </c>
      <c r="M1381" s="10" t="n"/>
      <c r="P1381" s="18" t="n"/>
      <c r="Q1381" t="inlineStr">
        <is>
          <t>2026-11-14</t>
        </is>
      </c>
      <c r="R1381" s="18" t="inlineStr"/>
      <c r="S1381" s="18" t="inlineStr"/>
      <c r="T1381" s="18" t="inlineStr"/>
    </row>
    <row r="1382">
      <c r="A1382" t="inlineStr">
        <is>
          <t>DIST-014625</t>
        </is>
      </c>
      <c r="B1382" t="inlineStr">
        <is>
          <t>2026-10-15</t>
        </is>
      </c>
      <c r="C1382" t="inlineStr">
        <is>
          <t>RET-WHOLEFOODS</t>
        </is>
      </c>
      <c r="D1382" t="inlineStr">
        <is>
          <t>ODS-DAM-052</t>
        </is>
      </c>
      <c r="E1382" t="inlineStr">
        <is>
          <t>Transit Damage</t>
        </is>
      </c>
      <c r="F1382" t="inlineStr">
        <is>
          <t>damaged</t>
        </is>
      </c>
      <c r="G1382" s="10" t="n">
        <v>81.83</v>
      </c>
      <c r="H1382" t="inlineStr">
        <is>
          <t>RO-040679</t>
        </is>
      </c>
      <c r="I1382" t="inlineStr">
        <is>
          <t>RS-040679</t>
        </is>
      </c>
      <c r="J1382" t="inlineStr">
        <is>
          <t>RREM-0208</t>
        </is>
      </c>
      <c r="K1382" t="inlineStr">
        <is>
          <t>Damaged</t>
        </is>
      </c>
      <c r="M1382" s="10" t="n"/>
      <c r="P1382" s="18" t="n"/>
      <c r="Q1382" t="inlineStr">
        <is>
          <t>2026-11-29</t>
        </is>
      </c>
      <c r="R1382" s="18" t="inlineStr"/>
      <c r="S1382" s="18" t="inlineStr"/>
      <c r="T1382" s="18" t="inlineStr"/>
    </row>
    <row r="1383">
      <c r="A1383" t="inlineStr">
        <is>
          <t>DIST-014442</t>
        </is>
      </c>
      <c r="B1383" t="inlineStr">
        <is>
          <t>2026-10-15</t>
        </is>
      </c>
      <c r="C1383" t="inlineStr">
        <is>
          <t>RET-WALMART</t>
        </is>
      </c>
      <c r="D1383" t="inlineStr">
        <is>
          <t>ART-DAM-018</t>
        </is>
      </c>
      <c r="E1383" t="inlineStr">
        <is>
          <t>Warehouse Damage</t>
        </is>
      </c>
      <c r="F1383" t="inlineStr">
        <is>
          <t>damaged</t>
        </is>
      </c>
      <c r="G1383" s="10" t="n">
        <v>73.81999999999999</v>
      </c>
      <c r="H1383" t="inlineStr">
        <is>
          <t>RO-039992</t>
        </is>
      </c>
      <c r="I1383" t="inlineStr">
        <is>
          <t>RS-039992</t>
        </is>
      </c>
      <c r="J1383" t="inlineStr">
        <is>
          <t>RREM-0174</t>
        </is>
      </c>
      <c r="K1383" t="inlineStr">
        <is>
          <t>Damaged</t>
        </is>
      </c>
      <c r="M1383" s="10" t="n"/>
      <c r="P1383" s="18" t="n"/>
      <c r="Q1383" t="inlineStr">
        <is>
          <t>2026-11-14</t>
        </is>
      </c>
      <c r="R1383" s="18" t="inlineStr"/>
      <c r="S1383" s="18" t="inlineStr"/>
      <c r="T1383" s="18" t="inlineStr"/>
    </row>
    <row r="1384">
      <c r="A1384" t="inlineStr">
        <is>
          <t>DIST-014393</t>
        </is>
      </c>
      <c r="B1384" t="inlineStr">
        <is>
          <t>2026-10-15</t>
        </is>
      </c>
      <c r="C1384" t="inlineStr">
        <is>
          <t>RET-COSTCO</t>
        </is>
      </c>
      <c r="D1384" t="inlineStr">
        <is>
          <t>TCO-LAT-029</t>
        </is>
      </c>
      <c r="E1384" t="inlineStr">
        <is>
          <t>Late Delivery</t>
        </is>
      </c>
      <c r="F1384" t="inlineStr">
        <is>
          <t>late_delivery</t>
        </is>
      </c>
      <c r="G1384" s="10" t="n">
        <v>43.23</v>
      </c>
      <c r="H1384" t="inlineStr">
        <is>
          <t>RO-040078</t>
        </is>
      </c>
      <c r="I1384" t="inlineStr">
        <is>
          <t>RS-040078</t>
        </is>
      </c>
      <c r="J1384" t="inlineStr">
        <is>
          <t>RREM-0008</t>
        </is>
      </c>
      <c r="K1384" t="inlineStr">
        <is>
          <t>Late Delivery</t>
        </is>
      </c>
      <c r="L1384" t="inlineStr">
        <is>
          <t>lost</t>
        </is>
      </c>
      <c r="M1384" s="10" t="n">
        <v>0</v>
      </c>
      <c r="N1384" t="inlineStr">
        <is>
          <t>2026-10-17</t>
        </is>
      </c>
      <c r="O1384" t="inlineStr">
        <is>
          <t>2026-12-23</t>
        </is>
      </c>
      <c r="P1384" s="18" t="n">
        <v>69</v>
      </c>
      <c r="Q1384" t="inlineStr">
        <is>
          <t>2027-01-13</t>
        </is>
      </c>
      <c r="R1384" s="18" t="inlineStr"/>
      <c r="S1384" s="18" t="inlineStr"/>
      <c r="T1384" s="18" t="inlineStr"/>
    </row>
    <row r="1385">
      <c r="A1385" t="inlineStr">
        <is>
          <t>DIST-014380</t>
        </is>
      </c>
      <c r="B1385" t="inlineStr">
        <is>
          <t>2026-10-15</t>
        </is>
      </c>
      <c r="C1385" t="inlineStr">
        <is>
          <t>RET-SPROUTS</t>
        </is>
      </c>
      <c r="D1385" t="inlineStr">
        <is>
          <t>UTS-LAT-059</t>
        </is>
      </c>
      <c r="E1385" t="inlineStr">
        <is>
          <t>Appointment Miss</t>
        </is>
      </c>
      <c r="F1385" t="inlineStr">
        <is>
          <t>late_delivery</t>
        </is>
      </c>
      <c r="G1385" s="10" t="n">
        <v>41</v>
      </c>
      <c r="H1385" t="inlineStr">
        <is>
          <t>RO-040142</t>
        </is>
      </c>
      <c r="I1385" t="inlineStr">
        <is>
          <t>RS-040142</t>
        </is>
      </c>
      <c r="J1385" t="inlineStr">
        <is>
          <t>RREM-0112</t>
        </is>
      </c>
      <c r="K1385" t="inlineStr">
        <is>
          <t>Late Delivery</t>
        </is>
      </c>
      <c r="L1385" t="inlineStr">
        <is>
          <t>won</t>
        </is>
      </c>
      <c r="M1385" s="10" t="n">
        <v>41</v>
      </c>
      <c r="N1385" t="inlineStr">
        <is>
          <t>2026-10-16</t>
        </is>
      </c>
      <c r="O1385" t="inlineStr">
        <is>
          <t>2026-12-18</t>
        </is>
      </c>
      <c r="P1385" s="18" t="n">
        <v>64</v>
      </c>
      <c r="Q1385" t="inlineStr">
        <is>
          <t>2026-11-14</t>
        </is>
      </c>
      <c r="R1385" s="18" t="inlineStr"/>
      <c r="S1385" s="18" t="inlineStr"/>
      <c r="T1385" s="18" t="inlineStr"/>
    </row>
    <row r="1386">
      <c r="A1386" t="inlineStr">
        <is>
          <t>DIST-014365</t>
        </is>
      </c>
      <c r="B1386" t="inlineStr">
        <is>
          <t>2026-10-15</t>
        </is>
      </c>
      <c r="C1386" t="inlineStr">
        <is>
          <t>RET-COSTCO</t>
        </is>
      </c>
      <c r="D1386" t="inlineStr">
        <is>
          <t>TCO-LAT-029</t>
        </is>
      </c>
      <c r="E1386" t="inlineStr">
        <is>
          <t>Late Delivery</t>
        </is>
      </c>
      <c r="F1386" t="inlineStr">
        <is>
          <t>late_delivery</t>
        </is>
      </c>
      <c r="G1386" s="10" t="n">
        <v>39.72</v>
      </c>
      <c r="H1386" t="inlineStr">
        <is>
          <t>RO-040048</t>
        </is>
      </c>
      <c r="I1386" t="inlineStr">
        <is>
          <t>RS-040048</t>
        </is>
      </c>
      <c r="J1386" t="inlineStr">
        <is>
          <t>RREM-0010</t>
        </is>
      </c>
      <c r="K1386" t="inlineStr">
        <is>
          <t>Late Delivery</t>
        </is>
      </c>
      <c r="M1386" s="10" t="n"/>
      <c r="P1386" s="18" t="n"/>
      <c r="Q1386" t="inlineStr">
        <is>
          <t>2026-11-14</t>
        </is>
      </c>
      <c r="R1386" s="18" t="inlineStr"/>
      <c r="S1386" s="18" t="inlineStr"/>
      <c r="T1386" s="18" t="inlineStr"/>
    </row>
    <row r="1387">
      <c r="A1387" t="inlineStr">
        <is>
          <t>DIST-014452</t>
        </is>
      </c>
      <c r="B1387" t="inlineStr">
        <is>
          <t>2026-10-15</t>
        </is>
      </c>
      <c r="C1387" t="inlineStr">
        <is>
          <t>RET-WHOLEFOODS</t>
        </is>
      </c>
      <c r="D1387" t="inlineStr">
        <is>
          <t>ODS-PRI-055</t>
        </is>
      </c>
      <c r="E1387" t="inlineStr">
        <is>
          <t>Invoice Mismatch</t>
        </is>
      </c>
      <c r="F1387" t="inlineStr">
        <is>
          <t>pricing_error</t>
        </is>
      </c>
      <c r="G1387" s="10" t="n">
        <v>13.23</v>
      </c>
      <c r="H1387" t="inlineStr">
        <is>
          <t>RO-040118</t>
        </is>
      </c>
      <c r="I1387" t="inlineStr">
        <is>
          <t>RS-040118</t>
        </is>
      </c>
      <c r="J1387" t="inlineStr">
        <is>
          <t>RREM-0191</t>
        </is>
      </c>
      <c r="K1387" t="inlineStr">
        <is>
          <t>Pricing Error</t>
        </is>
      </c>
      <c r="M1387" s="10" t="n"/>
      <c r="P1387" s="18" t="n"/>
      <c r="Q1387" t="inlineStr">
        <is>
          <t>2026-12-14</t>
        </is>
      </c>
      <c r="R1387" s="18" t="inlineStr"/>
      <c r="S1387" s="18" t="inlineStr"/>
      <c r="T1387" s="18" t="inlineStr"/>
    </row>
    <row r="1388">
      <c r="A1388" t="inlineStr">
        <is>
          <t>DIST-014371</t>
        </is>
      </c>
      <c r="B1388" t="inlineStr">
        <is>
          <t>2026-10-14</t>
        </is>
      </c>
      <c r="C1388" t="inlineStr">
        <is>
          <t>RET-KROGER</t>
        </is>
      </c>
      <c r="D1388" t="inlineStr"/>
      <c r="E1388" t="inlineStr">
        <is>
          <t>Unmapped</t>
        </is>
      </c>
      <c r="F1388" t="inlineStr">
        <is>
          <t>vague</t>
        </is>
      </c>
      <c r="G1388" s="10" t="n">
        <v>4020.52</v>
      </c>
      <c r="H1388" t="inlineStr">
        <is>
          <t>RO-040196</t>
        </is>
      </c>
      <c r="I1388" t="inlineStr">
        <is>
          <t>RS-040196</t>
        </is>
      </c>
      <c r="J1388" t="inlineStr">
        <is>
          <t>RREM-0053</t>
        </is>
      </c>
      <c r="K1388" t="inlineStr">
        <is>
          <t>Trade spend true-up</t>
        </is>
      </c>
      <c r="L1388" t="inlineStr">
        <is>
          <t>lost</t>
        </is>
      </c>
      <c r="M1388" s="10" t="n">
        <v>0</v>
      </c>
      <c r="N1388" t="inlineStr">
        <is>
          <t>2026-10-19</t>
        </is>
      </c>
      <c r="O1388" t="inlineStr">
        <is>
          <t>2026-11-24</t>
        </is>
      </c>
      <c r="P1388" s="18" t="n">
        <v>41</v>
      </c>
      <c r="Q1388" t="inlineStr">
        <is>
          <t>2026-11-13</t>
        </is>
      </c>
      <c r="R1388" s="18" t="inlineStr">
        <is>
          <t>Yes</t>
        </is>
      </c>
      <c r="S1388" s="18" t="inlineStr"/>
      <c r="T1388" s="18" t="inlineStr"/>
    </row>
    <row r="1389">
      <c r="A1389" t="inlineStr">
        <is>
          <t>DIST-014613</t>
        </is>
      </c>
      <c r="B1389" t="inlineStr">
        <is>
          <t>2026-10-14</t>
        </is>
      </c>
      <c r="C1389" t="inlineStr">
        <is>
          <t>RET-WHOLEFOODS</t>
        </is>
      </c>
      <c r="D1389" t="inlineStr">
        <is>
          <t>ODS-SPO-050</t>
        </is>
      </c>
      <c r="E1389" t="inlineStr">
        <is>
          <t>Spoilage</t>
        </is>
      </c>
      <c r="F1389" t="inlineStr">
        <is>
          <t>spoilage</t>
        </is>
      </c>
      <c r="G1389" s="10" t="n">
        <v>446.24</v>
      </c>
      <c r="H1389" t="inlineStr">
        <is>
          <t>RO-040692</t>
        </is>
      </c>
      <c r="I1389" t="inlineStr">
        <is>
          <t>RS-040692</t>
        </is>
      </c>
      <c r="J1389" t="inlineStr">
        <is>
          <t>RREM-0191</t>
        </is>
      </c>
      <c r="K1389" t="inlineStr">
        <is>
          <t>Spoilage -- expired or short-dated at receiving</t>
        </is>
      </c>
      <c r="M1389" s="10" t="n"/>
      <c r="P1389" s="18" t="n"/>
      <c r="Q1389" t="inlineStr">
        <is>
          <t>2026-11-28</t>
        </is>
      </c>
      <c r="R1389" s="18" t="inlineStr"/>
      <c r="S1389" s="18" t="inlineStr"/>
      <c r="T1389" s="18" t="inlineStr"/>
    </row>
    <row r="1390">
      <c r="A1390" t="inlineStr">
        <is>
          <t>DIST-014353</t>
        </is>
      </c>
      <c r="B1390" t="inlineStr">
        <is>
          <t>2026-10-14</t>
        </is>
      </c>
      <c r="C1390" t="inlineStr">
        <is>
          <t>RET-COSTCO</t>
        </is>
      </c>
      <c r="D1390" t="inlineStr">
        <is>
          <t>TCO-LAB-031</t>
        </is>
      </c>
      <c r="E1390" t="inlineStr">
        <is>
          <t>Label Defect</t>
        </is>
      </c>
      <c r="F1390" t="inlineStr">
        <is>
          <t>label_fine</t>
        </is>
      </c>
      <c r="G1390" s="10" t="n">
        <v>425.77</v>
      </c>
      <c r="H1390" t="inlineStr">
        <is>
          <t>RO-040046</t>
        </is>
      </c>
      <c r="I1390" t="inlineStr">
        <is>
          <t>RS-040046</t>
        </is>
      </c>
      <c r="J1390" t="inlineStr">
        <is>
          <t>RREM-0014</t>
        </is>
      </c>
      <c r="K1390" t="inlineStr">
        <is>
          <t>Label Fine</t>
        </is>
      </c>
      <c r="L1390" t="inlineStr">
        <is>
          <t>lost</t>
        </is>
      </c>
      <c r="M1390" s="10" t="n">
        <v>0</v>
      </c>
      <c r="N1390" t="inlineStr">
        <is>
          <t>2026-10-15</t>
        </is>
      </c>
      <c r="P1390" s="18" t="n">
        <v>80</v>
      </c>
      <c r="Q1390" t="inlineStr">
        <is>
          <t>2027-01-12</t>
        </is>
      </c>
      <c r="R1390" s="18" t="inlineStr"/>
      <c r="S1390" s="18" t="inlineStr"/>
      <c r="T1390" s="18" t="inlineStr"/>
    </row>
    <row r="1391">
      <c r="A1391" t="inlineStr">
        <is>
          <t>DIST-014399</t>
        </is>
      </c>
      <c r="B1391" t="inlineStr">
        <is>
          <t>2026-10-14</t>
        </is>
      </c>
      <c r="C1391" t="inlineStr">
        <is>
          <t>RET-WHOLEFOODS</t>
        </is>
      </c>
      <c r="D1391" t="inlineStr">
        <is>
          <t>ODS-LAB-047</t>
        </is>
      </c>
      <c r="E1391" t="inlineStr">
        <is>
          <t>Label Non-Compliance</t>
        </is>
      </c>
      <c r="F1391" t="inlineStr">
        <is>
          <t>label_fine</t>
        </is>
      </c>
      <c r="G1391" s="10" t="n">
        <v>207.45</v>
      </c>
      <c r="H1391" t="inlineStr">
        <is>
          <t>RO-040109</t>
        </is>
      </c>
      <c r="I1391" t="inlineStr">
        <is>
          <t>RS-040109</t>
        </is>
      </c>
      <c r="J1391" t="inlineStr">
        <is>
          <t>RREM-0217</t>
        </is>
      </c>
      <c r="K1391" t="inlineStr">
        <is>
          <t>Label Fine</t>
        </is>
      </c>
      <c r="L1391" t="inlineStr">
        <is>
          <t>lost</t>
        </is>
      </c>
      <c r="M1391" s="10" t="n">
        <v>0</v>
      </c>
      <c r="N1391" t="inlineStr">
        <is>
          <t>2026-11-07</t>
        </is>
      </c>
      <c r="P1391" s="18" t="n">
        <v>80</v>
      </c>
      <c r="Q1391" t="inlineStr">
        <is>
          <t>2026-11-28</t>
        </is>
      </c>
      <c r="R1391" s="18" t="inlineStr"/>
      <c r="S1391" s="18" t="inlineStr"/>
      <c r="T1391" s="18" t="inlineStr"/>
    </row>
    <row r="1392">
      <c r="A1392" t="inlineStr">
        <is>
          <t>DIST-014397</t>
        </is>
      </c>
      <c r="B1392" t="inlineStr">
        <is>
          <t>2026-10-14</t>
        </is>
      </c>
      <c r="C1392" t="inlineStr">
        <is>
          <t>RET-WHOLEFOODS</t>
        </is>
      </c>
      <c r="D1392" t="inlineStr">
        <is>
          <t>ODS-LAB-047</t>
        </is>
      </c>
      <c r="E1392" t="inlineStr">
        <is>
          <t>Label Non-Compliance</t>
        </is>
      </c>
      <c r="F1392" t="inlineStr">
        <is>
          <t>label_fine</t>
        </is>
      </c>
      <c r="G1392" s="10" t="n">
        <v>204.94</v>
      </c>
      <c r="H1392" t="inlineStr">
        <is>
          <t>RO-040092</t>
        </is>
      </c>
      <c r="I1392" t="inlineStr">
        <is>
          <t>RS-040092</t>
        </is>
      </c>
      <c r="J1392" t="inlineStr">
        <is>
          <t>RREM-0203</t>
        </is>
      </c>
      <c r="K1392" t="inlineStr">
        <is>
          <t>Label Fine</t>
        </is>
      </c>
      <c r="M1392" s="10" t="n"/>
      <c r="P1392" s="18" t="n"/>
      <c r="Q1392" t="inlineStr">
        <is>
          <t>2027-01-12</t>
        </is>
      </c>
      <c r="R1392" s="18" t="inlineStr"/>
      <c r="S1392" s="18" t="inlineStr"/>
      <c r="T1392" s="18" t="inlineStr"/>
    </row>
    <row r="1393">
      <c r="A1393" t="inlineStr">
        <is>
          <t>DIST-014485</t>
        </is>
      </c>
      <c r="B1393" t="inlineStr">
        <is>
          <t>2026-10-14</t>
        </is>
      </c>
      <c r="C1393" t="inlineStr">
        <is>
          <t>RET-COSTCO</t>
        </is>
      </c>
      <c r="D1393" t="inlineStr">
        <is>
          <t>TCO-PAL-032</t>
        </is>
      </c>
      <c r="E1393" t="inlineStr">
        <is>
          <t>Ti-Hi Error</t>
        </is>
      </c>
      <c r="F1393" t="inlineStr">
        <is>
          <t>pallet_fine</t>
        </is>
      </c>
      <c r="G1393" s="10" t="n">
        <v>204.4</v>
      </c>
      <c r="H1393" t="inlineStr">
        <is>
          <t>RO-040333</t>
        </is>
      </c>
      <c r="I1393" t="inlineStr">
        <is>
          <t>RS-040333</t>
        </is>
      </c>
      <c r="J1393" t="inlineStr">
        <is>
          <t>RREM-0030</t>
        </is>
      </c>
      <c r="K1393" t="inlineStr">
        <is>
          <t>Pallet Fine</t>
        </is>
      </c>
      <c r="M1393" s="10" t="n"/>
      <c r="P1393" s="18" t="n"/>
      <c r="Q1393" t="inlineStr">
        <is>
          <t>2027-01-12</t>
        </is>
      </c>
      <c r="R1393" s="18" t="inlineStr"/>
      <c r="S1393" s="18" t="inlineStr"/>
      <c r="T1393" s="18" t="inlineStr"/>
    </row>
    <row r="1394">
      <c r="A1394" t="inlineStr">
        <is>
          <t>DIST-014385</t>
        </is>
      </c>
      <c r="B1394" t="inlineStr">
        <is>
          <t>2026-10-14</t>
        </is>
      </c>
      <c r="C1394" t="inlineStr">
        <is>
          <t>RET-WALMART</t>
        </is>
      </c>
      <c r="D1394" t="inlineStr">
        <is>
          <t>ART-PRO-004</t>
        </is>
      </c>
      <c r="E1394" t="inlineStr">
        <is>
          <t>Scan Rebate</t>
        </is>
      </c>
      <c r="F1394" t="inlineStr">
        <is>
          <t>promo_billback</t>
        </is>
      </c>
      <c r="G1394" s="10" t="n">
        <v>173.81</v>
      </c>
      <c r="H1394" t="inlineStr">
        <is>
          <t>RO-040006</t>
        </is>
      </c>
      <c r="I1394" t="inlineStr">
        <is>
          <t>RS-040006</t>
        </is>
      </c>
      <c r="J1394" t="inlineStr">
        <is>
          <t>RREM-0183</t>
        </is>
      </c>
      <c r="K1394" t="inlineStr">
        <is>
          <t>Promo Billback</t>
        </is>
      </c>
      <c r="L1394" t="inlineStr">
        <is>
          <t>partial</t>
        </is>
      </c>
      <c r="M1394" s="10" t="n">
        <v>30.87</v>
      </c>
      <c r="N1394" t="inlineStr">
        <is>
          <t>2026-11-08</t>
        </is>
      </c>
      <c r="P1394" s="18" t="n">
        <v>80</v>
      </c>
      <c r="Q1394" t="inlineStr">
        <is>
          <t>2026-11-13</t>
        </is>
      </c>
      <c r="R1394" s="18" t="inlineStr"/>
      <c r="S1394" s="18" t="inlineStr"/>
      <c r="T1394" s="18" t="inlineStr"/>
    </row>
    <row r="1395">
      <c r="A1395" t="inlineStr">
        <is>
          <t>DIST-014407</t>
        </is>
      </c>
      <c r="B1395" t="inlineStr">
        <is>
          <t>2026-10-14</t>
        </is>
      </c>
      <c r="C1395" t="inlineStr">
        <is>
          <t>RET-WALMART</t>
        </is>
      </c>
      <c r="D1395" t="inlineStr">
        <is>
          <t>ART-PRO-004</t>
        </is>
      </c>
      <c r="E1395" t="inlineStr">
        <is>
          <t>Scan Rebate</t>
        </is>
      </c>
      <c r="F1395" t="inlineStr">
        <is>
          <t>promo_billback</t>
        </is>
      </c>
      <c r="G1395" s="10" t="n">
        <v>143.13</v>
      </c>
      <c r="H1395" t="inlineStr">
        <is>
          <t>RO-039991</t>
        </is>
      </c>
      <c r="I1395" t="inlineStr">
        <is>
          <t>RS-039991</t>
        </is>
      </c>
      <c r="J1395" t="inlineStr">
        <is>
          <t>RREM-0177</t>
        </is>
      </c>
      <c r="K1395" t="inlineStr">
        <is>
          <t>Promo Billback</t>
        </is>
      </c>
      <c r="L1395" t="inlineStr">
        <is>
          <t>won</t>
        </is>
      </c>
      <c r="M1395" s="10" t="n">
        <v>143.13</v>
      </c>
      <c r="N1395" t="inlineStr">
        <is>
          <t>2026-10-20</t>
        </is>
      </c>
      <c r="O1395" t="inlineStr">
        <is>
          <t>2026-12-04</t>
        </is>
      </c>
      <c r="P1395" s="18" t="n">
        <v>51</v>
      </c>
      <c r="Q1395" t="inlineStr">
        <is>
          <t>2026-12-13</t>
        </is>
      </c>
      <c r="R1395" s="18" t="inlineStr"/>
      <c r="S1395" s="18" t="inlineStr"/>
      <c r="T1395" s="18" t="inlineStr"/>
    </row>
    <row r="1396">
      <c r="A1396" t="inlineStr">
        <is>
          <t>DIST-014457</t>
        </is>
      </c>
      <c r="B1396" t="inlineStr">
        <is>
          <t>2026-10-14</t>
        </is>
      </c>
      <c r="C1396" t="inlineStr">
        <is>
          <t>RET-WALMART</t>
        </is>
      </c>
      <c r="D1396" t="inlineStr">
        <is>
          <t>ART-DAM-018</t>
        </is>
      </c>
      <c r="E1396" t="inlineStr">
        <is>
          <t>Warehouse Damage</t>
        </is>
      </c>
      <c r="F1396" t="inlineStr">
        <is>
          <t>damaged</t>
        </is>
      </c>
      <c r="G1396" s="10" t="n">
        <v>137.59</v>
      </c>
      <c r="H1396" t="inlineStr">
        <is>
          <t>RO-040275</t>
        </is>
      </c>
      <c r="I1396" t="inlineStr">
        <is>
          <t>RS-040275</t>
        </is>
      </c>
      <c r="J1396" t="inlineStr">
        <is>
          <t>RREM-0183</t>
        </is>
      </c>
      <c r="K1396" t="inlineStr">
        <is>
          <t>Damaged</t>
        </is>
      </c>
      <c r="M1396" s="10" t="n"/>
      <c r="P1396" s="18" t="n"/>
      <c r="Q1396" t="inlineStr">
        <is>
          <t>2027-01-12</t>
        </is>
      </c>
      <c r="R1396" s="18" t="inlineStr"/>
      <c r="S1396" s="18" t="inlineStr"/>
      <c r="T1396" s="18" t="inlineStr"/>
    </row>
    <row r="1397">
      <c r="A1397" t="inlineStr">
        <is>
          <t>DIST-014454</t>
        </is>
      </c>
      <c r="B1397" t="inlineStr">
        <is>
          <t>2026-10-14</t>
        </is>
      </c>
      <c r="C1397" t="inlineStr">
        <is>
          <t>RET-KROGER</t>
        </is>
      </c>
      <c r="D1397" t="inlineStr">
        <is>
          <t>GER-PRO-075</t>
        </is>
      </c>
      <c r="E1397" t="inlineStr">
        <is>
          <t>Promo Billback</t>
        </is>
      </c>
      <c r="F1397" t="inlineStr">
        <is>
          <t>promo_billback</t>
        </is>
      </c>
      <c r="G1397" s="10" t="n">
        <v>113.55</v>
      </c>
      <c r="H1397" t="inlineStr">
        <is>
          <t>RO-040173</t>
        </is>
      </c>
      <c r="I1397" t="inlineStr">
        <is>
          <t>RS-040173</t>
        </is>
      </c>
      <c r="J1397" t="inlineStr">
        <is>
          <t>RREM-0068</t>
        </is>
      </c>
      <c r="K1397" t="inlineStr">
        <is>
          <t>Promo Billback</t>
        </is>
      </c>
      <c r="M1397" s="10" t="n"/>
      <c r="P1397" s="18" t="n"/>
      <c r="Q1397" t="inlineStr">
        <is>
          <t>2026-11-28</t>
        </is>
      </c>
      <c r="R1397" s="18" t="inlineStr"/>
      <c r="S1397" s="18" t="inlineStr"/>
      <c r="T1397" s="18" t="inlineStr"/>
    </row>
    <row r="1398">
      <c r="A1398" t="inlineStr">
        <is>
          <t>DIST-014537</t>
        </is>
      </c>
      <c r="B1398" t="inlineStr">
        <is>
          <t>2026-10-14</t>
        </is>
      </c>
      <c r="C1398" t="inlineStr">
        <is>
          <t>RET-WHOLEFOODS</t>
        </is>
      </c>
      <c r="D1398" t="inlineStr">
        <is>
          <t>ODS-PRO-039</t>
        </is>
      </c>
      <c r="E1398" t="inlineStr">
        <is>
          <t>Ad Allowance</t>
        </is>
      </c>
      <c r="F1398" t="inlineStr">
        <is>
          <t>promo_billback</t>
        </is>
      </c>
      <c r="G1398" s="10" t="n">
        <v>101.52</v>
      </c>
      <c r="H1398" t="inlineStr">
        <is>
          <t>RO-040337</t>
        </is>
      </c>
      <c r="I1398" t="inlineStr">
        <is>
          <t>RS-040337</t>
        </is>
      </c>
      <c r="J1398" t="inlineStr">
        <is>
          <t>RREM-0197</t>
        </is>
      </c>
      <c r="K1398" t="inlineStr">
        <is>
          <t>Promo Billback</t>
        </is>
      </c>
      <c r="M1398" s="10" t="n"/>
      <c r="P1398" s="18" t="n"/>
      <c r="Q1398" t="inlineStr">
        <is>
          <t>2026-11-13</t>
        </is>
      </c>
      <c r="R1398" s="18" t="inlineStr"/>
      <c r="S1398" s="18" t="inlineStr"/>
      <c r="T1398" s="18" t="inlineStr"/>
    </row>
    <row r="1399">
      <c r="A1399" t="inlineStr">
        <is>
          <t>DIST-014488</t>
        </is>
      </c>
      <c r="B1399" t="inlineStr">
        <is>
          <t>2026-10-14</t>
        </is>
      </c>
      <c r="C1399" t="inlineStr">
        <is>
          <t>RET-SPROUTS</t>
        </is>
      </c>
      <c r="D1399" t="inlineStr">
        <is>
          <t>UTS-SHO-056</t>
        </is>
      </c>
      <c r="E1399" t="inlineStr">
        <is>
          <t>Under-delivery</t>
        </is>
      </c>
      <c r="F1399" t="inlineStr">
        <is>
          <t>short_ship</t>
        </is>
      </c>
      <c r="G1399" s="10" t="n">
        <v>74.68000000000001</v>
      </c>
      <c r="H1399" t="inlineStr">
        <is>
          <t>RO-040412</t>
        </is>
      </c>
      <c r="I1399" t="inlineStr">
        <is>
          <t>RS-040412</t>
        </is>
      </c>
      <c r="J1399" t="inlineStr">
        <is>
          <t>RREM-0129</t>
        </is>
      </c>
      <c r="K1399" t="inlineStr">
        <is>
          <t>Short Ship</t>
        </is>
      </c>
      <c r="M1399" s="10" t="n"/>
      <c r="P1399" s="18" t="n"/>
      <c r="Q1399" t="inlineStr">
        <is>
          <t>2026-12-13</t>
        </is>
      </c>
      <c r="R1399" s="18" t="inlineStr"/>
      <c r="S1399" s="18" t="inlineStr"/>
      <c r="T1399" s="18" t="inlineStr"/>
    </row>
    <row r="1400">
      <c r="A1400" t="inlineStr">
        <is>
          <t>DIST-014600</t>
        </is>
      </c>
      <c r="B1400" t="inlineStr">
        <is>
          <t>2026-10-14</t>
        </is>
      </c>
      <c r="C1400" t="inlineStr">
        <is>
          <t>RET-KROGER</t>
        </is>
      </c>
      <c r="D1400" t="inlineStr">
        <is>
          <t>GER-LAT-079</t>
        </is>
      </c>
      <c r="E1400" t="inlineStr">
        <is>
          <t>MABD Violation</t>
        </is>
      </c>
      <c r="F1400" t="inlineStr">
        <is>
          <t>late_delivery</t>
        </is>
      </c>
      <c r="G1400" s="10" t="n">
        <v>65.04000000000001</v>
      </c>
      <c r="H1400" t="inlineStr">
        <is>
          <t>RO-040812</t>
        </is>
      </c>
      <c r="I1400" t="inlineStr">
        <is>
          <t>RS-040812</t>
        </is>
      </c>
      <c r="J1400" t="inlineStr">
        <is>
          <t>RREM-0070</t>
        </is>
      </c>
      <c r="K1400" t="inlineStr">
        <is>
          <t>Late Delivery</t>
        </is>
      </c>
      <c r="L1400" t="inlineStr">
        <is>
          <t>lost</t>
        </is>
      </c>
      <c r="M1400" s="10" t="n">
        <v>0</v>
      </c>
      <c r="N1400" t="inlineStr">
        <is>
          <t>2026-11-11</t>
        </is>
      </c>
      <c r="O1400" t="inlineStr">
        <is>
          <t>2026-12-03</t>
        </is>
      </c>
      <c r="P1400" s="18" t="n">
        <v>50</v>
      </c>
      <c r="Q1400" t="inlineStr">
        <is>
          <t>2026-11-28</t>
        </is>
      </c>
      <c r="R1400" s="18" t="inlineStr"/>
      <c r="S1400" s="18" t="inlineStr"/>
      <c r="T1400" s="18" t="inlineStr"/>
    </row>
    <row r="1401">
      <c r="A1401" t="inlineStr">
        <is>
          <t>DIST-014446</t>
        </is>
      </c>
      <c r="B1401" t="inlineStr">
        <is>
          <t>2026-10-14</t>
        </is>
      </c>
      <c r="C1401" t="inlineStr">
        <is>
          <t>RET-WALMART</t>
        </is>
      </c>
      <c r="D1401" t="inlineStr">
        <is>
          <t>ART-SHO-003</t>
        </is>
      </c>
      <c r="E1401" t="inlineStr">
        <is>
          <t>Short Ship</t>
        </is>
      </c>
      <c r="F1401" t="inlineStr">
        <is>
          <t>short_ship</t>
        </is>
      </c>
      <c r="G1401" s="10" t="n">
        <v>55.83</v>
      </c>
      <c r="H1401" t="inlineStr">
        <is>
          <t>RO-040027</t>
        </is>
      </c>
      <c r="I1401" t="inlineStr">
        <is>
          <t>RS-040027</t>
        </is>
      </c>
      <c r="J1401" t="inlineStr">
        <is>
          <t>RREM-0171</t>
        </is>
      </c>
      <c r="K1401" t="inlineStr">
        <is>
          <t>Short Ship</t>
        </is>
      </c>
      <c r="L1401" t="inlineStr">
        <is>
          <t>lost</t>
        </is>
      </c>
      <c r="M1401" s="10" t="n">
        <v>0</v>
      </c>
      <c r="N1401" t="inlineStr">
        <is>
          <t>2026-11-01</t>
        </is>
      </c>
      <c r="O1401" t="inlineStr">
        <is>
          <t>2026-12-27</t>
        </is>
      </c>
      <c r="P1401" s="18" t="n">
        <v>74</v>
      </c>
      <c r="Q1401" t="inlineStr">
        <is>
          <t>2027-01-12</t>
        </is>
      </c>
      <c r="R1401" s="18" t="inlineStr"/>
      <c r="S1401" s="18" t="inlineStr"/>
      <c r="T1401" s="18" t="inlineStr"/>
    </row>
    <row r="1402">
      <c r="A1402" t="inlineStr">
        <is>
          <t>DIST-014390</t>
        </is>
      </c>
      <c r="B1402" t="inlineStr">
        <is>
          <t>2026-10-14</t>
        </is>
      </c>
      <c r="C1402" t="inlineStr">
        <is>
          <t>RET-COSTCO</t>
        </is>
      </c>
      <c r="D1402" t="inlineStr">
        <is>
          <t>TCO-LAT-029</t>
        </is>
      </c>
      <c r="E1402" t="inlineStr">
        <is>
          <t>Late Delivery</t>
        </is>
      </c>
      <c r="F1402" t="inlineStr">
        <is>
          <t>late_delivery</t>
        </is>
      </c>
      <c r="G1402" s="10" t="n">
        <v>45.14</v>
      </c>
      <c r="H1402" t="inlineStr">
        <is>
          <t>RO-040057</t>
        </is>
      </c>
      <c r="I1402" t="inlineStr">
        <is>
          <t>RS-040057</t>
        </is>
      </c>
      <c r="J1402" t="inlineStr">
        <is>
          <t>RREM-0016</t>
        </is>
      </c>
      <c r="K1402" t="inlineStr">
        <is>
          <t>Late Delivery</t>
        </is>
      </c>
      <c r="M1402" s="10" t="n"/>
      <c r="P1402" s="18" t="n"/>
      <c r="Q1402" t="inlineStr">
        <is>
          <t>2026-12-13</t>
        </is>
      </c>
      <c r="R1402" s="18" t="inlineStr"/>
      <c r="S1402" s="18" t="inlineStr"/>
      <c r="T1402" s="18" t="inlineStr"/>
    </row>
    <row r="1403">
      <c r="A1403" t="inlineStr">
        <is>
          <t>DIST-014445</t>
        </is>
      </c>
      <c r="B1403" t="inlineStr">
        <is>
          <t>2026-10-13</t>
        </is>
      </c>
      <c r="C1403" t="inlineStr">
        <is>
          <t>RET-WALMART</t>
        </is>
      </c>
      <c r="D1403" t="inlineStr"/>
      <c r="E1403" t="inlineStr">
        <is>
          <t>Unmapped</t>
        </is>
      </c>
      <c r="F1403" t="inlineStr">
        <is>
          <t>vague</t>
        </is>
      </c>
      <c r="G1403" s="10" t="n">
        <v>3647.34</v>
      </c>
      <c r="H1403" t="inlineStr">
        <is>
          <t>RO-040021</t>
        </is>
      </c>
      <c r="I1403" t="inlineStr">
        <is>
          <t>RS-040021</t>
        </is>
      </c>
      <c r="J1403" t="inlineStr">
        <is>
          <t>RREM-0169</t>
        </is>
      </c>
      <c r="K1403" t="inlineStr">
        <is>
          <t>Audit adjustment</t>
        </is>
      </c>
      <c r="L1403" t="inlineStr">
        <is>
          <t>lost</t>
        </is>
      </c>
      <c r="M1403" s="10" t="n">
        <v>0</v>
      </c>
      <c r="N1403" t="inlineStr">
        <is>
          <t>2026-10-20</t>
        </is>
      </c>
      <c r="O1403" t="inlineStr">
        <is>
          <t>2026-12-30</t>
        </is>
      </c>
      <c r="P1403" s="18" t="n">
        <v>78</v>
      </c>
      <c r="Q1403" t="inlineStr">
        <is>
          <t>2026-11-12</t>
        </is>
      </c>
      <c r="R1403" s="18" t="inlineStr">
        <is>
          <t>Yes</t>
        </is>
      </c>
      <c r="S1403" s="18" t="inlineStr"/>
      <c r="T1403" s="18" t="inlineStr"/>
    </row>
    <row r="1404">
      <c r="A1404" t="inlineStr">
        <is>
          <t>DIST-014374</t>
        </is>
      </c>
      <c r="B1404" t="inlineStr">
        <is>
          <t>2026-10-13</t>
        </is>
      </c>
      <c r="C1404" t="inlineStr">
        <is>
          <t>RET-COSTCO</t>
        </is>
      </c>
      <c r="D1404" t="inlineStr">
        <is>
          <t>TCO-SPO-033</t>
        </is>
      </c>
      <c r="E1404" t="inlineStr">
        <is>
          <t>Expired Product</t>
        </is>
      </c>
      <c r="F1404" t="inlineStr">
        <is>
          <t>spoilage</t>
        </is>
      </c>
      <c r="G1404" s="10" t="n">
        <v>451.07</v>
      </c>
      <c r="H1404" t="inlineStr">
        <is>
          <t>RO-040062</t>
        </is>
      </c>
      <c r="I1404" t="inlineStr">
        <is>
          <t>RS-040062</t>
        </is>
      </c>
      <c r="J1404" t="inlineStr">
        <is>
          <t>RREM-0007</t>
        </is>
      </c>
      <c r="K1404" t="inlineStr">
        <is>
          <t>Spoilage -- quality complaint at receiving</t>
        </is>
      </c>
      <c r="L1404" t="inlineStr">
        <is>
          <t>won</t>
        </is>
      </c>
      <c r="M1404" s="10" t="n">
        <v>451.07</v>
      </c>
      <c r="N1404" t="inlineStr">
        <is>
          <t>2026-11-12</t>
        </is>
      </c>
      <c r="P1404" s="18" t="n">
        <v>81</v>
      </c>
      <c r="Q1404" t="inlineStr">
        <is>
          <t>2026-11-12</t>
        </is>
      </c>
      <c r="R1404" s="18" t="inlineStr"/>
      <c r="S1404" s="18" t="inlineStr"/>
      <c r="T1404" s="18" t="inlineStr"/>
    </row>
    <row r="1405">
      <c r="A1405" t="inlineStr">
        <is>
          <t>DIST-014576</t>
        </is>
      </c>
      <c r="B1405" t="inlineStr">
        <is>
          <t>2026-10-13</t>
        </is>
      </c>
      <c r="C1405" t="inlineStr">
        <is>
          <t>RET-WHOLEFOODS</t>
        </is>
      </c>
      <c r="D1405" t="inlineStr">
        <is>
          <t>ODS-DAM-052</t>
        </is>
      </c>
      <c r="E1405" t="inlineStr">
        <is>
          <t>Transit Damage</t>
        </is>
      </c>
      <c r="F1405" t="inlineStr">
        <is>
          <t>damaged</t>
        </is>
      </c>
      <c r="G1405" s="10" t="n">
        <v>236.5</v>
      </c>
      <c r="H1405" t="inlineStr">
        <is>
          <t>RO-040707</t>
        </is>
      </c>
      <c r="I1405" t="inlineStr">
        <is>
          <t>RS-040707</t>
        </is>
      </c>
      <c r="J1405" t="inlineStr">
        <is>
          <t>RREM-0212</t>
        </is>
      </c>
      <c r="K1405" t="inlineStr">
        <is>
          <t>Damaged</t>
        </is>
      </c>
      <c r="M1405" s="10" t="n"/>
      <c r="P1405" s="18" t="n"/>
      <c r="Q1405" t="inlineStr">
        <is>
          <t>2026-11-27</t>
        </is>
      </c>
      <c r="R1405" s="18" t="inlineStr"/>
      <c r="S1405" s="18" t="inlineStr"/>
      <c r="T1405" s="18" t="inlineStr"/>
    </row>
    <row r="1406">
      <c r="A1406" t="inlineStr">
        <is>
          <t>DIST-014449</t>
        </is>
      </c>
      <c r="B1406" t="inlineStr">
        <is>
          <t>2026-10-13</t>
        </is>
      </c>
      <c r="C1406" t="inlineStr">
        <is>
          <t>RET-WALMART</t>
        </is>
      </c>
      <c r="D1406" t="inlineStr">
        <is>
          <t>ART-SPO-017</t>
        </is>
      </c>
      <c r="E1406" t="inlineStr">
        <is>
          <t>Spoilage</t>
        </is>
      </c>
      <c r="F1406" t="inlineStr">
        <is>
          <t>spoilage</t>
        </is>
      </c>
      <c r="G1406" s="10" t="n">
        <v>217.88</v>
      </c>
      <c r="H1406" t="inlineStr">
        <is>
          <t>RO-040036</t>
        </is>
      </c>
      <c r="I1406" t="inlineStr">
        <is>
          <t>RS-040036</t>
        </is>
      </c>
      <c r="J1406" t="inlineStr">
        <is>
          <t>RREM-0181</t>
        </is>
      </c>
      <c r="K1406" t="inlineStr">
        <is>
          <t>Spoilage -- temperature exposure in transit</t>
        </is>
      </c>
      <c r="L1406" t="inlineStr">
        <is>
          <t>won</t>
        </is>
      </c>
      <c r="M1406" s="10" t="n">
        <v>217.88</v>
      </c>
      <c r="N1406" t="inlineStr">
        <is>
          <t>2026-10-20</t>
        </is>
      </c>
      <c r="O1406" t="inlineStr">
        <is>
          <t>2026-11-11</t>
        </is>
      </c>
      <c r="P1406" s="18" t="n">
        <v>29</v>
      </c>
      <c r="Q1406" t="inlineStr">
        <is>
          <t>2026-11-12</t>
        </is>
      </c>
      <c r="R1406" s="18" t="inlineStr"/>
      <c r="S1406" s="18" t="inlineStr"/>
      <c r="T1406" s="18" t="inlineStr"/>
    </row>
    <row r="1407">
      <c r="A1407" t="inlineStr">
        <is>
          <t>DIST-014392</t>
        </is>
      </c>
      <c r="B1407" t="inlineStr">
        <is>
          <t>2026-10-13</t>
        </is>
      </c>
      <c r="C1407" t="inlineStr">
        <is>
          <t>RET-COSTCO</t>
        </is>
      </c>
      <c r="D1407" t="inlineStr">
        <is>
          <t>TCO-SHO-022</t>
        </is>
      </c>
      <c r="E1407" t="inlineStr">
        <is>
          <t>Quantity Variance</t>
        </is>
      </c>
      <c r="F1407" t="inlineStr">
        <is>
          <t>short_ship</t>
        </is>
      </c>
      <c r="G1407" s="10" t="n">
        <v>139.26</v>
      </c>
      <c r="H1407" t="inlineStr">
        <is>
          <t>RO-040076</t>
        </is>
      </c>
      <c r="I1407" t="inlineStr">
        <is>
          <t>RS-040076</t>
        </is>
      </c>
      <c r="J1407" t="inlineStr">
        <is>
          <t>RREM-0035</t>
        </is>
      </c>
      <c r="K1407" t="inlineStr">
        <is>
          <t>Short Ship</t>
        </is>
      </c>
      <c r="L1407" t="inlineStr">
        <is>
          <t>partial</t>
        </is>
      </c>
      <c r="M1407" s="10" t="n">
        <v>16.22</v>
      </c>
      <c r="N1407" t="inlineStr">
        <is>
          <t>2026-10-17</t>
        </is>
      </c>
      <c r="O1407" t="inlineStr">
        <is>
          <t>2026-11-12</t>
        </is>
      </c>
      <c r="P1407" s="18" t="n">
        <v>30</v>
      </c>
      <c r="Q1407" t="inlineStr">
        <is>
          <t>2026-11-12</t>
        </is>
      </c>
      <c r="R1407" s="18" t="inlineStr"/>
      <c r="S1407" s="18" t="inlineStr"/>
      <c r="T1407" s="18" t="inlineStr"/>
    </row>
    <row r="1408">
      <c r="A1408" t="inlineStr">
        <is>
          <t>DIST-014430</t>
        </is>
      </c>
      <c r="B1408" t="inlineStr">
        <is>
          <t>2026-10-13</t>
        </is>
      </c>
      <c r="C1408" t="inlineStr">
        <is>
          <t>RET-WALMART</t>
        </is>
      </c>
      <c r="D1408" t="inlineStr">
        <is>
          <t>ART-DAM-018</t>
        </is>
      </c>
      <c r="E1408" t="inlineStr">
        <is>
          <t>Warehouse Damage</t>
        </is>
      </c>
      <c r="F1408" t="inlineStr">
        <is>
          <t>damaged</t>
        </is>
      </c>
      <c r="G1408" s="10" t="n">
        <v>139.16</v>
      </c>
      <c r="H1408" t="inlineStr">
        <is>
          <t>RO-040031</t>
        </is>
      </c>
      <c r="I1408" t="inlineStr">
        <is>
          <t>RS-040031</t>
        </is>
      </c>
      <c r="J1408" t="inlineStr">
        <is>
          <t>RREM-0154</t>
        </is>
      </c>
      <c r="K1408" t="inlineStr">
        <is>
          <t>Damaged</t>
        </is>
      </c>
      <c r="M1408" s="10" t="n"/>
      <c r="P1408" s="18" t="n"/>
      <c r="Q1408" t="inlineStr">
        <is>
          <t>2027-01-11</t>
        </is>
      </c>
      <c r="R1408" s="18" t="inlineStr"/>
      <c r="S1408" s="18" t="inlineStr"/>
      <c r="T1408" s="18" t="inlineStr"/>
    </row>
    <row r="1409">
      <c r="A1409" t="inlineStr">
        <is>
          <t>DIST-014471</t>
        </is>
      </c>
      <c r="B1409" t="inlineStr">
        <is>
          <t>2026-10-13</t>
        </is>
      </c>
      <c r="C1409" t="inlineStr">
        <is>
          <t>RET-REGIONAL</t>
        </is>
      </c>
      <c r="D1409" t="inlineStr">
        <is>
          <t>NAL-SHO-091</t>
        </is>
      </c>
      <c r="E1409" t="inlineStr">
        <is>
          <t>Under-delivery</t>
        </is>
      </c>
      <c r="F1409" t="inlineStr">
        <is>
          <t>short_ship</t>
        </is>
      </c>
      <c r="G1409" s="10" t="n">
        <v>136.78</v>
      </c>
      <c r="H1409" t="inlineStr">
        <is>
          <t>RO-040536</t>
        </is>
      </c>
      <c r="I1409" t="inlineStr">
        <is>
          <t>RS-040536</t>
        </is>
      </c>
      <c r="J1409" t="inlineStr">
        <is>
          <t>RREM-0096</t>
        </is>
      </c>
      <c r="K1409" t="inlineStr">
        <is>
          <t>Short Ship</t>
        </is>
      </c>
      <c r="M1409" s="10" t="n"/>
      <c r="P1409" s="18" t="n"/>
      <c r="Q1409" t="inlineStr">
        <is>
          <t>2027-01-11</t>
        </is>
      </c>
      <c r="R1409" s="18" t="inlineStr"/>
      <c r="S1409" s="18" t="inlineStr"/>
      <c r="T1409" s="18" t="inlineStr"/>
    </row>
    <row r="1410">
      <c r="A1410" t="inlineStr">
        <is>
          <t>DIST-014356</t>
        </is>
      </c>
      <c r="B1410" t="inlineStr">
        <is>
          <t>2026-10-13</t>
        </is>
      </c>
      <c r="C1410" t="inlineStr">
        <is>
          <t>RET-WHOLEFOODS</t>
        </is>
      </c>
      <c r="D1410" t="inlineStr">
        <is>
          <t>ODS-PRO-039</t>
        </is>
      </c>
      <c r="E1410" t="inlineStr">
        <is>
          <t>Ad Allowance</t>
        </is>
      </c>
      <c r="F1410" t="inlineStr">
        <is>
          <t>promo_billback</t>
        </is>
      </c>
      <c r="G1410" s="10" t="n">
        <v>101.42</v>
      </c>
      <c r="H1410" t="inlineStr">
        <is>
          <t>RO-040114</t>
        </is>
      </c>
      <c r="I1410" t="inlineStr">
        <is>
          <t>RS-040114</t>
        </is>
      </c>
      <c r="J1410" t="inlineStr">
        <is>
          <t>RREM-0216</t>
        </is>
      </c>
      <c r="K1410" t="inlineStr">
        <is>
          <t>Promo Billback</t>
        </is>
      </c>
      <c r="M1410" s="10" t="n"/>
      <c r="P1410" s="18" t="n"/>
      <c r="Q1410" t="inlineStr">
        <is>
          <t>2026-12-12</t>
        </is>
      </c>
      <c r="R1410" s="18" t="inlineStr"/>
      <c r="S1410" s="18" t="inlineStr"/>
      <c r="T1410" s="18" t="inlineStr"/>
    </row>
    <row r="1411">
      <c r="A1411" t="inlineStr">
        <is>
          <t>DIST-014424</t>
        </is>
      </c>
      <c r="B1411" t="inlineStr">
        <is>
          <t>2026-10-13</t>
        </is>
      </c>
      <c r="C1411" t="inlineStr">
        <is>
          <t>RET-SPROUTS</t>
        </is>
      </c>
      <c r="D1411" t="inlineStr">
        <is>
          <t>UTS-PRO-057</t>
        </is>
      </c>
      <c r="E1411" t="inlineStr">
        <is>
          <t>Promo Billback</t>
        </is>
      </c>
      <c r="F1411" t="inlineStr">
        <is>
          <t>promo_billback</t>
        </is>
      </c>
      <c r="G1411" s="10" t="n">
        <v>94.54000000000001</v>
      </c>
      <c r="H1411" t="inlineStr">
        <is>
          <t>RO-040155</t>
        </is>
      </c>
      <c r="I1411" t="inlineStr">
        <is>
          <t>RS-040155</t>
        </is>
      </c>
      <c r="J1411" t="inlineStr">
        <is>
          <t>RREM-0125</t>
        </is>
      </c>
      <c r="K1411" t="inlineStr">
        <is>
          <t>Promo Billback</t>
        </is>
      </c>
      <c r="M1411" s="10" t="n"/>
      <c r="P1411" s="18" t="n"/>
      <c r="Q1411" t="inlineStr">
        <is>
          <t>2027-01-11</t>
        </is>
      </c>
      <c r="R1411" s="18" t="inlineStr"/>
      <c r="S1411" s="18" t="inlineStr"/>
      <c r="T1411" s="18" t="inlineStr"/>
    </row>
    <row r="1412">
      <c r="A1412" t="inlineStr">
        <is>
          <t>DIST-014315</t>
        </is>
      </c>
      <c r="B1412" t="inlineStr">
        <is>
          <t>2026-10-13</t>
        </is>
      </c>
      <c r="C1412" t="inlineStr">
        <is>
          <t>RET-WALMART</t>
        </is>
      </c>
      <c r="D1412" t="inlineStr">
        <is>
          <t>ART-SHO-003</t>
        </is>
      </c>
      <c r="E1412" t="inlineStr">
        <is>
          <t>Short Ship</t>
        </is>
      </c>
      <c r="F1412" t="inlineStr">
        <is>
          <t>short_ship</t>
        </is>
      </c>
      <c r="G1412" s="10" t="n">
        <v>86.47</v>
      </c>
      <c r="H1412" t="inlineStr">
        <is>
          <t>RO-039765</t>
        </is>
      </c>
      <c r="I1412" t="inlineStr">
        <is>
          <t>RS-039765</t>
        </is>
      </c>
      <c r="J1412" t="inlineStr">
        <is>
          <t>RREM-0158</t>
        </is>
      </c>
      <c r="K1412" t="inlineStr">
        <is>
          <t>Short Ship</t>
        </is>
      </c>
      <c r="M1412" s="10" t="n"/>
      <c r="P1412" s="18" t="n"/>
      <c r="Q1412" t="inlineStr">
        <is>
          <t>2027-01-11</t>
        </is>
      </c>
      <c r="R1412" s="18" t="inlineStr"/>
      <c r="S1412" s="18" t="inlineStr"/>
      <c r="T1412" s="18" t="inlineStr"/>
    </row>
    <row r="1413">
      <c r="A1413" t="inlineStr">
        <is>
          <t>DIST-014579</t>
        </is>
      </c>
      <c r="B1413" t="inlineStr">
        <is>
          <t>2026-10-13</t>
        </is>
      </c>
      <c r="C1413" t="inlineStr">
        <is>
          <t>RET-SPROUTS</t>
        </is>
      </c>
      <c r="D1413" t="inlineStr">
        <is>
          <t>UTS-SHO-056</t>
        </is>
      </c>
      <c r="E1413" t="inlineStr">
        <is>
          <t>Under-delivery</t>
        </is>
      </c>
      <c r="F1413" t="inlineStr">
        <is>
          <t>short_ship</t>
        </is>
      </c>
      <c r="G1413" s="10" t="n">
        <v>81.62</v>
      </c>
      <c r="H1413" t="inlineStr">
        <is>
          <t>RO-040755</t>
        </is>
      </c>
      <c r="I1413" t="inlineStr">
        <is>
          <t>RS-040755</t>
        </is>
      </c>
      <c r="J1413" t="inlineStr">
        <is>
          <t>RREM-0148</t>
        </is>
      </c>
      <c r="K1413" t="inlineStr">
        <is>
          <t>Short Ship</t>
        </is>
      </c>
      <c r="M1413" s="10" t="n"/>
      <c r="P1413" s="18" t="n"/>
      <c r="Q1413" t="inlineStr">
        <is>
          <t>2027-01-11</t>
        </is>
      </c>
      <c r="R1413" s="18" t="inlineStr"/>
      <c r="S1413" s="18" t="inlineStr"/>
      <c r="T1413" s="18" t="inlineStr"/>
    </row>
    <row r="1414">
      <c r="A1414" t="inlineStr">
        <is>
          <t>DIST-014602</t>
        </is>
      </c>
      <c r="B1414" t="inlineStr">
        <is>
          <t>2026-10-13</t>
        </is>
      </c>
      <c r="C1414" t="inlineStr">
        <is>
          <t>RET-REGIONAL</t>
        </is>
      </c>
      <c r="D1414" t="inlineStr">
        <is>
          <t>NAL-DAM-100</t>
        </is>
      </c>
      <c r="E1414" t="inlineStr">
        <is>
          <t>Warehouse Damage</t>
        </is>
      </c>
      <c r="F1414" t="inlineStr">
        <is>
          <t>damaged</t>
        </is>
      </c>
      <c r="G1414" s="10" t="n">
        <v>79.18000000000001</v>
      </c>
      <c r="H1414" t="inlineStr">
        <is>
          <t>RO-040832</t>
        </is>
      </c>
      <c r="I1414" t="inlineStr">
        <is>
          <t>RS-040832</t>
        </is>
      </c>
      <c r="J1414" t="inlineStr">
        <is>
          <t>RREM-0093</t>
        </is>
      </c>
      <c r="K1414" t="inlineStr">
        <is>
          <t>Damaged</t>
        </is>
      </c>
      <c r="M1414" s="10" t="n"/>
      <c r="P1414" s="18" t="n"/>
      <c r="Q1414" t="inlineStr">
        <is>
          <t>2026-11-12</t>
        </is>
      </c>
      <c r="R1414" s="18" t="inlineStr"/>
      <c r="S1414" s="18" t="inlineStr"/>
      <c r="T1414" s="18" t="inlineStr"/>
    </row>
    <row r="1415">
      <c r="A1415" t="inlineStr">
        <is>
          <t>DIST-014298</t>
        </is>
      </c>
      <c r="B1415" t="inlineStr">
        <is>
          <t>2026-10-13</t>
        </is>
      </c>
      <c r="C1415" t="inlineStr">
        <is>
          <t>RET-COSTCO</t>
        </is>
      </c>
      <c r="D1415" t="inlineStr">
        <is>
          <t>TCO-LAT-029</t>
        </is>
      </c>
      <c r="E1415" t="inlineStr">
        <is>
          <t>Late Delivery</t>
        </is>
      </c>
      <c r="F1415" t="inlineStr">
        <is>
          <t>late_delivery</t>
        </is>
      </c>
      <c r="G1415" s="10" t="n">
        <v>66.72</v>
      </c>
      <c r="H1415" t="inlineStr">
        <is>
          <t>RO-039799</t>
        </is>
      </c>
      <c r="I1415" t="inlineStr">
        <is>
          <t>RS-039799</t>
        </is>
      </c>
      <c r="J1415" t="inlineStr">
        <is>
          <t>RREM-0009</t>
        </is>
      </c>
      <c r="K1415" t="inlineStr">
        <is>
          <t>Late Delivery</t>
        </is>
      </c>
      <c r="M1415" s="10" t="n"/>
      <c r="P1415" s="18" t="n"/>
      <c r="Q1415" t="inlineStr">
        <is>
          <t>2026-11-27</t>
        </is>
      </c>
      <c r="R1415" s="18" t="inlineStr"/>
      <c r="S1415" s="18" t="inlineStr"/>
      <c r="T1415" s="18" t="inlineStr"/>
    </row>
    <row r="1416">
      <c r="A1416" t="inlineStr">
        <is>
          <t>DIST-014425</t>
        </is>
      </c>
      <c r="B1416" t="inlineStr">
        <is>
          <t>2026-10-13</t>
        </is>
      </c>
      <c r="C1416" t="inlineStr">
        <is>
          <t>RET-KROGER</t>
        </is>
      </c>
      <c r="D1416" t="inlineStr">
        <is>
          <t>GER-PRO-075</t>
        </is>
      </c>
      <c r="E1416" t="inlineStr">
        <is>
          <t>Promo Billback</t>
        </is>
      </c>
      <c r="F1416" t="inlineStr">
        <is>
          <t>promo_billback</t>
        </is>
      </c>
      <c r="G1416" s="10" t="n">
        <v>63.74</v>
      </c>
      <c r="H1416" t="inlineStr">
        <is>
          <t>RO-040179</t>
        </is>
      </c>
      <c r="I1416" t="inlineStr">
        <is>
          <t>RS-040179</t>
        </is>
      </c>
      <c r="J1416" t="inlineStr">
        <is>
          <t>RREM-0071</t>
        </is>
      </c>
      <c r="K1416" t="inlineStr">
        <is>
          <t>Promo Billback</t>
        </is>
      </c>
      <c r="M1416" s="10" t="n"/>
      <c r="P1416" s="18" t="n"/>
      <c r="Q1416" t="inlineStr">
        <is>
          <t>2027-01-11</t>
        </is>
      </c>
      <c r="R1416" s="18" t="inlineStr"/>
      <c r="S1416" s="18" t="inlineStr"/>
      <c r="T1416" s="18" t="inlineStr"/>
    </row>
    <row r="1417">
      <c r="A1417" t="inlineStr">
        <is>
          <t>DIST-014476</t>
        </is>
      </c>
      <c r="B1417" t="inlineStr">
        <is>
          <t>2026-10-13</t>
        </is>
      </c>
      <c r="C1417" t="inlineStr">
        <is>
          <t>RET-WALMART</t>
        </is>
      </c>
      <c r="D1417" t="inlineStr">
        <is>
          <t>ART-SHO-003</t>
        </is>
      </c>
      <c r="E1417" t="inlineStr">
        <is>
          <t>Short Ship</t>
        </is>
      </c>
      <c r="F1417" t="inlineStr">
        <is>
          <t>short_ship</t>
        </is>
      </c>
      <c r="G1417" s="10" t="n">
        <v>61.5</v>
      </c>
      <c r="H1417" t="inlineStr">
        <is>
          <t>RO-040282</t>
        </is>
      </c>
      <c r="I1417" t="inlineStr">
        <is>
          <t>RS-040282</t>
        </is>
      </c>
      <c r="J1417" t="inlineStr">
        <is>
          <t>RREM-0149</t>
        </is>
      </c>
      <c r="K1417" t="inlineStr">
        <is>
          <t>Short Ship</t>
        </is>
      </c>
      <c r="M1417" s="10" t="n"/>
      <c r="P1417" s="18" t="n"/>
      <c r="Q1417" t="inlineStr">
        <is>
          <t>2026-12-12</t>
        </is>
      </c>
      <c r="R1417" s="18" t="inlineStr"/>
      <c r="S1417" s="18" t="inlineStr"/>
      <c r="T1417" s="18" t="inlineStr"/>
    </row>
    <row r="1418">
      <c r="A1418" t="inlineStr">
        <is>
          <t>DIST-014361</t>
        </is>
      </c>
      <c r="B1418" t="inlineStr">
        <is>
          <t>2026-10-13</t>
        </is>
      </c>
      <c r="C1418" t="inlineStr">
        <is>
          <t>RET-WALMART</t>
        </is>
      </c>
      <c r="D1418" t="inlineStr">
        <is>
          <t>ART-LAT-009</t>
        </is>
      </c>
      <c r="E1418" t="inlineStr">
        <is>
          <t>MABD Violation</t>
        </is>
      </c>
      <c r="F1418" t="inlineStr">
        <is>
          <t>late_delivery</t>
        </is>
      </c>
      <c r="G1418" s="10" t="n">
        <v>39.9</v>
      </c>
      <c r="H1418" t="inlineStr">
        <is>
          <t>RO-040002</t>
        </is>
      </c>
      <c r="I1418" t="inlineStr">
        <is>
          <t>RS-040002</t>
        </is>
      </c>
      <c r="J1418" t="inlineStr">
        <is>
          <t>RREM-0177</t>
        </is>
      </c>
      <c r="K1418" t="inlineStr">
        <is>
          <t>Late Delivery</t>
        </is>
      </c>
      <c r="M1418" s="10" t="n"/>
      <c r="P1418" s="18" t="n"/>
      <c r="Q1418" t="inlineStr">
        <is>
          <t>2026-12-12</t>
        </is>
      </c>
      <c r="R1418" s="18" t="inlineStr"/>
      <c r="S1418" s="18" t="inlineStr"/>
      <c r="T1418" s="18" t="inlineStr"/>
    </row>
    <row r="1419">
      <c r="A1419" t="inlineStr">
        <is>
          <t>DIST-014382</t>
        </is>
      </c>
      <c r="B1419" t="inlineStr">
        <is>
          <t>2026-10-13</t>
        </is>
      </c>
      <c r="C1419" t="inlineStr">
        <is>
          <t>RET-SPROUTS</t>
        </is>
      </c>
      <c r="D1419" t="inlineStr">
        <is>
          <t>UTS-DAM-069</t>
        </is>
      </c>
      <c r="E1419" t="inlineStr">
        <is>
          <t>Warehouse Damage</t>
        </is>
      </c>
      <c r="F1419" t="inlineStr">
        <is>
          <t>damaged</t>
        </is>
      </c>
      <c r="G1419" s="10" t="n">
        <v>36.88</v>
      </c>
      <c r="H1419" t="inlineStr">
        <is>
          <t>RO-040159</t>
        </is>
      </c>
      <c r="I1419" t="inlineStr">
        <is>
          <t>RS-040159</t>
        </is>
      </c>
      <c r="J1419" t="inlineStr">
        <is>
          <t>RREM-0145</t>
        </is>
      </c>
      <c r="K1419" t="inlineStr">
        <is>
          <t>Damaged</t>
        </is>
      </c>
      <c r="L1419" t="inlineStr">
        <is>
          <t>lost</t>
        </is>
      </c>
      <c r="M1419" s="10" t="n">
        <v>0</v>
      </c>
      <c r="N1419" t="inlineStr">
        <is>
          <t>2026-10-30</t>
        </is>
      </c>
      <c r="P1419" s="18" t="n">
        <v>81</v>
      </c>
      <c r="Q1419" t="inlineStr">
        <is>
          <t>2026-11-27</t>
        </is>
      </c>
      <c r="R1419" s="18" t="inlineStr"/>
      <c r="S1419" s="18" t="inlineStr"/>
      <c r="T1419" s="18" t="inlineStr"/>
    </row>
    <row r="1420">
      <c r="A1420" t="inlineStr">
        <is>
          <t>DIST-014348</t>
        </is>
      </c>
      <c r="B1420" t="inlineStr">
        <is>
          <t>2026-10-12</t>
        </is>
      </c>
      <c r="C1420" t="inlineStr">
        <is>
          <t>RET-KROGER</t>
        </is>
      </c>
      <c r="D1420" t="inlineStr">
        <is>
          <t>GER-PAL-082</t>
        </is>
      </c>
      <c r="E1420" t="inlineStr">
        <is>
          <t>Ti-Hi Error</t>
        </is>
      </c>
      <c r="F1420" t="inlineStr">
        <is>
          <t>pallet_fine</t>
        </is>
      </c>
      <c r="G1420" s="10" t="n">
        <v>203.34</v>
      </c>
      <c r="H1420" t="inlineStr">
        <is>
          <t>RO-039924</t>
        </is>
      </c>
      <c r="I1420" t="inlineStr">
        <is>
          <t>RS-039924</t>
        </is>
      </c>
      <c r="J1420" t="inlineStr">
        <is>
          <t>RREM-0056</t>
        </is>
      </c>
      <c r="K1420" t="inlineStr">
        <is>
          <t>Pallet Fine</t>
        </is>
      </c>
      <c r="M1420" s="10" t="n"/>
      <c r="P1420" s="18" t="n"/>
      <c r="Q1420" t="inlineStr">
        <is>
          <t>2027-01-10</t>
        </is>
      </c>
      <c r="R1420" s="18" t="inlineStr"/>
      <c r="S1420" s="18" t="inlineStr"/>
      <c r="T1420" s="18" t="inlineStr"/>
    </row>
    <row r="1421">
      <c r="A1421" t="inlineStr">
        <is>
          <t>DIST-014359</t>
        </is>
      </c>
      <c r="B1421" t="inlineStr">
        <is>
          <t>2026-10-12</t>
        </is>
      </c>
      <c r="C1421" t="inlineStr">
        <is>
          <t>RET-SPROUTS</t>
        </is>
      </c>
      <c r="D1421" t="inlineStr">
        <is>
          <t>UTS-SPO-066</t>
        </is>
      </c>
      <c r="E1421" t="inlineStr">
        <is>
          <t>Expired Product</t>
        </is>
      </c>
      <c r="F1421" t="inlineStr">
        <is>
          <t>spoilage</t>
        </is>
      </c>
      <c r="G1421" s="10" t="n">
        <v>193.68</v>
      </c>
      <c r="H1421" t="inlineStr">
        <is>
          <t>RO-040148</t>
        </is>
      </c>
      <c r="I1421" t="inlineStr">
        <is>
          <t>RS-040148</t>
        </is>
      </c>
      <c r="J1421" t="inlineStr">
        <is>
          <t>RREM-0143</t>
        </is>
      </c>
      <c r="K1421" t="inlineStr">
        <is>
          <t>Spoilage -- quality complaint at receiving</t>
        </is>
      </c>
      <c r="L1421" t="inlineStr">
        <is>
          <t>partial</t>
        </is>
      </c>
      <c r="M1421" s="10" t="n">
        <v>45.76</v>
      </c>
      <c r="N1421" t="inlineStr">
        <is>
          <t>2026-11-04</t>
        </is>
      </c>
      <c r="O1421" t="inlineStr">
        <is>
          <t>2026-11-28</t>
        </is>
      </c>
      <c r="P1421" s="18" t="n">
        <v>47</v>
      </c>
      <c r="Q1421" t="inlineStr">
        <is>
          <t>2027-01-10</t>
        </is>
      </c>
      <c r="R1421" s="18" t="inlineStr"/>
      <c r="S1421" s="18" t="inlineStr"/>
      <c r="T1421" s="18" t="inlineStr"/>
    </row>
    <row r="1422">
      <c r="A1422" t="inlineStr">
        <is>
          <t>DIST-014459</t>
        </is>
      </c>
      <c r="B1422" t="inlineStr">
        <is>
          <t>2026-10-12</t>
        </is>
      </c>
      <c r="C1422" t="inlineStr">
        <is>
          <t>RET-WALMART</t>
        </is>
      </c>
      <c r="D1422" t="inlineStr">
        <is>
          <t>ART-DAM-018</t>
        </is>
      </c>
      <c r="E1422" t="inlineStr">
        <is>
          <t>Warehouse Damage</t>
        </is>
      </c>
      <c r="F1422" t="inlineStr">
        <is>
          <t>damaged</t>
        </is>
      </c>
      <c r="G1422" s="10" t="n">
        <v>141.44</v>
      </c>
      <c r="H1422" t="inlineStr">
        <is>
          <t>RO-040277</t>
        </is>
      </c>
      <c r="I1422" t="inlineStr">
        <is>
          <t>RS-040277</t>
        </is>
      </c>
      <c r="J1422" t="inlineStr">
        <is>
          <t>RREM-0177</t>
        </is>
      </c>
      <c r="K1422" t="inlineStr">
        <is>
          <t>Damaged</t>
        </is>
      </c>
      <c r="L1422" t="inlineStr">
        <is>
          <t>pending</t>
        </is>
      </c>
      <c r="M1422" s="10" t="n"/>
      <c r="N1422" t="inlineStr">
        <is>
          <t>2026-11-10</t>
        </is>
      </c>
      <c r="P1422" s="18" t="n">
        <v>82</v>
      </c>
      <c r="Q1422" t="inlineStr">
        <is>
          <t>2026-11-11</t>
        </is>
      </c>
      <c r="R1422" s="18" t="inlineStr"/>
      <c r="S1422" s="18" t="inlineStr"/>
      <c r="T1422" s="18" t="inlineStr"/>
    </row>
    <row r="1423">
      <c r="A1423" t="inlineStr">
        <is>
          <t>DIST-014436</t>
        </is>
      </c>
      <c r="B1423" t="inlineStr">
        <is>
          <t>2026-10-12</t>
        </is>
      </c>
      <c r="C1423" t="inlineStr">
        <is>
          <t>RET-WHOLEFOODS</t>
        </is>
      </c>
      <c r="D1423" t="inlineStr">
        <is>
          <t>ODS-SPO-050</t>
        </is>
      </c>
      <c r="E1423" t="inlineStr">
        <is>
          <t>Spoilage</t>
        </is>
      </c>
      <c r="F1423" t="inlineStr">
        <is>
          <t>spoilage</t>
        </is>
      </c>
      <c r="G1423" s="10" t="n">
        <v>112.75</v>
      </c>
      <c r="H1423" t="inlineStr">
        <is>
          <t>RO-040084</t>
        </is>
      </c>
      <c r="I1423" t="inlineStr">
        <is>
          <t>RS-040084</t>
        </is>
      </c>
      <c r="J1423" t="inlineStr">
        <is>
          <t>RREM-0219</t>
        </is>
      </c>
      <c r="K1423" t="inlineStr">
        <is>
          <t>Spoilage -- expired or short-dated at receiving</t>
        </is>
      </c>
      <c r="M1423" s="10" t="n"/>
      <c r="P1423" s="18" t="n"/>
      <c r="Q1423" t="inlineStr">
        <is>
          <t>2026-11-11</t>
        </is>
      </c>
      <c r="R1423" s="18" t="inlineStr"/>
      <c r="S1423" s="18" t="inlineStr"/>
      <c r="T1423" s="18" t="inlineStr"/>
    </row>
    <row r="1424">
      <c r="A1424" t="inlineStr">
        <is>
          <t>DIST-014389</t>
        </is>
      </c>
      <c r="B1424" t="inlineStr">
        <is>
          <t>2026-10-12</t>
        </is>
      </c>
      <c r="C1424" t="inlineStr">
        <is>
          <t>RET-COSTCO</t>
        </is>
      </c>
      <c r="D1424" t="inlineStr">
        <is>
          <t>TCO-PAL-032</t>
        </is>
      </c>
      <c r="E1424" t="inlineStr">
        <is>
          <t>Ti-Hi Error</t>
        </is>
      </c>
      <c r="F1424" t="inlineStr">
        <is>
          <t>pallet_fine</t>
        </is>
      </c>
      <c r="G1424" s="10" t="n">
        <v>102.71</v>
      </c>
      <c r="H1424" t="inlineStr">
        <is>
          <t>RO-040057</t>
        </is>
      </c>
      <c r="I1424" t="inlineStr">
        <is>
          <t>RS-040057</t>
        </is>
      </c>
      <c r="J1424" t="inlineStr">
        <is>
          <t>RREM-0007</t>
        </is>
      </c>
      <c r="K1424" t="inlineStr">
        <is>
          <t>Pallet Fine</t>
        </is>
      </c>
      <c r="L1424" t="inlineStr">
        <is>
          <t>partial</t>
        </is>
      </c>
      <c r="M1424" s="10" t="n">
        <v>19.17</v>
      </c>
      <c r="N1424" t="inlineStr">
        <is>
          <t>2026-10-14</t>
        </is>
      </c>
      <c r="O1424" t="inlineStr">
        <is>
          <t>2026-11-14</t>
        </is>
      </c>
      <c r="P1424" s="18" t="n">
        <v>33</v>
      </c>
      <c r="Q1424" t="inlineStr">
        <is>
          <t>2027-01-10</t>
        </is>
      </c>
      <c r="R1424" s="18" t="inlineStr"/>
      <c r="S1424" s="18" t="inlineStr"/>
      <c r="T1424" s="18" t="inlineStr"/>
    </row>
    <row r="1425">
      <c r="A1425" t="inlineStr">
        <is>
          <t>DIST-014640</t>
        </is>
      </c>
      <c r="B1425" t="inlineStr">
        <is>
          <t>2026-10-12</t>
        </is>
      </c>
      <c r="C1425" t="inlineStr">
        <is>
          <t>RET-WHOLEFOODS</t>
        </is>
      </c>
      <c r="D1425" t="inlineStr">
        <is>
          <t>ODS-LAT-044</t>
        </is>
      </c>
      <c r="E1425" t="inlineStr">
        <is>
          <t>Appointment Miss</t>
        </is>
      </c>
      <c r="F1425" t="inlineStr">
        <is>
          <t>late_delivery</t>
        </is>
      </c>
      <c r="G1425" s="10" t="n">
        <v>65.79000000000001</v>
      </c>
      <c r="H1425" t="inlineStr">
        <is>
          <t>RO-040664</t>
        </is>
      </c>
      <c r="I1425" t="inlineStr">
        <is>
          <t>RS-040664</t>
        </is>
      </c>
      <c r="J1425" t="inlineStr">
        <is>
          <t>RREM-0192</t>
        </is>
      </c>
      <c r="K1425" t="inlineStr">
        <is>
          <t>Late Delivery</t>
        </is>
      </c>
      <c r="M1425" s="10" t="n"/>
      <c r="P1425" s="18" t="n"/>
      <c r="Q1425" t="inlineStr">
        <is>
          <t>2026-12-11</t>
        </is>
      </c>
      <c r="R1425" s="18" t="inlineStr"/>
      <c r="S1425" s="18" t="inlineStr"/>
      <c r="T1425" s="18" t="inlineStr"/>
    </row>
    <row r="1426">
      <c r="A1426" t="inlineStr">
        <is>
          <t>DIST-014556</t>
        </is>
      </c>
      <c r="B1426" t="inlineStr">
        <is>
          <t>2026-10-12</t>
        </is>
      </c>
      <c r="C1426" t="inlineStr">
        <is>
          <t>RET-KROGER</t>
        </is>
      </c>
      <c r="D1426" t="inlineStr">
        <is>
          <t>GER-SHO-073</t>
        </is>
      </c>
      <c r="E1426" t="inlineStr">
        <is>
          <t>Short Ship</t>
        </is>
      </c>
      <c r="F1426" t="inlineStr">
        <is>
          <t>short_ship</t>
        </is>
      </c>
      <c r="G1426" s="10" t="n">
        <v>43.49</v>
      </c>
      <c r="H1426" t="inlineStr">
        <is>
          <t>RO-040468</t>
        </is>
      </c>
      <c r="I1426" t="inlineStr">
        <is>
          <t>RS-040468</t>
        </is>
      </c>
      <c r="J1426" t="inlineStr">
        <is>
          <t>RREM-0041</t>
        </is>
      </c>
      <c r="K1426" t="inlineStr">
        <is>
          <t>Short Ship</t>
        </is>
      </c>
      <c r="L1426" t="inlineStr">
        <is>
          <t>lost</t>
        </is>
      </c>
      <c r="M1426" s="10" t="n">
        <v>0</v>
      </c>
      <c r="N1426" t="inlineStr">
        <is>
          <t>2026-10-20</t>
        </is>
      </c>
      <c r="O1426" t="inlineStr">
        <is>
          <t>2026-11-03</t>
        </is>
      </c>
      <c r="P1426" s="18" t="n">
        <v>22</v>
      </c>
      <c r="Q1426" t="inlineStr">
        <is>
          <t>2027-01-10</t>
        </is>
      </c>
      <c r="R1426" s="18" t="inlineStr"/>
      <c r="S1426" s="18" t="inlineStr"/>
      <c r="T1426" s="18" t="inlineStr"/>
    </row>
    <row r="1427">
      <c r="A1427" t="inlineStr">
        <is>
          <t>DIST-014575</t>
        </is>
      </c>
      <c r="B1427" t="inlineStr">
        <is>
          <t>2026-10-12</t>
        </is>
      </c>
      <c r="C1427" t="inlineStr">
        <is>
          <t>RET-WHOLEFOODS</t>
        </is>
      </c>
      <c r="D1427" t="inlineStr">
        <is>
          <t>ODS-LAT-044</t>
        </is>
      </c>
      <c r="E1427" t="inlineStr">
        <is>
          <t>Appointment Miss</t>
        </is>
      </c>
      <c r="F1427" t="inlineStr">
        <is>
          <t>late_delivery</t>
        </is>
      </c>
      <c r="G1427" s="10" t="n">
        <v>30.06</v>
      </c>
      <c r="H1427" t="inlineStr">
        <is>
          <t>RO-040688</t>
        </is>
      </c>
      <c r="I1427" t="inlineStr">
        <is>
          <t>RS-040688</t>
        </is>
      </c>
      <c r="J1427" t="inlineStr">
        <is>
          <t>RREM-0219</t>
        </is>
      </c>
      <c r="K1427" t="inlineStr">
        <is>
          <t>Late Delivery</t>
        </is>
      </c>
      <c r="L1427" t="inlineStr">
        <is>
          <t>partial</t>
        </is>
      </c>
      <c r="M1427" s="10" t="n">
        <v>4.48</v>
      </c>
      <c r="N1427" t="inlineStr">
        <is>
          <t>2026-10-15</t>
        </is>
      </c>
      <c r="O1427" t="inlineStr">
        <is>
          <t>2026-12-15</t>
        </is>
      </c>
      <c r="P1427" s="18" t="n">
        <v>64</v>
      </c>
      <c r="Q1427" t="inlineStr">
        <is>
          <t>2026-11-26</t>
        </is>
      </c>
      <c r="R1427" s="18" t="inlineStr"/>
      <c r="S1427" s="18" t="inlineStr"/>
      <c r="T1427" s="18" t="inlineStr"/>
    </row>
    <row r="1428">
      <c r="A1428" t="inlineStr">
        <is>
          <t>DIST-014577</t>
        </is>
      </c>
      <c r="B1428" t="inlineStr">
        <is>
          <t>2026-10-11</t>
        </is>
      </c>
      <c r="C1428" t="inlineStr">
        <is>
          <t>RET-WHOLEFOODS</t>
        </is>
      </c>
      <c r="D1428" t="inlineStr"/>
      <c r="E1428" t="inlineStr">
        <is>
          <t>Unmapped</t>
        </is>
      </c>
      <c r="F1428" t="inlineStr">
        <is>
          <t>vague</t>
        </is>
      </c>
      <c r="G1428" s="10" t="n">
        <v>275.49</v>
      </c>
      <c r="H1428" t="inlineStr">
        <is>
          <t>RO-040707</t>
        </is>
      </c>
      <c r="I1428" t="inlineStr">
        <is>
          <t>RS-040707</t>
        </is>
      </c>
      <c r="J1428" t="inlineStr">
        <is>
          <t>RREM-0205</t>
        </is>
      </c>
      <c r="K1428" t="inlineStr">
        <is>
          <t>Audit adjustment</t>
        </is>
      </c>
      <c r="M1428" s="10" t="n"/>
      <c r="P1428" s="18" t="n"/>
      <c r="Q1428" t="inlineStr">
        <is>
          <t>2026-11-10</t>
        </is>
      </c>
      <c r="R1428" s="18" t="inlineStr">
        <is>
          <t>Yes</t>
        </is>
      </c>
      <c r="S1428" s="18" t="inlineStr"/>
      <c r="T1428" s="18" t="inlineStr"/>
    </row>
    <row r="1429">
      <c r="A1429" t="inlineStr">
        <is>
          <t>DIST-014269</t>
        </is>
      </c>
      <c r="B1429" t="inlineStr">
        <is>
          <t>2026-10-11</t>
        </is>
      </c>
      <c r="C1429" t="inlineStr">
        <is>
          <t>RET-KROGER</t>
        </is>
      </c>
      <c r="D1429" t="inlineStr">
        <is>
          <t>GER-SHO-073</t>
        </is>
      </c>
      <c r="E1429" t="inlineStr">
        <is>
          <t>Short Ship</t>
        </is>
      </c>
      <c r="F1429" t="inlineStr">
        <is>
          <t>short_ship</t>
        </is>
      </c>
      <c r="G1429" s="10" t="n">
        <v>270.06</v>
      </c>
      <c r="H1429" t="inlineStr">
        <is>
          <t>RO-039691</t>
        </is>
      </c>
      <c r="I1429" t="inlineStr">
        <is>
          <t>RS-039691</t>
        </is>
      </c>
      <c r="J1429" t="inlineStr">
        <is>
          <t>RREM-0057</t>
        </is>
      </c>
      <c r="K1429" t="inlineStr">
        <is>
          <t>Short Ship</t>
        </is>
      </c>
      <c r="L1429" t="inlineStr">
        <is>
          <t>partial</t>
        </is>
      </c>
      <c r="M1429" s="10" t="n">
        <v>99.93000000000001</v>
      </c>
      <c r="N1429" t="inlineStr">
        <is>
          <t>2026-10-19</t>
        </is>
      </c>
      <c r="O1429" t="inlineStr">
        <is>
          <t>2026-11-11</t>
        </is>
      </c>
      <c r="P1429" s="18" t="n">
        <v>31</v>
      </c>
      <c r="Q1429" t="inlineStr">
        <is>
          <t>2026-11-25</t>
        </is>
      </c>
      <c r="R1429" s="18" t="inlineStr"/>
      <c r="S1429" s="18" t="inlineStr"/>
      <c r="T1429" s="18" t="inlineStr"/>
    </row>
    <row r="1430">
      <c r="A1430" t="inlineStr">
        <is>
          <t>DIST-014526</t>
        </is>
      </c>
      <c r="B1430" t="inlineStr">
        <is>
          <t>2026-10-11</t>
        </is>
      </c>
      <c r="C1430" t="inlineStr">
        <is>
          <t>RET-WHOLEFOODS</t>
        </is>
      </c>
      <c r="D1430" t="inlineStr">
        <is>
          <t>ODS-SPO-050</t>
        </is>
      </c>
      <c r="E1430" t="inlineStr">
        <is>
          <t>Spoilage</t>
        </is>
      </c>
      <c r="F1430" t="inlineStr">
        <is>
          <t>spoilage</t>
        </is>
      </c>
      <c r="G1430" s="10" t="n">
        <v>257.84</v>
      </c>
      <c r="H1430" t="inlineStr">
        <is>
          <t>RO-040368</t>
        </is>
      </c>
      <c r="I1430" t="inlineStr">
        <is>
          <t>RS-040368</t>
        </is>
      </c>
      <c r="J1430" t="inlineStr">
        <is>
          <t>RREM-0222</t>
        </is>
      </c>
      <c r="K1430" t="inlineStr">
        <is>
          <t>Spoilage -- expired or short-dated at receiving</t>
        </is>
      </c>
      <c r="M1430" s="10" t="n"/>
      <c r="P1430" s="18" t="n"/>
      <c r="Q1430" t="inlineStr">
        <is>
          <t>2026-11-10</t>
        </is>
      </c>
      <c r="R1430" s="18" t="inlineStr"/>
      <c r="S1430" s="18" t="inlineStr"/>
      <c r="T1430" s="18" t="inlineStr"/>
    </row>
    <row r="1431">
      <c r="A1431" t="inlineStr">
        <is>
          <t>DIST-014328</t>
        </is>
      </c>
      <c r="B1431" t="inlineStr">
        <is>
          <t>2026-10-11</t>
        </is>
      </c>
      <c r="C1431" t="inlineStr">
        <is>
          <t>RET-COSTCO</t>
        </is>
      </c>
      <c r="D1431" t="inlineStr">
        <is>
          <t>TCO-PRO-024</t>
        </is>
      </c>
      <c r="E1431" t="inlineStr">
        <is>
          <t>Promo Billback</t>
        </is>
      </c>
      <c r="F1431" t="inlineStr">
        <is>
          <t>promo_billback</t>
        </is>
      </c>
      <c r="G1431" s="10" t="n">
        <v>174.17</v>
      </c>
      <c r="H1431" t="inlineStr">
        <is>
          <t>RO-039804</t>
        </is>
      </c>
      <c r="I1431" t="inlineStr">
        <is>
          <t>RS-039804</t>
        </is>
      </c>
      <c r="J1431" t="inlineStr">
        <is>
          <t>RREM-0012</t>
        </is>
      </c>
      <c r="K1431" t="inlineStr">
        <is>
          <t>Promo Billback</t>
        </is>
      </c>
      <c r="L1431" t="inlineStr">
        <is>
          <t>lost</t>
        </is>
      </c>
      <c r="M1431" s="10" t="n">
        <v>0</v>
      </c>
      <c r="N1431" t="inlineStr">
        <is>
          <t>2026-10-20</t>
        </is>
      </c>
      <c r="P1431" s="18" t="n">
        <v>83</v>
      </c>
      <c r="Q1431" t="inlineStr">
        <is>
          <t>2026-11-10</t>
        </is>
      </c>
      <c r="R1431" s="18" t="inlineStr"/>
      <c r="S1431" s="18" t="inlineStr"/>
      <c r="T1431" s="18" t="inlineStr"/>
    </row>
    <row r="1432">
      <c r="A1432" t="inlineStr">
        <is>
          <t>DIST-014542</t>
        </is>
      </c>
      <c r="B1432" t="inlineStr">
        <is>
          <t>2026-10-11</t>
        </is>
      </c>
      <c r="C1432" t="inlineStr">
        <is>
          <t>RET-SPROUTS</t>
        </is>
      </c>
      <c r="D1432" t="inlineStr">
        <is>
          <t>UTS-SPO-066</t>
        </is>
      </c>
      <c r="E1432" t="inlineStr">
        <is>
          <t>Expired Product</t>
        </is>
      </c>
      <c r="F1432" t="inlineStr">
        <is>
          <t>spoilage</t>
        </is>
      </c>
      <c r="G1432" s="10" t="n">
        <v>127.96</v>
      </c>
      <c r="H1432" t="inlineStr">
        <is>
          <t>RO-040403</t>
        </is>
      </c>
      <c r="I1432" t="inlineStr">
        <is>
          <t>RS-040403</t>
        </is>
      </c>
      <c r="J1432" t="inlineStr">
        <is>
          <t>RREM-0115</t>
        </is>
      </c>
      <c r="K1432" t="inlineStr">
        <is>
          <t>Spoilage -- temperature exposure in transit</t>
        </is>
      </c>
      <c r="L1432" t="inlineStr">
        <is>
          <t>lost</t>
        </is>
      </c>
      <c r="M1432" s="10" t="n">
        <v>0</v>
      </c>
      <c r="N1432" t="inlineStr">
        <is>
          <t>2026-11-07</t>
        </is>
      </c>
      <c r="O1432" t="inlineStr">
        <is>
          <t>2026-12-28</t>
        </is>
      </c>
      <c r="P1432" s="18" t="n">
        <v>78</v>
      </c>
      <c r="Q1432" t="inlineStr">
        <is>
          <t>2026-12-10</t>
        </is>
      </c>
      <c r="R1432" s="18" t="inlineStr"/>
      <c r="S1432" s="18" t="inlineStr"/>
      <c r="T1432" s="18" t="inlineStr"/>
    </row>
    <row r="1433">
      <c r="A1433" t="inlineStr">
        <is>
          <t>DIST-014415</t>
        </is>
      </c>
      <c r="B1433" t="inlineStr">
        <is>
          <t>2026-10-11</t>
        </is>
      </c>
      <c r="C1433" t="inlineStr">
        <is>
          <t>RET-COSTCO</t>
        </is>
      </c>
      <c r="D1433" t="inlineStr">
        <is>
          <t>TCO-LAT-029</t>
        </is>
      </c>
      <c r="E1433" t="inlineStr">
        <is>
          <t>Late Delivery</t>
        </is>
      </c>
      <c r="F1433" t="inlineStr">
        <is>
          <t>late_delivery</t>
        </is>
      </c>
      <c r="G1433" s="10" t="n">
        <v>31.66</v>
      </c>
      <c r="H1433" t="inlineStr">
        <is>
          <t>RO-040068</t>
        </is>
      </c>
      <c r="I1433" t="inlineStr">
        <is>
          <t>RS-040068</t>
        </is>
      </c>
      <c r="J1433" t="inlineStr">
        <is>
          <t>RREM-0014</t>
        </is>
      </c>
      <c r="K1433" t="inlineStr">
        <is>
          <t>Late Delivery</t>
        </is>
      </c>
      <c r="L1433" t="inlineStr">
        <is>
          <t>partial</t>
        </is>
      </c>
      <c r="M1433" s="10" t="n">
        <v>7.64</v>
      </c>
      <c r="N1433" t="inlineStr">
        <is>
          <t>2026-10-26</t>
        </is>
      </c>
      <c r="P1433" s="18" t="n">
        <v>83</v>
      </c>
      <c r="Q1433" t="inlineStr">
        <is>
          <t>2026-11-25</t>
        </is>
      </c>
      <c r="R1433" s="18" t="inlineStr"/>
      <c r="S1433" s="18" t="inlineStr"/>
      <c r="T1433" s="18" t="inlineStr"/>
    </row>
    <row r="1434">
      <c r="A1434" t="inlineStr">
        <is>
          <t>DIST-014515</t>
        </is>
      </c>
      <c r="B1434" t="inlineStr">
        <is>
          <t>2026-10-11</t>
        </is>
      </c>
      <c r="C1434" t="inlineStr">
        <is>
          <t>RET-WALMART</t>
        </is>
      </c>
      <c r="D1434" t="inlineStr">
        <is>
          <t>ART-LAT-009</t>
        </is>
      </c>
      <c r="E1434" t="inlineStr">
        <is>
          <t>MABD Violation</t>
        </is>
      </c>
      <c r="F1434" t="inlineStr">
        <is>
          <t>late_delivery</t>
        </is>
      </c>
      <c r="G1434" s="10" t="n">
        <v>31.2</v>
      </c>
      <c r="H1434" t="inlineStr">
        <is>
          <t>RO-040233</t>
        </is>
      </c>
      <c r="I1434" t="inlineStr">
        <is>
          <t>RS-040233</t>
        </is>
      </c>
      <c r="J1434" t="inlineStr">
        <is>
          <t>RREM-0183</t>
        </is>
      </c>
      <c r="K1434" t="inlineStr">
        <is>
          <t>Late Delivery</t>
        </is>
      </c>
      <c r="M1434" s="10" t="n"/>
      <c r="P1434" s="18" t="n"/>
      <c r="Q1434" t="inlineStr">
        <is>
          <t>2026-11-25</t>
        </is>
      </c>
      <c r="R1434" s="18" t="inlineStr"/>
      <c r="S1434" s="18" t="inlineStr"/>
      <c r="T1434" s="18" t="inlineStr"/>
    </row>
    <row r="1435">
      <c r="A1435" t="inlineStr">
        <is>
          <t>DIST-014514</t>
        </is>
      </c>
      <c r="B1435" t="inlineStr">
        <is>
          <t>2026-10-11</t>
        </is>
      </c>
      <c r="C1435" t="inlineStr">
        <is>
          <t>RET-REGIONAL</t>
        </is>
      </c>
      <c r="D1435" t="inlineStr">
        <is>
          <t>NAL-PRI-102</t>
        </is>
      </c>
      <c r="E1435" t="inlineStr">
        <is>
          <t>Pricing Variance</t>
        </is>
      </c>
      <c r="F1435" t="inlineStr">
        <is>
          <t>pricing_error</t>
        </is>
      </c>
      <c r="G1435" s="10" t="n">
        <v>30.04</v>
      </c>
      <c r="H1435" t="inlineStr">
        <is>
          <t>RO-040533</t>
        </is>
      </c>
      <c r="I1435" t="inlineStr">
        <is>
          <t>RS-040533</t>
        </is>
      </c>
      <c r="J1435" t="inlineStr">
        <is>
          <t>RREM-0083</t>
        </is>
      </c>
      <c r="K1435" t="inlineStr">
        <is>
          <t>Pricing Error</t>
        </is>
      </c>
      <c r="M1435" s="10" t="n"/>
      <c r="P1435" s="18" t="n"/>
      <c r="Q1435" t="inlineStr">
        <is>
          <t>2026-12-10</t>
        </is>
      </c>
      <c r="R1435" s="18" t="inlineStr"/>
      <c r="S1435" s="18" t="inlineStr"/>
      <c r="T1435" s="18" t="inlineStr"/>
    </row>
    <row r="1436">
      <c r="A1436" t="inlineStr">
        <is>
          <t>DIST-014281</t>
        </is>
      </c>
      <c r="B1436" t="inlineStr">
        <is>
          <t>2026-10-10</t>
        </is>
      </c>
      <c r="C1436" t="inlineStr">
        <is>
          <t>RET-WALMART</t>
        </is>
      </c>
      <c r="D1436" t="inlineStr">
        <is>
          <t>ART-LAB-012</t>
        </is>
      </c>
      <c r="E1436" t="inlineStr">
        <is>
          <t>Label Defect</t>
        </is>
      </c>
      <c r="F1436" t="inlineStr">
        <is>
          <t>label_fine</t>
        </is>
      </c>
      <c r="G1436" s="10" t="n">
        <v>509.4</v>
      </c>
      <c r="H1436" t="inlineStr">
        <is>
          <t>RO-039746</t>
        </is>
      </c>
      <c r="I1436" t="inlineStr">
        <is>
          <t>RS-039746</t>
        </is>
      </c>
      <c r="J1436" t="inlineStr">
        <is>
          <t>RREM-0152</t>
        </is>
      </c>
      <c r="K1436" t="inlineStr">
        <is>
          <t>Label Fine</t>
        </is>
      </c>
      <c r="M1436" s="10" t="n"/>
      <c r="P1436" s="18" t="n"/>
      <c r="Q1436" t="inlineStr">
        <is>
          <t>2027-01-08</t>
        </is>
      </c>
      <c r="R1436" s="18" t="inlineStr"/>
      <c r="S1436" s="18" t="inlineStr"/>
      <c r="T1436" s="18" t="inlineStr"/>
    </row>
    <row r="1437">
      <c r="A1437" t="inlineStr">
        <is>
          <t>DIST-014327</t>
        </is>
      </c>
      <c r="B1437" t="inlineStr">
        <is>
          <t>2026-10-10</t>
        </is>
      </c>
      <c r="C1437" t="inlineStr">
        <is>
          <t>RET-COSTCO</t>
        </is>
      </c>
      <c r="D1437" t="inlineStr"/>
      <c r="E1437" t="inlineStr">
        <is>
          <t>Unmapped</t>
        </is>
      </c>
      <c r="F1437" t="inlineStr">
        <is>
          <t>vague</t>
        </is>
      </c>
      <c r="G1437" s="10" t="n">
        <v>466.04</v>
      </c>
      <c r="H1437" t="inlineStr">
        <is>
          <t>RO-039792</t>
        </is>
      </c>
      <c r="I1437" t="inlineStr">
        <is>
          <t>RS-039792</t>
        </is>
      </c>
      <c r="J1437" t="inlineStr">
        <is>
          <t>RREM-0002</t>
        </is>
      </c>
      <c r="K1437" t="inlineStr">
        <is>
          <t>Slotting reconciliation</t>
        </is>
      </c>
      <c r="L1437" t="inlineStr">
        <is>
          <t>won</t>
        </is>
      </c>
      <c r="M1437" s="10" t="n">
        <v>466.04</v>
      </c>
      <c r="N1437" t="inlineStr">
        <is>
          <t>2026-11-05</t>
        </is>
      </c>
      <c r="O1437" t="inlineStr">
        <is>
          <t>2026-12-23</t>
        </is>
      </c>
      <c r="P1437" s="18" t="n">
        <v>74</v>
      </c>
      <c r="Q1437" t="inlineStr">
        <is>
          <t>2026-11-24</t>
        </is>
      </c>
      <c r="R1437" s="18" t="inlineStr">
        <is>
          <t>Yes</t>
        </is>
      </c>
      <c r="S1437" s="18" t="inlineStr"/>
      <c r="T1437" s="18" t="inlineStr"/>
    </row>
    <row r="1438">
      <c r="A1438" t="inlineStr">
        <is>
          <t>DIST-014217</t>
        </is>
      </c>
      <c r="B1438" t="inlineStr">
        <is>
          <t>2026-10-10</t>
        </is>
      </c>
      <c r="C1438" t="inlineStr">
        <is>
          <t>RET-WALMART</t>
        </is>
      </c>
      <c r="D1438" t="inlineStr">
        <is>
          <t>ART-SPO-017</t>
        </is>
      </c>
      <c r="E1438" t="inlineStr">
        <is>
          <t>Spoilage</t>
        </is>
      </c>
      <c r="F1438" t="inlineStr">
        <is>
          <t>spoilage</t>
        </is>
      </c>
      <c r="G1438" s="10" t="n">
        <v>441.76</v>
      </c>
      <c r="H1438" t="inlineStr">
        <is>
          <t>RO-039507</t>
        </is>
      </c>
      <c r="I1438" t="inlineStr">
        <is>
          <t>RS-039507</t>
        </is>
      </c>
      <c r="J1438" t="inlineStr">
        <is>
          <t>RREM-0181</t>
        </is>
      </c>
      <c r="K1438" t="inlineStr">
        <is>
          <t>Spoilage -- temperature exposure in transit</t>
        </is>
      </c>
      <c r="L1438" t="inlineStr">
        <is>
          <t>pending</t>
        </is>
      </c>
      <c r="M1438" s="10" t="n"/>
      <c r="N1438" t="inlineStr">
        <is>
          <t>2026-11-04</t>
        </is>
      </c>
      <c r="P1438" s="18" t="n">
        <v>84</v>
      </c>
      <c r="Q1438" t="inlineStr">
        <is>
          <t>2027-01-08</t>
        </is>
      </c>
      <c r="R1438" s="18" t="inlineStr"/>
      <c r="S1438" s="18" t="inlineStr"/>
      <c r="T1438" s="18" t="inlineStr"/>
    </row>
    <row r="1439">
      <c r="A1439" t="inlineStr">
        <is>
          <t>DIST-014375</t>
        </is>
      </c>
      <c r="B1439" t="inlineStr">
        <is>
          <t>2026-10-10</t>
        </is>
      </c>
      <c r="C1439" t="inlineStr">
        <is>
          <t>RET-SPROUTS</t>
        </is>
      </c>
      <c r="D1439" t="inlineStr">
        <is>
          <t>UTS-SHO-056</t>
        </is>
      </c>
      <c r="E1439" t="inlineStr">
        <is>
          <t>Under-delivery</t>
        </is>
      </c>
      <c r="F1439" t="inlineStr">
        <is>
          <t>short_ship</t>
        </is>
      </c>
      <c r="G1439" s="10" t="n">
        <v>266.47</v>
      </c>
      <c r="H1439" t="inlineStr">
        <is>
          <t>RO-040124</t>
        </is>
      </c>
      <c r="I1439" t="inlineStr">
        <is>
          <t>RS-040124</t>
        </is>
      </c>
      <c r="J1439" t="inlineStr">
        <is>
          <t>RREM-0115</t>
        </is>
      </c>
      <c r="K1439" t="inlineStr">
        <is>
          <t>Short Ship</t>
        </is>
      </c>
      <c r="M1439" s="10" t="n"/>
      <c r="P1439" s="18" t="n"/>
      <c r="Q1439" t="inlineStr">
        <is>
          <t>2026-11-24</t>
        </is>
      </c>
      <c r="R1439" s="18" t="inlineStr"/>
      <c r="S1439" s="18" t="inlineStr"/>
      <c r="T1439" s="18" t="inlineStr"/>
    </row>
    <row r="1440">
      <c r="A1440" t="inlineStr">
        <is>
          <t>DIST-014546</t>
        </is>
      </c>
      <c r="B1440" t="inlineStr">
        <is>
          <t>2026-10-10</t>
        </is>
      </c>
      <c r="C1440" t="inlineStr">
        <is>
          <t>RET-REGIONAL</t>
        </is>
      </c>
      <c r="D1440" t="inlineStr">
        <is>
          <t>NAL-LAB-097</t>
        </is>
      </c>
      <c r="E1440" t="inlineStr">
        <is>
          <t>UPC Error</t>
        </is>
      </c>
      <c r="F1440" t="inlineStr">
        <is>
          <t>label_fine</t>
        </is>
      </c>
      <c r="G1440" s="10" t="n">
        <v>248.1</v>
      </c>
      <c r="H1440" t="inlineStr">
        <is>
          <t>RO-040544</t>
        </is>
      </c>
      <c r="I1440" t="inlineStr">
        <is>
          <t>RS-040544</t>
        </is>
      </c>
      <c r="J1440" t="inlineStr">
        <is>
          <t>RREM-0099</t>
        </is>
      </c>
      <c r="K1440" t="inlineStr">
        <is>
          <t>Label Fine</t>
        </is>
      </c>
      <c r="M1440" s="10" t="n"/>
      <c r="P1440" s="18" t="n"/>
      <c r="Q1440" t="inlineStr">
        <is>
          <t>2027-01-08</t>
        </is>
      </c>
      <c r="R1440" s="18" t="inlineStr"/>
      <c r="S1440" s="18" t="inlineStr"/>
      <c r="T1440" s="18" t="inlineStr"/>
    </row>
    <row r="1441">
      <c r="A1441" t="inlineStr">
        <is>
          <t>DIST-014479</t>
        </is>
      </c>
      <c r="B1441" t="inlineStr">
        <is>
          <t>2026-10-10</t>
        </is>
      </c>
      <c r="C1441" t="inlineStr">
        <is>
          <t>RET-KROGER</t>
        </is>
      </c>
      <c r="D1441" t="inlineStr">
        <is>
          <t>GER-SPO-085</t>
        </is>
      </c>
      <c r="E1441" t="inlineStr">
        <is>
          <t>Short Date</t>
        </is>
      </c>
      <c r="F1441" t="inlineStr">
        <is>
          <t>spoilage</t>
        </is>
      </c>
      <c r="G1441" s="10" t="n">
        <v>245.68</v>
      </c>
      <c r="H1441" t="inlineStr">
        <is>
          <t>RO-040462</t>
        </is>
      </c>
      <c r="I1441" t="inlineStr">
        <is>
          <t>RS-040462</t>
        </is>
      </c>
      <c r="J1441" t="inlineStr">
        <is>
          <t>RREM-0062</t>
        </is>
      </c>
      <c r="K1441" t="inlineStr">
        <is>
          <t>Spoilage -- temperature exposure in transit</t>
        </is>
      </c>
      <c r="M1441" s="10" t="n"/>
      <c r="P1441" s="18" t="n"/>
      <c r="Q1441" t="inlineStr">
        <is>
          <t>2026-11-09</t>
        </is>
      </c>
      <c r="R1441" s="18" t="inlineStr"/>
      <c r="S1441" s="18" t="inlineStr"/>
      <c r="T1441" s="18" t="inlineStr"/>
    </row>
    <row r="1442">
      <c r="A1442" t="inlineStr">
        <is>
          <t>DIST-014370</t>
        </is>
      </c>
      <c r="B1442" t="inlineStr">
        <is>
          <t>2026-10-10</t>
        </is>
      </c>
      <c r="C1442" t="inlineStr">
        <is>
          <t>RET-KROGER</t>
        </is>
      </c>
      <c r="D1442" t="inlineStr"/>
      <c r="E1442" t="inlineStr">
        <is>
          <t>Unmapped</t>
        </is>
      </c>
      <c r="F1442" t="inlineStr">
        <is>
          <t>vague</t>
        </is>
      </c>
      <c r="G1442" s="10" t="n">
        <v>230.16</v>
      </c>
      <c r="H1442" t="inlineStr">
        <is>
          <t>RO-040169</t>
        </is>
      </c>
      <c r="I1442" t="inlineStr">
        <is>
          <t>RS-040169</t>
        </is>
      </c>
      <c r="J1442" t="inlineStr">
        <is>
          <t>RREM-0056</t>
        </is>
      </c>
      <c r="K1442" t="inlineStr">
        <is>
          <t>Marketing chargeback</t>
        </is>
      </c>
      <c r="M1442" s="10" t="n"/>
      <c r="P1442" s="18" t="n"/>
      <c r="Q1442" t="inlineStr">
        <is>
          <t>2026-11-09</t>
        </is>
      </c>
      <c r="R1442" s="18" t="inlineStr">
        <is>
          <t>Yes</t>
        </is>
      </c>
      <c r="S1442" s="18" t="inlineStr"/>
      <c r="T1442" s="18" t="inlineStr"/>
    </row>
    <row r="1443">
      <c r="A1443" t="inlineStr">
        <is>
          <t>DIST-014470</t>
        </is>
      </c>
      <c r="B1443" t="inlineStr">
        <is>
          <t>2026-10-10</t>
        </is>
      </c>
      <c r="C1443" t="inlineStr">
        <is>
          <t>RET-REGIONAL</t>
        </is>
      </c>
      <c r="D1443" t="inlineStr">
        <is>
          <t>NAL-LAB-097</t>
        </is>
      </c>
      <c r="E1443" t="inlineStr">
        <is>
          <t>UPC Error</t>
        </is>
      </c>
      <c r="F1443" t="inlineStr">
        <is>
          <t>label_fine</t>
        </is>
      </c>
      <c r="G1443" s="10" t="n">
        <v>225.36</v>
      </c>
      <c r="H1443" t="inlineStr">
        <is>
          <t>RO-040512</t>
        </is>
      </c>
      <c r="I1443" t="inlineStr">
        <is>
          <t>RS-040512</t>
        </is>
      </c>
      <c r="J1443" t="inlineStr">
        <is>
          <t>RREM-0105</t>
        </is>
      </c>
      <c r="K1443" t="inlineStr">
        <is>
          <t>Label Fine</t>
        </is>
      </c>
      <c r="M1443" s="10" t="n"/>
      <c r="P1443" s="18" t="n"/>
      <c r="Q1443" t="inlineStr">
        <is>
          <t>2026-11-09</t>
        </is>
      </c>
      <c r="R1443" s="18" t="inlineStr"/>
      <c r="S1443" s="18" t="inlineStr"/>
      <c r="T1443" s="18" t="inlineStr"/>
    </row>
    <row r="1444">
      <c r="A1444" t="inlineStr">
        <is>
          <t>DIST-014427</t>
        </is>
      </c>
      <c r="B1444" t="inlineStr">
        <is>
          <t>2026-10-10</t>
        </is>
      </c>
      <c r="C1444" t="inlineStr">
        <is>
          <t>RET-REGIONAL</t>
        </is>
      </c>
      <c r="D1444" t="inlineStr">
        <is>
          <t>NAL-PAL-098</t>
        </is>
      </c>
      <c r="E1444" t="inlineStr">
        <is>
          <t>Pallet Overhang</t>
        </is>
      </c>
      <c r="F1444" t="inlineStr">
        <is>
          <t>pallet_fine</t>
        </is>
      </c>
      <c r="G1444" s="10" t="n">
        <v>219.72</v>
      </c>
      <c r="H1444" t="inlineStr">
        <is>
          <t>RO-040226</t>
        </is>
      </c>
      <c r="I1444" t="inlineStr">
        <is>
          <t>RS-040226</t>
        </is>
      </c>
      <c r="J1444" t="inlineStr">
        <is>
          <t>RREM-0107</t>
        </is>
      </c>
      <c r="K1444" t="inlineStr">
        <is>
          <t>Pallet Fine</t>
        </is>
      </c>
      <c r="M1444" s="10" t="n"/>
      <c r="P1444" s="18" t="n"/>
      <c r="Q1444" t="inlineStr">
        <is>
          <t>2026-12-09</t>
        </is>
      </c>
      <c r="R1444" s="18" t="inlineStr"/>
      <c r="S1444" s="18" t="inlineStr"/>
      <c r="T1444" s="18" t="inlineStr"/>
    </row>
    <row r="1445">
      <c r="A1445" t="inlineStr">
        <is>
          <t>DIST-014426</t>
        </is>
      </c>
      <c r="B1445" t="inlineStr">
        <is>
          <t>2026-10-10</t>
        </is>
      </c>
      <c r="C1445" t="inlineStr">
        <is>
          <t>RET-KROGER</t>
        </is>
      </c>
      <c r="D1445" t="inlineStr">
        <is>
          <t>GER-LAB-080</t>
        </is>
      </c>
      <c r="E1445" t="inlineStr">
        <is>
          <t>Label Defect</t>
        </is>
      </c>
      <c r="F1445" t="inlineStr">
        <is>
          <t>label_fine</t>
        </is>
      </c>
      <c r="G1445" s="10" t="n">
        <v>196.39</v>
      </c>
      <c r="H1445" t="inlineStr">
        <is>
          <t>RO-040186</t>
        </is>
      </c>
      <c r="I1445" t="inlineStr">
        <is>
          <t>RS-040186</t>
        </is>
      </c>
      <c r="J1445" t="inlineStr">
        <is>
          <t>RREM-0040</t>
        </is>
      </c>
      <c r="K1445" t="inlineStr">
        <is>
          <t>Label Fine</t>
        </is>
      </c>
      <c r="M1445" s="10" t="n"/>
      <c r="P1445" s="18" t="n"/>
      <c r="Q1445" t="inlineStr">
        <is>
          <t>2026-12-09</t>
        </is>
      </c>
      <c r="R1445" s="18" t="inlineStr"/>
      <c r="S1445" s="18" t="inlineStr"/>
      <c r="T1445" s="18" t="inlineStr"/>
    </row>
    <row r="1446">
      <c r="A1446" t="inlineStr">
        <is>
          <t>DIST-014316</t>
        </is>
      </c>
      <c r="B1446" t="inlineStr">
        <is>
          <t>2026-10-10</t>
        </is>
      </c>
      <c r="C1446" t="inlineStr">
        <is>
          <t>RET-WALMART</t>
        </is>
      </c>
      <c r="D1446" t="inlineStr">
        <is>
          <t>ART-PRO-004</t>
        </is>
      </c>
      <c r="E1446" t="inlineStr">
        <is>
          <t>Scan Rebate</t>
        </is>
      </c>
      <c r="F1446" t="inlineStr">
        <is>
          <t>promo_billback</t>
        </is>
      </c>
      <c r="G1446" s="10" t="n">
        <v>184.18</v>
      </c>
      <c r="H1446" t="inlineStr">
        <is>
          <t>RO-039774</t>
        </is>
      </c>
      <c r="I1446" t="inlineStr">
        <is>
          <t>RS-039774</t>
        </is>
      </c>
      <c r="J1446" t="inlineStr">
        <is>
          <t>RREM-0153</t>
        </is>
      </c>
      <c r="K1446" t="inlineStr">
        <is>
          <t>Promo Billback</t>
        </is>
      </c>
      <c r="L1446" t="inlineStr">
        <is>
          <t>lost</t>
        </is>
      </c>
      <c r="M1446" s="10" t="n">
        <v>0</v>
      </c>
      <c r="N1446" t="inlineStr">
        <is>
          <t>2026-10-21</t>
        </is>
      </c>
      <c r="O1446" t="inlineStr">
        <is>
          <t>2026-11-05</t>
        </is>
      </c>
      <c r="P1446" s="18" t="n">
        <v>26</v>
      </c>
      <c r="Q1446" t="inlineStr">
        <is>
          <t>2027-01-08</t>
        </is>
      </c>
      <c r="R1446" s="18" t="inlineStr"/>
      <c r="S1446" s="18" t="inlineStr"/>
      <c r="T1446" s="18" t="inlineStr"/>
    </row>
    <row r="1447">
      <c r="A1447" t="inlineStr">
        <is>
          <t>DIST-014349</t>
        </is>
      </c>
      <c r="B1447" t="inlineStr">
        <is>
          <t>2026-10-10</t>
        </is>
      </c>
      <c r="C1447" t="inlineStr">
        <is>
          <t>RET-KROGER</t>
        </is>
      </c>
      <c r="D1447" t="inlineStr">
        <is>
          <t>GER-PRO-075</t>
        </is>
      </c>
      <c r="E1447" t="inlineStr">
        <is>
          <t>Promo Billback</t>
        </is>
      </c>
      <c r="F1447" t="inlineStr">
        <is>
          <t>promo_billback</t>
        </is>
      </c>
      <c r="G1447" s="10" t="n">
        <v>175.4</v>
      </c>
      <c r="H1447" t="inlineStr">
        <is>
          <t>RO-039924</t>
        </is>
      </c>
      <c r="I1447" t="inlineStr">
        <is>
          <t>RS-039924</t>
        </is>
      </c>
      <c r="J1447" t="inlineStr">
        <is>
          <t>RREM-0047</t>
        </is>
      </c>
      <c r="K1447" t="inlineStr">
        <is>
          <t>Promo Billback</t>
        </is>
      </c>
      <c r="L1447" t="inlineStr">
        <is>
          <t>partial</t>
        </is>
      </c>
      <c r="M1447" s="10" t="n">
        <v>56</v>
      </c>
      <c r="N1447" t="inlineStr">
        <is>
          <t>2026-11-04</t>
        </is>
      </c>
      <c r="O1447" t="inlineStr">
        <is>
          <t>2026-12-28</t>
        </is>
      </c>
      <c r="P1447" s="18" t="n">
        <v>79</v>
      </c>
      <c r="Q1447" t="inlineStr">
        <is>
          <t>2026-12-09</t>
        </is>
      </c>
      <c r="R1447" s="18" t="inlineStr"/>
      <c r="S1447" s="18" t="inlineStr"/>
      <c r="T1447" s="18" t="inlineStr"/>
    </row>
    <row r="1448">
      <c r="A1448" t="inlineStr">
        <is>
          <t>DIST-014368</t>
        </is>
      </c>
      <c r="B1448" t="inlineStr">
        <is>
          <t>2026-10-10</t>
        </is>
      </c>
      <c r="C1448" t="inlineStr">
        <is>
          <t>RET-WHOLEFOODS</t>
        </is>
      </c>
      <c r="D1448" t="inlineStr">
        <is>
          <t>ODS-DAM-052</t>
        </is>
      </c>
      <c r="E1448" t="inlineStr">
        <is>
          <t>Transit Damage</t>
        </is>
      </c>
      <c r="F1448" t="inlineStr">
        <is>
          <t>damaged</t>
        </is>
      </c>
      <c r="G1448" s="10" t="n">
        <v>143.45</v>
      </c>
      <c r="H1448" t="inlineStr">
        <is>
          <t>RO-040107</t>
        </is>
      </c>
      <c r="I1448" t="inlineStr">
        <is>
          <t>RS-040107</t>
        </is>
      </c>
      <c r="J1448" t="inlineStr">
        <is>
          <t>RREM-0220</t>
        </is>
      </c>
      <c r="K1448" t="inlineStr">
        <is>
          <t>Damaged</t>
        </is>
      </c>
      <c r="M1448" s="10" t="n"/>
      <c r="P1448" s="18" t="n"/>
      <c r="Q1448" t="inlineStr">
        <is>
          <t>2026-11-09</t>
        </is>
      </c>
      <c r="R1448" s="18" t="inlineStr"/>
      <c r="S1448" s="18" t="inlineStr"/>
      <c r="T1448" s="18" t="inlineStr"/>
    </row>
    <row r="1449">
      <c r="A1449" t="inlineStr">
        <is>
          <t>DIST-014438</t>
        </is>
      </c>
      <c r="B1449" t="inlineStr">
        <is>
          <t>2026-10-10</t>
        </is>
      </c>
      <c r="C1449" t="inlineStr">
        <is>
          <t>RET-KROGER</t>
        </is>
      </c>
      <c r="D1449" t="inlineStr">
        <is>
          <t>GER-PRO-075</t>
        </is>
      </c>
      <c r="E1449" t="inlineStr">
        <is>
          <t>Promo Billback</t>
        </is>
      </c>
      <c r="F1449" t="inlineStr">
        <is>
          <t>promo_billback</t>
        </is>
      </c>
      <c r="G1449" s="10" t="n">
        <v>127.88</v>
      </c>
      <c r="H1449" t="inlineStr">
        <is>
          <t>RO-040177</t>
        </is>
      </c>
      <c r="I1449" t="inlineStr">
        <is>
          <t>RS-040177</t>
        </is>
      </c>
      <c r="J1449" t="inlineStr">
        <is>
          <t>RREM-0062</t>
        </is>
      </c>
      <c r="K1449" t="inlineStr">
        <is>
          <t>Promo Billback</t>
        </is>
      </c>
      <c r="M1449" s="10" t="n"/>
      <c r="P1449" s="18" t="n"/>
      <c r="Q1449" t="inlineStr">
        <is>
          <t>2027-01-08</t>
        </is>
      </c>
      <c r="R1449" s="18" t="inlineStr"/>
      <c r="S1449" s="18" t="inlineStr"/>
      <c r="T1449" s="18" t="inlineStr"/>
    </row>
    <row r="1450">
      <c r="A1450" t="inlineStr">
        <is>
          <t>DIST-014294</t>
        </is>
      </c>
      <c r="B1450" t="inlineStr">
        <is>
          <t>2026-10-10</t>
        </is>
      </c>
      <c r="C1450" t="inlineStr">
        <is>
          <t>RET-REGIONAL</t>
        </is>
      </c>
      <c r="D1450" t="inlineStr">
        <is>
          <t>NAL-PRO-093</t>
        </is>
      </c>
      <c r="E1450" t="inlineStr">
        <is>
          <t>Promo Billback</t>
        </is>
      </c>
      <c r="F1450" t="inlineStr">
        <is>
          <t>promo_billback</t>
        </is>
      </c>
      <c r="G1450" s="10" t="n">
        <v>119.83</v>
      </c>
      <c r="H1450" t="inlineStr">
        <is>
          <t>RO-039984</t>
        </is>
      </c>
      <c r="I1450" t="inlineStr">
        <is>
          <t>RS-039984</t>
        </is>
      </c>
      <c r="J1450" t="inlineStr">
        <is>
          <t>RREM-0075</t>
        </is>
      </c>
      <c r="K1450" t="inlineStr">
        <is>
          <t>Promo Billback</t>
        </is>
      </c>
      <c r="M1450" s="10" t="n"/>
      <c r="P1450" s="18" t="n"/>
      <c r="Q1450" t="inlineStr">
        <is>
          <t>2027-01-08</t>
        </is>
      </c>
      <c r="R1450" s="18" t="inlineStr"/>
      <c r="S1450" s="18" t="inlineStr"/>
      <c r="T1450" s="18" t="inlineStr"/>
    </row>
    <row r="1451">
      <c r="A1451" t="inlineStr">
        <is>
          <t>DIST-014256</t>
        </is>
      </c>
      <c r="B1451" t="inlineStr">
        <is>
          <t>2026-10-10</t>
        </is>
      </c>
      <c r="C1451" t="inlineStr">
        <is>
          <t>RET-SPROUTS</t>
        </is>
      </c>
      <c r="D1451" t="inlineStr">
        <is>
          <t>UTS-PRO-057</t>
        </is>
      </c>
      <c r="E1451" t="inlineStr">
        <is>
          <t>Promo Billback</t>
        </is>
      </c>
      <c r="F1451" t="inlineStr">
        <is>
          <t>promo_billback</t>
        </is>
      </c>
      <c r="G1451" s="10" t="n">
        <v>96.51000000000001</v>
      </c>
      <c r="H1451" t="inlineStr">
        <is>
          <t>RO-039620</t>
        </is>
      </c>
      <c r="I1451" t="inlineStr">
        <is>
          <t>RS-039620</t>
        </is>
      </c>
      <c r="J1451" t="inlineStr">
        <is>
          <t>RREM-0121</t>
        </is>
      </c>
      <c r="K1451" t="inlineStr">
        <is>
          <t>Promo Billback</t>
        </is>
      </c>
      <c r="L1451" t="inlineStr">
        <is>
          <t>lost</t>
        </is>
      </c>
      <c r="M1451" s="10" t="n">
        <v>0</v>
      </c>
      <c r="N1451" t="inlineStr">
        <is>
          <t>2026-10-22</t>
        </is>
      </c>
      <c r="O1451" t="inlineStr">
        <is>
          <t>2026-11-23</t>
        </is>
      </c>
      <c r="P1451" s="18" t="n">
        <v>44</v>
      </c>
      <c r="Q1451" t="inlineStr">
        <is>
          <t>2026-11-09</t>
        </is>
      </c>
      <c r="R1451" s="18" t="inlineStr"/>
      <c r="S1451" s="18" t="inlineStr"/>
      <c r="T1451" s="18" t="inlineStr"/>
    </row>
    <row r="1452">
      <c r="A1452" t="inlineStr">
        <is>
          <t>DIST-014388</t>
        </is>
      </c>
      <c r="B1452" t="inlineStr">
        <is>
          <t>2026-10-10</t>
        </is>
      </c>
      <c r="C1452" t="inlineStr">
        <is>
          <t>RET-WALMART</t>
        </is>
      </c>
      <c r="D1452" t="inlineStr">
        <is>
          <t>ART-PRO-004</t>
        </is>
      </c>
      <c r="E1452" t="inlineStr">
        <is>
          <t>Scan Rebate</t>
        </is>
      </c>
      <c r="F1452" t="inlineStr">
        <is>
          <t>promo_billback</t>
        </is>
      </c>
      <c r="G1452" s="10" t="n">
        <v>77.34</v>
      </c>
      <c r="H1452" t="inlineStr">
        <is>
          <t>RO-040045</t>
        </is>
      </c>
      <c r="I1452" t="inlineStr">
        <is>
          <t>RS-040045</t>
        </is>
      </c>
      <c r="J1452" t="inlineStr">
        <is>
          <t>RREM-0183</t>
        </is>
      </c>
      <c r="K1452" t="inlineStr">
        <is>
          <t>Promo Billback</t>
        </is>
      </c>
      <c r="L1452" t="inlineStr">
        <is>
          <t>lost</t>
        </is>
      </c>
      <c r="M1452" s="10" t="n">
        <v>0</v>
      </c>
      <c r="N1452" t="inlineStr">
        <is>
          <t>2026-10-18</t>
        </is>
      </c>
      <c r="O1452" t="inlineStr">
        <is>
          <t>2026-12-06</t>
        </is>
      </c>
      <c r="P1452" s="18" t="n">
        <v>57</v>
      </c>
      <c r="Q1452" t="inlineStr">
        <is>
          <t>2027-01-08</t>
        </is>
      </c>
      <c r="R1452" s="18" t="inlineStr"/>
      <c r="S1452" s="18" t="inlineStr"/>
      <c r="T1452" s="18" t="inlineStr"/>
    </row>
    <row r="1453">
      <c r="A1453" t="inlineStr">
        <is>
          <t>DIST-014409</t>
        </is>
      </c>
      <c r="B1453" t="inlineStr">
        <is>
          <t>2026-10-10</t>
        </is>
      </c>
      <c r="C1453" t="inlineStr">
        <is>
          <t>RET-WALMART</t>
        </is>
      </c>
      <c r="D1453" t="inlineStr">
        <is>
          <t>ART-LAT-009</t>
        </is>
      </c>
      <c r="E1453" t="inlineStr">
        <is>
          <t>MABD Violation</t>
        </is>
      </c>
      <c r="F1453" t="inlineStr">
        <is>
          <t>late_delivery</t>
        </is>
      </c>
      <c r="G1453" s="10" t="n">
        <v>67.8</v>
      </c>
      <c r="H1453" t="inlineStr">
        <is>
          <t>RO-039994</t>
        </is>
      </c>
      <c r="I1453" t="inlineStr">
        <is>
          <t>RS-039994</t>
        </is>
      </c>
      <c r="J1453" t="inlineStr">
        <is>
          <t>RREM-0175</t>
        </is>
      </c>
      <c r="K1453" t="inlineStr">
        <is>
          <t>Late Delivery</t>
        </is>
      </c>
      <c r="M1453" s="10" t="n"/>
      <c r="P1453" s="18" t="n"/>
      <c r="Q1453" t="inlineStr">
        <is>
          <t>2026-12-09</t>
        </is>
      </c>
      <c r="R1453" s="18" t="inlineStr"/>
      <c r="S1453" s="18" t="inlineStr"/>
      <c r="T1453" s="18" t="inlineStr"/>
    </row>
    <row r="1454">
      <c r="A1454" t="inlineStr">
        <is>
          <t>DIST-014495</t>
        </is>
      </c>
      <c r="B1454" t="inlineStr">
        <is>
          <t>2026-10-10</t>
        </is>
      </c>
      <c r="C1454" t="inlineStr">
        <is>
          <t>RET-KROGER</t>
        </is>
      </c>
      <c r="D1454" t="inlineStr">
        <is>
          <t>GER-PRO-075</t>
        </is>
      </c>
      <c r="E1454" t="inlineStr">
        <is>
          <t>Promo Billback</t>
        </is>
      </c>
      <c r="F1454" t="inlineStr">
        <is>
          <t>promo_billback</t>
        </is>
      </c>
      <c r="G1454" s="10" t="n">
        <v>62.13</v>
      </c>
      <c r="H1454" t="inlineStr">
        <is>
          <t>RO-040489</t>
        </is>
      </c>
      <c r="I1454" t="inlineStr">
        <is>
          <t>RS-040489</t>
        </is>
      </c>
      <c r="J1454" t="inlineStr">
        <is>
          <t>RREM-0044</t>
        </is>
      </c>
      <c r="K1454" t="inlineStr">
        <is>
          <t>Promo Billback</t>
        </is>
      </c>
      <c r="L1454" t="inlineStr">
        <is>
          <t>partial</t>
        </is>
      </c>
      <c r="M1454" s="10" t="n">
        <v>15.66</v>
      </c>
      <c r="N1454" t="inlineStr">
        <is>
          <t>2026-10-25</t>
        </is>
      </c>
      <c r="P1454" s="18" t="n">
        <v>84</v>
      </c>
      <c r="Q1454" t="inlineStr">
        <is>
          <t>2027-01-08</t>
        </is>
      </c>
      <c r="R1454" s="18" t="inlineStr"/>
      <c r="S1454" s="18" t="inlineStr"/>
      <c r="T1454" s="18" t="inlineStr"/>
    </row>
    <row r="1455">
      <c r="A1455" t="inlineStr">
        <is>
          <t>DIST-014364</t>
        </is>
      </c>
      <c r="B1455" t="inlineStr">
        <is>
          <t>2026-10-10</t>
        </is>
      </c>
      <c r="C1455" t="inlineStr">
        <is>
          <t>RET-WALMART</t>
        </is>
      </c>
      <c r="D1455" t="inlineStr">
        <is>
          <t>ART-PRO-004</t>
        </is>
      </c>
      <c r="E1455" t="inlineStr">
        <is>
          <t>Scan Rebate</t>
        </is>
      </c>
      <c r="F1455" t="inlineStr">
        <is>
          <t>promo_billback</t>
        </is>
      </c>
      <c r="G1455" s="10" t="n">
        <v>44.18</v>
      </c>
      <c r="H1455" t="inlineStr">
        <is>
          <t>RO-040042</t>
        </is>
      </c>
      <c r="I1455" t="inlineStr">
        <is>
          <t>RS-040042</t>
        </is>
      </c>
      <c r="J1455" t="inlineStr">
        <is>
          <t>RREM-0170</t>
        </is>
      </c>
      <c r="K1455" t="inlineStr">
        <is>
          <t>Promo Billback</t>
        </is>
      </c>
      <c r="L1455" t="inlineStr">
        <is>
          <t>partial</t>
        </is>
      </c>
      <c r="M1455" s="10" t="n">
        <v>5.36</v>
      </c>
      <c r="N1455" t="inlineStr">
        <is>
          <t>2026-10-21</t>
        </is>
      </c>
      <c r="O1455" t="inlineStr">
        <is>
          <t>2026-12-25</t>
        </is>
      </c>
      <c r="P1455" s="18" t="n">
        <v>76</v>
      </c>
      <c r="Q1455" t="inlineStr">
        <is>
          <t>2026-12-09</t>
        </is>
      </c>
      <c r="R1455" s="18" t="inlineStr"/>
      <c r="S1455" s="18" t="inlineStr"/>
      <c r="T1455" s="18" t="inlineStr"/>
    </row>
    <row r="1456">
      <c r="A1456" t="inlineStr">
        <is>
          <t>DIST-014295</t>
        </is>
      </c>
      <c r="B1456" t="inlineStr">
        <is>
          <t>2026-10-10</t>
        </is>
      </c>
      <c r="C1456" t="inlineStr">
        <is>
          <t>RET-WALMART</t>
        </is>
      </c>
      <c r="D1456" t="inlineStr">
        <is>
          <t>ART-PRO-004</t>
        </is>
      </c>
      <c r="E1456" t="inlineStr">
        <is>
          <t>Scan Rebate</t>
        </is>
      </c>
      <c r="F1456" t="inlineStr">
        <is>
          <t>promo_billback</t>
        </is>
      </c>
      <c r="G1456" s="10" t="n">
        <v>38.83</v>
      </c>
      <c r="H1456" t="inlineStr">
        <is>
          <t>RO-039766</t>
        </is>
      </c>
      <c r="I1456" t="inlineStr">
        <is>
          <t>RS-039766</t>
        </is>
      </c>
      <c r="J1456" t="inlineStr">
        <is>
          <t>RREM-0171</t>
        </is>
      </c>
      <c r="K1456" t="inlineStr">
        <is>
          <t>Promo Billback</t>
        </is>
      </c>
      <c r="M1456" s="10" t="n"/>
      <c r="P1456" s="18" t="n"/>
      <c r="Q1456" t="inlineStr">
        <is>
          <t>2027-01-08</t>
        </is>
      </c>
      <c r="R1456" s="18" t="inlineStr"/>
      <c r="S1456" s="18" t="inlineStr"/>
      <c r="T1456" s="18" t="inlineStr"/>
    </row>
    <row r="1457">
      <c r="A1457" t="inlineStr">
        <is>
          <t>DIST-014480</t>
        </is>
      </c>
      <c r="B1457" t="inlineStr">
        <is>
          <t>2026-10-10</t>
        </is>
      </c>
      <c r="C1457" t="inlineStr">
        <is>
          <t>RET-KROGER</t>
        </is>
      </c>
      <c r="D1457" t="inlineStr">
        <is>
          <t>GER-DAM-087</t>
        </is>
      </c>
      <c r="E1457" t="inlineStr">
        <is>
          <t>Damaged Goods</t>
        </is>
      </c>
      <c r="F1457" t="inlineStr">
        <is>
          <t>damaged</t>
        </is>
      </c>
      <c r="G1457" s="10" t="n">
        <v>34.46</v>
      </c>
      <c r="H1457" t="inlineStr">
        <is>
          <t>RO-040473</t>
        </is>
      </c>
      <c r="I1457" t="inlineStr">
        <is>
          <t>RS-040473</t>
        </is>
      </c>
      <c r="J1457" t="inlineStr">
        <is>
          <t>RREM-0044</t>
        </is>
      </c>
      <c r="K1457" t="inlineStr">
        <is>
          <t>Damaged</t>
        </is>
      </c>
      <c r="M1457" s="10" t="n"/>
      <c r="P1457" s="18" t="n"/>
      <c r="Q1457" t="inlineStr">
        <is>
          <t>2026-11-24</t>
        </is>
      </c>
      <c r="R1457" s="18" t="inlineStr"/>
      <c r="S1457" s="18" t="inlineStr"/>
      <c r="T1457" s="18" t="inlineStr"/>
    </row>
    <row r="1458">
      <c r="A1458" t="inlineStr">
        <is>
          <t>DIST-014373</t>
        </is>
      </c>
      <c r="B1458" t="inlineStr">
        <is>
          <t>2026-10-09</t>
        </is>
      </c>
      <c r="C1458" t="inlineStr">
        <is>
          <t>RET-WALMART</t>
        </is>
      </c>
      <c r="D1458" t="inlineStr">
        <is>
          <t>ART-LAB-012</t>
        </is>
      </c>
      <c r="E1458" t="inlineStr">
        <is>
          <t>Label Defect</t>
        </is>
      </c>
      <c r="F1458" t="inlineStr">
        <is>
          <t>label_fine</t>
        </is>
      </c>
      <c r="G1458" s="10" t="n">
        <v>589.59</v>
      </c>
      <c r="H1458" t="inlineStr">
        <is>
          <t>RO-039998</t>
        </is>
      </c>
      <c r="I1458" t="inlineStr">
        <is>
          <t>RS-039998</t>
        </is>
      </c>
      <c r="J1458" t="inlineStr">
        <is>
          <t>RREM-0149</t>
        </is>
      </c>
      <c r="K1458" t="inlineStr">
        <is>
          <t>Label Fine</t>
        </is>
      </c>
      <c r="M1458" s="10" t="n"/>
      <c r="P1458" s="18" t="n"/>
      <c r="Q1458" t="inlineStr">
        <is>
          <t>2027-01-07</t>
        </is>
      </c>
      <c r="R1458" s="18" t="inlineStr"/>
      <c r="S1458" s="18" t="inlineStr"/>
      <c r="T1458" s="18" t="inlineStr"/>
    </row>
    <row r="1459">
      <c r="A1459" t="inlineStr">
        <is>
          <t>DIST-014283</t>
        </is>
      </c>
      <c r="B1459" t="inlineStr">
        <is>
          <t>2026-10-09</t>
        </is>
      </c>
      <c r="C1459" t="inlineStr">
        <is>
          <t>RET-WALMART</t>
        </is>
      </c>
      <c r="D1459" t="inlineStr">
        <is>
          <t>ART-SPO-017</t>
        </is>
      </c>
      <c r="E1459" t="inlineStr">
        <is>
          <t>Spoilage</t>
        </is>
      </c>
      <c r="F1459" t="inlineStr">
        <is>
          <t>spoilage</t>
        </is>
      </c>
      <c r="G1459" s="10" t="n">
        <v>466.49</v>
      </c>
      <c r="H1459" t="inlineStr">
        <is>
          <t>RO-039752</t>
        </is>
      </c>
      <c r="I1459" t="inlineStr">
        <is>
          <t>RS-039752</t>
        </is>
      </c>
      <c r="J1459" t="inlineStr">
        <is>
          <t>RREM-0182</t>
        </is>
      </c>
      <c r="K1459" t="inlineStr">
        <is>
          <t>Spoilage -- quality complaint at receiving</t>
        </is>
      </c>
      <c r="M1459" s="10" t="n"/>
      <c r="P1459" s="18" t="n"/>
      <c r="Q1459" t="inlineStr">
        <is>
          <t>2027-01-07</t>
        </is>
      </c>
      <c r="R1459" s="18" t="inlineStr"/>
      <c r="S1459" s="18" t="inlineStr"/>
      <c r="T1459" s="18" t="inlineStr"/>
    </row>
    <row r="1460">
      <c r="A1460" t="inlineStr">
        <is>
          <t>DIST-014229</t>
        </is>
      </c>
      <c r="B1460" t="inlineStr">
        <is>
          <t>2026-10-09</t>
        </is>
      </c>
      <c r="C1460" t="inlineStr">
        <is>
          <t>RET-WALMART</t>
        </is>
      </c>
      <c r="D1460" t="inlineStr">
        <is>
          <t>ART-LAB-012</t>
        </is>
      </c>
      <c r="E1460" t="inlineStr">
        <is>
          <t>Label Defect</t>
        </is>
      </c>
      <c r="F1460" t="inlineStr">
        <is>
          <t>label_fine</t>
        </is>
      </c>
      <c r="G1460" s="10" t="n">
        <v>431.65</v>
      </c>
      <c r="H1460" t="inlineStr">
        <is>
          <t>RO-039479</t>
        </is>
      </c>
      <c r="I1460" t="inlineStr">
        <is>
          <t>RS-039479</t>
        </is>
      </c>
      <c r="J1460" t="inlineStr">
        <is>
          <t>RREM-0185</t>
        </is>
      </c>
      <c r="K1460" t="inlineStr">
        <is>
          <t>Label Fine</t>
        </is>
      </c>
      <c r="M1460" s="10" t="n"/>
      <c r="P1460" s="18" t="n"/>
      <c r="Q1460" t="inlineStr">
        <is>
          <t>2027-01-07</t>
        </is>
      </c>
      <c r="R1460" s="18" t="inlineStr"/>
      <c r="S1460" s="18" t="inlineStr"/>
      <c r="T1460" s="18" t="inlineStr"/>
    </row>
    <row r="1461">
      <c r="A1461" t="inlineStr">
        <is>
          <t>DIST-014398</t>
        </is>
      </c>
      <c r="B1461" t="inlineStr">
        <is>
          <t>2026-10-09</t>
        </is>
      </c>
      <c r="C1461" t="inlineStr">
        <is>
          <t>RET-WHOLEFOODS</t>
        </is>
      </c>
      <c r="D1461" t="inlineStr"/>
      <c r="E1461" t="inlineStr">
        <is>
          <t>Unmapped</t>
        </is>
      </c>
      <c r="F1461" t="inlineStr">
        <is>
          <t>vague</t>
        </is>
      </c>
      <c r="G1461" s="10" t="n">
        <v>359.43</v>
      </c>
      <c r="J1461" t="inlineStr">
        <is>
          <t>RREM-0195</t>
        </is>
      </c>
      <c r="K1461" t="inlineStr">
        <is>
          <t>Compliance fee</t>
        </is>
      </c>
      <c r="M1461" s="10" t="n"/>
      <c r="P1461" s="18" t="n"/>
      <c r="Q1461" t="inlineStr">
        <is>
          <t>2026-11-08</t>
        </is>
      </c>
      <c r="R1461" s="18" t="inlineStr">
        <is>
          <t>Yes</t>
        </is>
      </c>
      <c r="S1461" s="18" t="inlineStr"/>
      <c r="T1461" s="18" t="inlineStr"/>
    </row>
    <row r="1462">
      <c r="A1462" t="inlineStr">
        <is>
          <t>DIST-014394</t>
        </is>
      </c>
      <c r="B1462" t="inlineStr">
        <is>
          <t>2026-10-09</t>
        </is>
      </c>
      <c r="C1462" t="inlineStr">
        <is>
          <t>RET-WHOLEFOODS</t>
        </is>
      </c>
      <c r="D1462" t="inlineStr">
        <is>
          <t>ODS-SPO-050</t>
        </is>
      </c>
      <c r="E1462" t="inlineStr">
        <is>
          <t>Spoilage</t>
        </is>
      </c>
      <c r="F1462" t="inlineStr">
        <is>
          <t>spoilage</t>
        </is>
      </c>
      <c r="G1462" s="10" t="n">
        <v>251.09</v>
      </c>
      <c r="H1462" t="inlineStr">
        <is>
          <t>RO-040086</t>
        </is>
      </c>
      <c r="I1462" t="inlineStr">
        <is>
          <t>RS-040086</t>
        </is>
      </c>
      <c r="J1462" t="inlineStr">
        <is>
          <t>RREM-0199</t>
        </is>
      </c>
      <c r="K1462" t="inlineStr">
        <is>
          <t>Spoilage -- quality complaint at receiving</t>
        </is>
      </c>
      <c r="M1462" s="10" t="n"/>
      <c r="P1462" s="18" t="n"/>
      <c r="Q1462" t="inlineStr">
        <is>
          <t>2026-11-08</t>
        </is>
      </c>
      <c r="R1462" s="18" t="inlineStr"/>
      <c r="S1462" s="18" t="inlineStr"/>
      <c r="T1462" s="18" t="inlineStr"/>
    </row>
    <row r="1463">
      <c r="A1463" t="inlineStr">
        <is>
          <t>DIST-014410</t>
        </is>
      </c>
      <c r="B1463" t="inlineStr">
        <is>
          <t>2026-10-09</t>
        </is>
      </c>
      <c r="C1463" t="inlineStr">
        <is>
          <t>RET-WALMART</t>
        </is>
      </c>
      <c r="D1463" t="inlineStr">
        <is>
          <t>ART-SPO-017</t>
        </is>
      </c>
      <c r="E1463" t="inlineStr">
        <is>
          <t>Spoilage</t>
        </is>
      </c>
      <c r="F1463" t="inlineStr">
        <is>
          <t>spoilage</t>
        </is>
      </c>
      <c r="G1463" s="10" t="n">
        <v>247.19</v>
      </c>
      <c r="H1463" t="inlineStr">
        <is>
          <t>RO-039994</t>
        </is>
      </c>
      <c r="I1463" t="inlineStr">
        <is>
          <t>RS-039994</t>
        </is>
      </c>
      <c r="J1463" t="inlineStr">
        <is>
          <t>RREM-0178</t>
        </is>
      </c>
      <c r="K1463" t="inlineStr">
        <is>
          <t>Spoilage -- expired or short-dated at receiving</t>
        </is>
      </c>
      <c r="L1463" t="inlineStr">
        <is>
          <t>partial</t>
        </is>
      </c>
      <c r="M1463" s="10" t="n">
        <v>48.09</v>
      </c>
      <c r="N1463" t="inlineStr">
        <is>
          <t>2026-10-30</t>
        </is>
      </c>
      <c r="O1463" t="inlineStr">
        <is>
          <t>2026-11-15</t>
        </is>
      </c>
      <c r="P1463" s="18" t="n">
        <v>37</v>
      </c>
      <c r="Q1463" t="inlineStr">
        <is>
          <t>2026-11-08</t>
        </is>
      </c>
      <c r="R1463" s="18" t="inlineStr"/>
      <c r="S1463" s="18" t="inlineStr"/>
      <c r="T1463" s="18" t="inlineStr"/>
    </row>
    <row r="1464">
      <c r="A1464" t="inlineStr">
        <is>
          <t>DIST-014465</t>
        </is>
      </c>
      <c r="B1464" t="inlineStr">
        <is>
          <t>2026-10-09</t>
        </is>
      </c>
      <c r="C1464" t="inlineStr">
        <is>
          <t>RET-WHOLEFOODS</t>
        </is>
      </c>
      <c r="D1464" t="inlineStr">
        <is>
          <t>ODS-PAL-048</t>
        </is>
      </c>
      <c r="E1464" t="inlineStr">
        <is>
          <t>Pallet Overhang</t>
        </is>
      </c>
      <c r="F1464" t="inlineStr">
        <is>
          <t>pallet_fine</t>
        </is>
      </c>
      <c r="G1464" s="10" t="n">
        <v>194.84</v>
      </c>
      <c r="H1464" t="inlineStr">
        <is>
          <t>RO-040343</t>
        </is>
      </c>
      <c r="I1464" t="inlineStr">
        <is>
          <t>RS-040343</t>
        </is>
      </c>
      <c r="J1464" t="inlineStr">
        <is>
          <t>RREM-0219</t>
        </is>
      </c>
      <c r="K1464" t="inlineStr">
        <is>
          <t>Pallet Fine</t>
        </is>
      </c>
      <c r="L1464" t="inlineStr">
        <is>
          <t>won</t>
        </is>
      </c>
      <c r="M1464" s="10" t="n">
        <v>194.84</v>
      </c>
      <c r="N1464" t="inlineStr">
        <is>
          <t>2026-11-07</t>
        </is>
      </c>
      <c r="P1464" s="18" t="n">
        <v>85</v>
      </c>
      <c r="Q1464" t="inlineStr">
        <is>
          <t>2026-12-08</t>
        </is>
      </c>
      <c r="R1464" s="18" t="inlineStr"/>
      <c r="S1464" s="18" t="inlineStr"/>
      <c r="T1464" s="18" t="inlineStr"/>
    </row>
    <row r="1465">
      <c r="A1465" t="inlineStr">
        <is>
          <t>DIST-014529</t>
        </is>
      </c>
      <c r="B1465" t="inlineStr">
        <is>
          <t>2026-10-09</t>
        </is>
      </c>
      <c r="C1465" t="inlineStr">
        <is>
          <t>RET-WHOLEFOODS</t>
        </is>
      </c>
      <c r="D1465" t="inlineStr">
        <is>
          <t>ODS-PAL-048</t>
        </is>
      </c>
      <c r="E1465" t="inlineStr">
        <is>
          <t>Pallet Overhang</t>
        </is>
      </c>
      <c r="F1465" t="inlineStr">
        <is>
          <t>pallet_fine</t>
        </is>
      </c>
      <c r="G1465" s="10" t="n">
        <v>183.49</v>
      </c>
      <c r="H1465" t="inlineStr">
        <is>
          <t>RO-040389</t>
        </is>
      </c>
      <c r="I1465" t="inlineStr">
        <is>
          <t>RS-040389</t>
        </is>
      </c>
      <c r="J1465" t="inlineStr">
        <is>
          <t>RREM-0191</t>
        </is>
      </c>
      <c r="K1465" t="inlineStr">
        <is>
          <t>Pallet Fine</t>
        </is>
      </c>
      <c r="M1465" s="10" t="n"/>
      <c r="P1465" s="18" t="n"/>
      <c r="Q1465" t="inlineStr">
        <is>
          <t>2026-11-23</t>
        </is>
      </c>
      <c r="R1465" s="18" t="inlineStr"/>
      <c r="S1465" s="18" t="inlineStr"/>
      <c r="T1465" s="18" t="inlineStr"/>
    </row>
    <row r="1466">
      <c r="A1466" t="inlineStr">
        <is>
          <t>DIST-014540</t>
        </is>
      </c>
      <c r="B1466" t="inlineStr">
        <is>
          <t>2026-10-09</t>
        </is>
      </c>
      <c r="C1466" t="inlineStr">
        <is>
          <t>RET-WHOLEFOODS</t>
        </is>
      </c>
      <c r="D1466" t="inlineStr">
        <is>
          <t>ODS-SHO-038</t>
        </is>
      </c>
      <c r="E1466" t="inlineStr">
        <is>
          <t>Short Ship</t>
        </is>
      </c>
      <c r="F1466" t="inlineStr">
        <is>
          <t>short_ship</t>
        </is>
      </c>
      <c r="G1466" s="10" t="n">
        <v>161.46</v>
      </c>
      <c r="H1466" t="inlineStr">
        <is>
          <t>RO-040366</t>
        </is>
      </c>
      <c r="I1466" t="inlineStr">
        <is>
          <t>RS-040366</t>
        </is>
      </c>
      <c r="J1466" t="inlineStr">
        <is>
          <t>RREM-0187</t>
        </is>
      </c>
      <c r="K1466" t="inlineStr">
        <is>
          <t>Short Ship</t>
        </is>
      </c>
      <c r="M1466" s="10" t="n"/>
      <c r="P1466" s="18" t="n"/>
      <c r="Q1466" t="inlineStr">
        <is>
          <t>2026-11-08</t>
        </is>
      </c>
      <c r="R1466" s="18" t="inlineStr"/>
      <c r="S1466" s="18" t="inlineStr"/>
      <c r="T1466" s="18" t="inlineStr"/>
    </row>
    <row r="1467">
      <c r="A1467" t="inlineStr">
        <is>
          <t>DIST-014421</t>
        </is>
      </c>
      <c r="B1467" t="inlineStr">
        <is>
          <t>2026-10-09</t>
        </is>
      </c>
      <c r="C1467" t="inlineStr">
        <is>
          <t>RET-WHOLEFOODS</t>
        </is>
      </c>
      <c r="D1467" t="inlineStr">
        <is>
          <t>ODS-PRO-039</t>
        </is>
      </c>
      <c r="E1467" t="inlineStr">
        <is>
          <t>Ad Allowance</t>
        </is>
      </c>
      <c r="F1467" t="inlineStr">
        <is>
          <t>promo_billback</t>
        </is>
      </c>
      <c r="G1467" s="10" t="n">
        <v>147.65</v>
      </c>
      <c r="H1467" t="inlineStr">
        <is>
          <t>RO-040117</t>
        </is>
      </c>
      <c r="I1467" t="inlineStr">
        <is>
          <t>RS-040117</t>
        </is>
      </c>
      <c r="J1467" t="inlineStr">
        <is>
          <t>RREM-0199</t>
        </is>
      </c>
      <c r="K1467" t="inlineStr">
        <is>
          <t>Promo Billback</t>
        </is>
      </c>
      <c r="M1467" s="10" t="n"/>
      <c r="P1467" s="18" t="n"/>
      <c r="Q1467" t="inlineStr">
        <is>
          <t>2027-01-07</t>
        </is>
      </c>
      <c r="R1467" s="18" t="inlineStr"/>
      <c r="S1467" s="18" t="inlineStr"/>
      <c r="T1467" s="18" t="inlineStr"/>
    </row>
    <row r="1468">
      <c r="A1468" t="inlineStr">
        <is>
          <t>DIST-014455</t>
        </is>
      </c>
      <c r="B1468" t="inlineStr">
        <is>
          <t>2026-10-09</t>
        </is>
      </c>
      <c r="C1468" t="inlineStr">
        <is>
          <t>RET-REGIONAL</t>
        </is>
      </c>
      <c r="D1468" t="inlineStr">
        <is>
          <t>NAL-DAM-100</t>
        </is>
      </c>
      <c r="E1468" t="inlineStr">
        <is>
          <t>Warehouse Damage</t>
        </is>
      </c>
      <c r="F1468" t="inlineStr">
        <is>
          <t>damaged</t>
        </is>
      </c>
      <c r="G1468" s="10" t="n">
        <v>127.44</v>
      </c>
      <c r="H1468" t="inlineStr">
        <is>
          <t>RO-040212</t>
        </is>
      </c>
      <c r="I1468" t="inlineStr">
        <is>
          <t>RS-040212</t>
        </is>
      </c>
      <c r="J1468" t="inlineStr">
        <is>
          <t>RREM-0085</t>
        </is>
      </c>
      <c r="K1468" t="inlineStr">
        <is>
          <t>Damaged</t>
        </is>
      </c>
      <c r="M1468" s="10" t="n"/>
      <c r="P1468" s="18" t="n"/>
      <c r="Q1468" t="inlineStr">
        <is>
          <t>2026-11-23</t>
        </is>
      </c>
      <c r="R1468" s="18" t="inlineStr"/>
      <c r="S1468" s="18" t="inlineStr"/>
      <c r="T1468" s="18" t="inlineStr"/>
    </row>
    <row r="1469">
      <c r="A1469" t="inlineStr">
        <is>
          <t>DIST-014334</t>
        </is>
      </c>
      <c r="B1469" t="inlineStr">
        <is>
          <t>2026-10-09</t>
        </is>
      </c>
      <c r="C1469" t="inlineStr">
        <is>
          <t>RET-KROGER</t>
        </is>
      </c>
      <c r="D1469" t="inlineStr"/>
      <c r="E1469" t="inlineStr">
        <is>
          <t>Unmapped</t>
        </is>
      </c>
      <c r="F1469" t="inlineStr">
        <is>
          <t>vague</t>
        </is>
      </c>
      <c r="G1469" s="10" t="n">
        <v>125.92</v>
      </c>
      <c r="H1469" t="inlineStr">
        <is>
          <t>RO-039903</t>
        </is>
      </c>
      <c r="I1469" t="inlineStr">
        <is>
          <t>RS-039903</t>
        </is>
      </c>
      <c r="J1469" t="inlineStr">
        <is>
          <t>RREM-0045</t>
        </is>
      </c>
      <c r="K1469" t="inlineStr">
        <is>
          <t>Audit adjustment</t>
        </is>
      </c>
      <c r="M1469" s="10" t="n"/>
      <c r="P1469" s="18" t="n"/>
      <c r="Q1469" t="inlineStr">
        <is>
          <t>2026-11-08</t>
        </is>
      </c>
      <c r="R1469" s="18" t="inlineStr">
        <is>
          <t>Yes</t>
        </is>
      </c>
      <c r="S1469" s="18" t="inlineStr"/>
      <c r="T1469" s="18" t="inlineStr"/>
    </row>
    <row r="1470">
      <c r="A1470" t="inlineStr">
        <is>
          <t>DIST-014402</t>
        </is>
      </c>
      <c r="B1470" t="inlineStr">
        <is>
          <t>2026-10-09</t>
        </is>
      </c>
      <c r="C1470" t="inlineStr">
        <is>
          <t>RET-SPROUTS</t>
        </is>
      </c>
      <c r="D1470" t="inlineStr">
        <is>
          <t>UTS-PRO-057</t>
        </is>
      </c>
      <c r="E1470" t="inlineStr">
        <is>
          <t>Promo Billback</t>
        </is>
      </c>
      <c r="F1470" t="inlineStr">
        <is>
          <t>promo_billback</t>
        </is>
      </c>
      <c r="G1470" s="10" t="n">
        <v>120.14</v>
      </c>
      <c r="H1470" t="inlineStr">
        <is>
          <t>RO-040149</t>
        </is>
      </c>
      <c r="I1470" t="inlineStr">
        <is>
          <t>RS-040149</t>
        </is>
      </c>
      <c r="J1470" t="inlineStr">
        <is>
          <t>RREM-0119</t>
        </is>
      </c>
      <c r="K1470" t="inlineStr">
        <is>
          <t>Promo Billback</t>
        </is>
      </c>
      <c r="L1470" t="inlineStr">
        <is>
          <t>lost</t>
        </is>
      </c>
      <c r="M1470" s="10" t="n">
        <v>0</v>
      </c>
      <c r="N1470" t="inlineStr">
        <is>
          <t>2026-11-05</t>
        </is>
      </c>
      <c r="P1470" s="18" t="n">
        <v>85</v>
      </c>
      <c r="Q1470" t="inlineStr">
        <is>
          <t>2026-11-23</t>
        </is>
      </c>
      <c r="R1470" s="18" t="inlineStr"/>
      <c r="S1470" s="18" t="inlineStr"/>
      <c r="T1470" s="18" t="inlineStr"/>
    </row>
    <row r="1471">
      <c r="A1471" t="inlineStr">
        <is>
          <t>DIST-014352</t>
        </is>
      </c>
      <c r="B1471" t="inlineStr">
        <is>
          <t>2026-10-09</t>
        </is>
      </c>
      <c r="C1471" t="inlineStr">
        <is>
          <t>RET-WALMART</t>
        </is>
      </c>
      <c r="D1471" t="inlineStr">
        <is>
          <t>ART-DAM-018</t>
        </is>
      </c>
      <c r="E1471" t="inlineStr">
        <is>
          <t>Warehouse Damage</t>
        </is>
      </c>
      <c r="F1471" t="inlineStr">
        <is>
          <t>damaged</t>
        </is>
      </c>
      <c r="G1471" s="10" t="n">
        <v>115.25</v>
      </c>
      <c r="H1471" t="inlineStr">
        <is>
          <t>RO-040039</t>
        </is>
      </c>
      <c r="I1471" t="inlineStr">
        <is>
          <t>RS-040039</t>
        </is>
      </c>
      <c r="J1471" t="inlineStr">
        <is>
          <t>RREM-0153</t>
        </is>
      </c>
      <c r="K1471" t="inlineStr">
        <is>
          <t>Damaged</t>
        </is>
      </c>
      <c r="M1471" s="10" t="n"/>
      <c r="P1471" s="18" t="n"/>
      <c r="Q1471" t="inlineStr">
        <is>
          <t>2026-11-23</t>
        </is>
      </c>
      <c r="R1471" s="18" t="inlineStr"/>
      <c r="S1471" s="18" t="inlineStr"/>
      <c r="T1471" s="18" t="inlineStr"/>
    </row>
    <row r="1472">
      <c r="A1472" t="inlineStr">
        <is>
          <t>DIST-014396</t>
        </is>
      </c>
      <c r="B1472" t="inlineStr">
        <is>
          <t>2026-10-09</t>
        </is>
      </c>
      <c r="C1472" t="inlineStr">
        <is>
          <t>RET-WHOLEFOODS</t>
        </is>
      </c>
      <c r="D1472" t="inlineStr">
        <is>
          <t>ODS-SHO-038</t>
        </is>
      </c>
      <c r="E1472" t="inlineStr">
        <is>
          <t>Short Ship</t>
        </is>
      </c>
      <c r="F1472" t="inlineStr">
        <is>
          <t>short_ship</t>
        </is>
      </c>
      <c r="G1472" s="10" t="n">
        <v>99.56</v>
      </c>
      <c r="H1472" t="inlineStr">
        <is>
          <t>RO-040092</t>
        </is>
      </c>
      <c r="I1472" t="inlineStr">
        <is>
          <t>RS-040092</t>
        </is>
      </c>
      <c r="J1472" t="inlineStr">
        <is>
          <t>RREM-0197</t>
        </is>
      </c>
      <c r="K1472" t="inlineStr">
        <is>
          <t>Short Ship</t>
        </is>
      </c>
      <c r="M1472" s="10" t="n"/>
      <c r="P1472" s="18" t="n"/>
      <c r="Q1472" t="inlineStr">
        <is>
          <t>2026-11-08</t>
        </is>
      </c>
      <c r="R1472" s="18" t="inlineStr"/>
      <c r="S1472" s="18" t="inlineStr"/>
      <c r="T1472" s="18" t="inlineStr"/>
    </row>
    <row r="1473">
      <c r="A1473" t="inlineStr">
        <is>
          <t>DIST-014262</t>
        </is>
      </c>
      <c r="B1473" t="inlineStr">
        <is>
          <t>2026-10-09</t>
        </is>
      </c>
      <c r="C1473" t="inlineStr">
        <is>
          <t>RET-KROGER</t>
        </is>
      </c>
      <c r="D1473" t="inlineStr">
        <is>
          <t>GER-PRO-075</t>
        </is>
      </c>
      <c r="E1473" t="inlineStr">
        <is>
          <t>Promo Billback</t>
        </is>
      </c>
      <c r="F1473" t="inlineStr">
        <is>
          <t>promo_billback</t>
        </is>
      </c>
      <c r="G1473" s="10" t="n">
        <v>90.53</v>
      </c>
      <c r="H1473" t="inlineStr">
        <is>
          <t>RO-039697</t>
        </is>
      </c>
      <c r="I1473" t="inlineStr">
        <is>
          <t>RS-039697</t>
        </is>
      </c>
      <c r="J1473" t="inlineStr">
        <is>
          <t>RREM-0049</t>
        </is>
      </c>
      <c r="K1473" t="inlineStr">
        <is>
          <t>Promo Billback</t>
        </is>
      </c>
      <c r="M1473" s="10" t="n"/>
      <c r="P1473" s="18" t="n"/>
      <c r="Q1473" t="inlineStr">
        <is>
          <t>2026-12-08</t>
        </is>
      </c>
      <c r="R1473" s="18" t="inlineStr"/>
      <c r="S1473" s="18" t="inlineStr"/>
      <c r="T1473" s="18" t="inlineStr"/>
    </row>
    <row r="1474">
      <c r="A1474" t="inlineStr">
        <is>
          <t>DIST-014429</t>
        </is>
      </c>
      <c r="B1474" t="inlineStr">
        <is>
          <t>2026-10-09</t>
        </is>
      </c>
      <c r="C1474" t="inlineStr">
        <is>
          <t>RET-WALMART</t>
        </is>
      </c>
      <c r="D1474" t="inlineStr">
        <is>
          <t>ART-LAT-009</t>
        </is>
      </c>
      <c r="E1474" t="inlineStr">
        <is>
          <t>MABD Violation</t>
        </is>
      </c>
      <c r="F1474" t="inlineStr">
        <is>
          <t>late_delivery</t>
        </is>
      </c>
      <c r="G1474" s="10" t="n">
        <v>84.3</v>
      </c>
      <c r="H1474" t="inlineStr">
        <is>
          <t>RO-040017</t>
        </is>
      </c>
      <c r="I1474" t="inlineStr">
        <is>
          <t>RS-040017</t>
        </is>
      </c>
      <c r="J1474" t="inlineStr">
        <is>
          <t>RREM-0185</t>
        </is>
      </c>
      <c r="K1474" t="inlineStr">
        <is>
          <t>Late Delivery</t>
        </is>
      </c>
      <c r="M1474" s="10" t="n"/>
      <c r="P1474" s="18" t="n"/>
      <c r="Q1474" t="inlineStr">
        <is>
          <t>2026-12-08</t>
        </is>
      </c>
      <c r="R1474" s="18" t="inlineStr"/>
      <c r="S1474" s="18" t="inlineStr"/>
      <c r="T1474" s="18" t="inlineStr"/>
    </row>
    <row r="1475">
      <c r="A1475" t="inlineStr">
        <is>
          <t>DIST-014282</t>
        </is>
      </c>
      <c r="B1475" t="inlineStr">
        <is>
          <t>2026-10-09</t>
        </is>
      </c>
      <c r="C1475" t="inlineStr">
        <is>
          <t>RET-WALMART</t>
        </is>
      </c>
      <c r="D1475" t="inlineStr">
        <is>
          <t>ART-DAM-018</t>
        </is>
      </c>
      <c r="E1475" t="inlineStr">
        <is>
          <t>Warehouse Damage</t>
        </is>
      </c>
      <c r="F1475" t="inlineStr">
        <is>
          <t>damaged</t>
        </is>
      </c>
      <c r="G1475" s="10" t="n">
        <v>74.19</v>
      </c>
      <c r="H1475" t="inlineStr">
        <is>
          <t>RO-039747</t>
        </is>
      </c>
      <c r="I1475" t="inlineStr">
        <is>
          <t>RS-039747</t>
        </is>
      </c>
      <c r="J1475" t="inlineStr">
        <is>
          <t>RREM-0183</t>
        </is>
      </c>
      <c r="K1475" t="inlineStr">
        <is>
          <t>Damaged</t>
        </is>
      </c>
      <c r="L1475" t="inlineStr">
        <is>
          <t>lost</t>
        </is>
      </c>
      <c r="M1475" s="10" t="n">
        <v>0</v>
      </c>
      <c r="N1475" t="inlineStr">
        <is>
          <t>2026-10-20</t>
        </is>
      </c>
      <c r="O1475" t="inlineStr">
        <is>
          <t>2026-11-19</t>
        </is>
      </c>
      <c r="P1475" s="18" t="n">
        <v>41</v>
      </c>
      <c r="Q1475" t="inlineStr">
        <is>
          <t>2026-12-08</t>
        </is>
      </c>
      <c r="R1475" s="18" t="inlineStr"/>
      <c r="S1475" s="18" t="inlineStr"/>
      <c r="T1475" s="18" t="inlineStr"/>
    </row>
    <row r="1476">
      <c r="A1476" t="inlineStr">
        <is>
          <t>DIST-014344</t>
        </is>
      </c>
      <c r="B1476" t="inlineStr">
        <is>
          <t>2026-10-09</t>
        </is>
      </c>
      <c r="C1476" t="inlineStr">
        <is>
          <t>RET-WHOLEFOODS</t>
        </is>
      </c>
      <c r="D1476" t="inlineStr">
        <is>
          <t>ODS-DAM-052</t>
        </is>
      </c>
      <c r="E1476" t="inlineStr">
        <is>
          <t>Transit Damage</t>
        </is>
      </c>
      <c r="F1476" t="inlineStr">
        <is>
          <t>damaged</t>
        </is>
      </c>
      <c r="G1476" s="10" t="n">
        <v>73.90000000000001</v>
      </c>
      <c r="H1476" t="inlineStr">
        <is>
          <t>RO-039829</t>
        </is>
      </c>
      <c r="I1476" t="inlineStr">
        <is>
          <t>RS-039829</t>
        </is>
      </c>
      <c r="J1476" t="inlineStr">
        <is>
          <t>RREM-0210</t>
        </is>
      </c>
      <c r="K1476" t="inlineStr">
        <is>
          <t>Damaged</t>
        </is>
      </c>
      <c r="M1476" s="10" t="n"/>
      <c r="P1476" s="18" t="n"/>
      <c r="Q1476" t="inlineStr">
        <is>
          <t>2027-01-07</t>
        </is>
      </c>
      <c r="R1476" s="18" t="inlineStr"/>
      <c r="S1476" s="18" t="inlineStr"/>
      <c r="T1476" s="18" t="inlineStr"/>
    </row>
    <row r="1477">
      <c r="A1477" t="inlineStr">
        <is>
          <t>DIST-014310</t>
        </is>
      </c>
      <c r="B1477" t="inlineStr">
        <is>
          <t>2026-10-09</t>
        </is>
      </c>
      <c r="C1477" t="inlineStr">
        <is>
          <t>RET-WALMART</t>
        </is>
      </c>
      <c r="D1477" t="inlineStr">
        <is>
          <t>ART-PRO-004</t>
        </is>
      </c>
      <c r="E1477" t="inlineStr">
        <is>
          <t>Scan Rebate</t>
        </is>
      </c>
      <c r="F1477" t="inlineStr">
        <is>
          <t>promo_billback</t>
        </is>
      </c>
      <c r="G1477" s="10" t="n">
        <v>72.26000000000001</v>
      </c>
      <c r="H1477" t="inlineStr">
        <is>
          <t>RO-039744</t>
        </is>
      </c>
      <c r="I1477" t="inlineStr">
        <is>
          <t>RS-039744</t>
        </is>
      </c>
      <c r="J1477" t="inlineStr">
        <is>
          <t>RREM-0170</t>
        </is>
      </c>
      <c r="K1477" t="inlineStr">
        <is>
          <t>Promo Billback</t>
        </is>
      </c>
      <c r="M1477" s="10" t="n"/>
      <c r="P1477" s="18" t="n"/>
      <c r="Q1477" t="inlineStr">
        <is>
          <t>2027-01-07</t>
        </is>
      </c>
      <c r="R1477" s="18" t="inlineStr"/>
      <c r="S1477" s="18" t="inlineStr"/>
      <c r="T1477" s="18" t="inlineStr"/>
    </row>
    <row r="1478">
      <c r="A1478" t="inlineStr">
        <is>
          <t>DIST-014574</t>
        </is>
      </c>
      <c r="B1478" t="inlineStr">
        <is>
          <t>2026-10-09</t>
        </is>
      </c>
      <c r="C1478" t="inlineStr">
        <is>
          <t>RET-WHOLEFOODS</t>
        </is>
      </c>
      <c r="D1478" t="inlineStr">
        <is>
          <t>ODS-LAT-044</t>
        </is>
      </c>
      <c r="E1478" t="inlineStr">
        <is>
          <t>Appointment Miss</t>
        </is>
      </c>
      <c r="F1478" t="inlineStr">
        <is>
          <t>late_delivery</t>
        </is>
      </c>
      <c r="G1478" s="10" t="n">
        <v>57.75</v>
      </c>
      <c r="H1478" t="inlineStr">
        <is>
          <t>RO-040687</t>
        </is>
      </c>
      <c r="I1478" t="inlineStr">
        <is>
          <t>RS-040687</t>
        </is>
      </c>
      <c r="J1478" t="inlineStr">
        <is>
          <t>RREM-0190</t>
        </is>
      </c>
      <c r="K1478" t="inlineStr">
        <is>
          <t>Late Delivery</t>
        </is>
      </c>
      <c r="L1478" t="inlineStr">
        <is>
          <t>lost</t>
        </is>
      </c>
      <c r="M1478" s="10" t="n">
        <v>0</v>
      </c>
      <c r="N1478" t="inlineStr">
        <is>
          <t>2026-10-10</t>
        </is>
      </c>
      <c r="O1478" t="inlineStr">
        <is>
          <t>2027-01-02</t>
        </is>
      </c>
      <c r="P1478" s="18" t="n">
        <v>85</v>
      </c>
      <c r="Q1478" t="inlineStr">
        <is>
          <t>2026-12-08</t>
        </is>
      </c>
      <c r="R1478" s="18" t="inlineStr"/>
      <c r="S1478" s="18" t="inlineStr"/>
      <c r="T1478" s="18" t="inlineStr"/>
    </row>
    <row r="1479">
      <c r="A1479" t="inlineStr">
        <is>
          <t>DIST-014330</t>
        </is>
      </c>
      <c r="B1479" t="inlineStr">
        <is>
          <t>2026-10-09</t>
        </is>
      </c>
      <c r="C1479" t="inlineStr">
        <is>
          <t>RET-WHOLEFOODS</t>
        </is>
      </c>
      <c r="D1479" t="inlineStr">
        <is>
          <t>ODS-PRI-055</t>
        </is>
      </c>
      <c r="E1479" t="inlineStr">
        <is>
          <t>Invoice Mismatch</t>
        </is>
      </c>
      <c r="F1479" t="inlineStr">
        <is>
          <t>pricing_error</t>
        </is>
      </c>
      <c r="G1479" s="10" t="n">
        <v>54.6</v>
      </c>
      <c r="H1479" t="inlineStr">
        <is>
          <t>RO-039859</t>
        </is>
      </c>
      <c r="I1479" t="inlineStr">
        <is>
          <t>RS-039859</t>
        </is>
      </c>
      <c r="J1479" t="inlineStr">
        <is>
          <t>RREM-0188</t>
        </is>
      </c>
      <c r="K1479" t="inlineStr">
        <is>
          <t>Pricing Error</t>
        </is>
      </c>
      <c r="M1479" s="10" t="n"/>
      <c r="P1479" s="18" t="n"/>
      <c r="Q1479" t="inlineStr">
        <is>
          <t>2027-01-07</t>
        </is>
      </c>
      <c r="R1479" s="18" t="inlineStr"/>
      <c r="S1479" s="18" t="inlineStr"/>
      <c r="T1479" s="18" t="inlineStr"/>
    </row>
    <row r="1480">
      <c r="A1480" t="inlineStr">
        <is>
          <t>DIST-014291</t>
        </is>
      </c>
      <c r="B1480" t="inlineStr">
        <is>
          <t>2026-10-09</t>
        </is>
      </c>
      <c r="C1480" t="inlineStr">
        <is>
          <t>RET-KROGER</t>
        </is>
      </c>
      <c r="D1480" t="inlineStr">
        <is>
          <t>GER-PRI-089</t>
        </is>
      </c>
      <c r="E1480" t="inlineStr">
        <is>
          <t>Cost Discrepancy</t>
        </is>
      </c>
      <c r="F1480" t="inlineStr">
        <is>
          <t>pricing_error</t>
        </is>
      </c>
      <c r="G1480" s="10" t="n">
        <v>48.77</v>
      </c>
      <c r="H1480" t="inlineStr">
        <is>
          <t>RO-039911</t>
        </is>
      </c>
      <c r="I1480" t="inlineStr">
        <is>
          <t>RS-039911</t>
        </is>
      </c>
      <c r="J1480" t="inlineStr">
        <is>
          <t>RREM-0069</t>
        </is>
      </c>
      <c r="K1480" t="inlineStr">
        <is>
          <t>Pricing Error</t>
        </is>
      </c>
      <c r="L1480" t="inlineStr">
        <is>
          <t>pending</t>
        </is>
      </c>
      <c r="M1480" s="10" t="n"/>
      <c r="N1480" t="inlineStr">
        <is>
          <t>2026-10-16</t>
        </is>
      </c>
      <c r="P1480" s="18" t="n">
        <v>85</v>
      </c>
      <c r="Q1480" t="inlineStr">
        <is>
          <t>2026-12-08</t>
        </is>
      </c>
      <c r="R1480" s="18" t="inlineStr"/>
      <c r="S1480" s="18" t="inlineStr"/>
      <c r="T1480" s="18" t="inlineStr"/>
    </row>
    <row r="1481">
      <c r="A1481" t="inlineStr">
        <is>
          <t>DIST-014366</t>
        </is>
      </c>
      <c r="B1481" t="inlineStr">
        <is>
          <t>2026-10-09</t>
        </is>
      </c>
      <c r="C1481" t="inlineStr">
        <is>
          <t>RET-COSTCO</t>
        </is>
      </c>
      <c r="D1481" t="inlineStr">
        <is>
          <t>TCO-LAT-029</t>
        </is>
      </c>
      <c r="E1481" t="inlineStr">
        <is>
          <t>Late Delivery</t>
        </is>
      </c>
      <c r="F1481" t="inlineStr">
        <is>
          <t>late_delivery</t>
        </is>
      </c>
      <c r="G1481" s="10" t="n">
        <v>19.88</v>
      </c>
      <c r="H1481" t="inlineStr">
        <is>
          <t>RO-040053</t>
        </is>
      </c>
      <c r="I1481" t="inlineStr">
        <is>
          <t>RS-040053</t>
        </is>
      </c>
      <c r="J1481" t="inlineStr">
        <is>
          <t>RREM-0013</t>
        </is>
      </c>
      <c r="K1481" t="inlineStr">
        <is>
          <t>Late Delivery</t>
        </is>
      </c>
      <c r="M1481" s="10" t="n"/>
      <c r="P1481" s="18" t="n"/>
      <c r="Q1481" t="inlineStr">
        <is>
          <t>2027-01-07</t>
        </is>
      </c>
      <c r="R1481" s="18" t="inlineStr"/>
      <c r="S1481" s="18" t="inlineStr"/>
      <c r="T1481" s="18" t="inlineStr"/>
    </row>
    <row r="1482">
      <c r="A1482" t="inlineStr">
        <is>
          <t>DIST-014267</t>
        </is>
      </c>
      <c r="B1482" t="inlineStr">
        <is>
          <t>2026-10-09</t>
        </is>
      </c>
      <c r="C1482" t="inlineStr">
        <is>
          <t>RET-WALMART</t>
        </is>
      </c>
      <c r="D1482" t="inlineStr">
        <is>
          <t>ART-PRO-004</t>
        </is>
      </c>
      <c r="E1482" t="inlineStr">
        <is>
          <t>Scan Rebate</t>
        </is>
      </c>
      <c r="F1482" t="inlineStr">
        <is>
          <t>promo_billback</t>
        </is>
      </c>
      <c r="G1482" s="10" t="n">
        <v>15.84</v>
      </c>
      <c r="H1482" t="inlineStr">
        <is>
          <t>RO-039533</t>
        </is>
      </c>
      <c r="I1482" t="inlineStr">
        <is>
          <t>RS-039533</t>
        </is>
      </c>
      <c r="J1482" t="inlineStr">
        <is>
          <t>RREM-0179</t>
        </is>
      </c>
      <c r="K1482" t="inlineStr">
        <is>
          <t>Promo Billback</t>
        </is>
      </c>
      <c r="M1482" s="10" t="n"/>
      <c r="P1482" s="18" t="n"/>
      <c r="Q1482" t="inlineStr">
        <is>
          <t>2026-11-23</t>
        </is>
      </c>
      <c r="R1482" s="18" t="inlineStr"/>
      <c r="S1482" s="18" t="inlineStr"/>
      <c r="T1482" s="18" t="inlineStr"/>
    </row>
    <row r="1483">
      <c r="A1483" t="inlineStr">
        <is>
          <t>DIST-014418</t>
        </is>
      </c>
      <c r="B1483" t="inlineStr">
        <is>
          <t>2026-10-08</t>
        </is>
      </c>
      <c r="C1483" t="inlineStr">
        <is>
          <t>RET-WHOLEFOODS</t>
        </is>
      </c>
      <c r="D1483" t="inlineStr"/>
      <c r="E1483" t="inlineStr">
        <is>
          <t>Unmapped</t>
        </is>
      </c>
      <c r="F1483" t="inlineStr">
        <is>
          <t>vague</t>
        </is>
      </c>
      <c r="G1483" s="10" t="n">
        <v>922.5599999999999</v>
      </c>
      <c r="H1483" t="inlineStr">
        <is>
          <t>RO-040094</t>
        </is>
      </c>
      <c r="I1483" t="inlineStr">
        <is>
          <t>RS-040094</t>
        </is>
      </c>
      <c r="J1483" t="inlineStr">
        <is>
          <t>RREM-0202</t>
        </is>
      </c>
      <c r="K1483" t="inlineStr">
        <is>
          <t>Cash discount take-down</t>
        </is>
      </c>
      <c r="M1483" s="10" t="n"/>
      <c r="P1483" s="18" t="n"/>
      <c r="Q1483" t="inlineStr">
        <is>
          <t>2027-01-06</t>
        </is>
      </c>
      <c r="R1483" s="18" t="inlineStr">
        <is>
          <t>Yes</t>
        </is>
      </c>
      <c r="S1483" s="18" t="inlineStr"/>
      <c r="T1483" s="18" t="inlineStr"/>
    </row>
    <row r="1484">
      <c r="A1484" t="inlineStr">
        <is>
          <t>DIST-014250</t>
        </is>
      </c>
      <c r="B1484" t="inlineStr">
        <is>
          <t>2026-10-08</t>
        </is>
      </c>
      <c r="C1484" t="inlineStr">
        <is>
          <t>RET-WALMART</t>
        </is>
      </c>
      <c r="D1484" t="inlineStr">
        <is>
          <t>ART-LAB-012</t>
        </is>
      </c>
      <c r="E1484" t="inlineStr">
        <is>
          <t>Label Defect</t>
        </is>
      </c>
      <c r="F1484" t="inlineStr">
        <is>
          <t>label_fine</t>
        </is>
      </c>
      <c r="G1484" s="10" t="n">
        <v>452.43</v>
      </c>
      <c r="H1484" t="inlineStr">
        <is>
          <t>RO-039512</t>
        </is>
      </c>
      <c r="I1484" t="inlineStr">
        <is>
          <t>RS-039512</t>
        </is>
      </c>
      <c r="J1484" t="inlineStr">
        <is>
          <t>RREM-0181</t>
        </is>
      </c>
      <c r="K1484" t="inlineStr">
        <is>
          <t>Label Fine</t>
        </is>
      </c>
      <c r="M1484" s="10" t="n"/>
      <c r="P1484" s="18" t="n"/>
      <c r="Q1484" t="inlineStr">
        <is>
          <t>2027-01-06</t>
        </is>
      </c>
      <c r="R1484" s="18" t="inlineStr"/>
      <c r="S1484" s="18" t="inlineStr"/>
      <c r="T1484" s="18" t="inlineStr"/>
    </row>
    <row r="1485">
      <c r="A1485" t="inlineStr">
        <is>
          <t>DIST-014469</t>
        </is>
      </c>
      <c r="B1485" t="inlineStr">
        <is>
          <t>2026-10-08</t>
        </is>
      </c>
      <c r="C1485" t="inlineStr">
        <is>
          <t>RET-WHOLEFOODS</t>
        </is>
      </c>
      <c r="D1485" t="inlineStr">
        <is>
          <t>ODS-SPO-050</t>
        </is>
      </c>
      <c r="E1485" t="inlineStr">
        <is>
          <t>Spoilage</t>
        </is>
      </c>
      <c r="F1485" t="inlineStr">
        <is>
          <t>spoilage</t>
        </is>
      </c>
      <c r="G1485" s="10" t="n">
        <v>272.22</v>
      </c>
      <c r="H1485" t="inlineStr">
        <is>
          <t>RO-040377</t>
        </is>
      </c>
      <c r="I1485" t="inlineStr">
        <is>
          <t>RS-040377</t>
        </is>
      </c>
      <c r="J1485" t="inlineStr">
        <is>
          <t>RREM-0215</t>
        </is>
      </c>
      <c r="K1485" t="inlineStr">
        <is>
          <t>Spoilage -- temperature exposure in transit</t>
        </is>
      </c>
      <c r="M1485" s="10" t="n"/>
      <c r="P1485" s="18" t="n"/>
      <c r="Q1485" t="inlineStr">
        <is>
          <t>2026-12-07</t>
        </is>
      </c>
      <c r="R1485" s="18" t="inlineStr"/>
      <c r="S1485" s="18" t="inlineStr"/>
      <c r="T1485" s="18" t="inlineStr"/>
    </row>
    <row r="1486">
      <c r="A1486" t="inlineStr">
        <is>
          <t>DIST-014193</t>
        </is>
      </c>
      <c r="B1486" t="inlineStr">
        <is>
          <t>2026-10-08</t>
        </is>
      </c>
      <c r="C1486" t="inlineStr">
        <is>
          <t>RET-SPROUTS</t>
        </is>
      </c>
      <c r="D1486" t="inlineStr">
        <is>
          <t>UTS-DAM-069</t>
        </is>
      </c>
      <c r="E1486" t="inlineStr">
        <is>
          <t>Warehouse Damage</t>
        </is>
      </c>
      <c r="F1486" t="inlineStr">
        <is>
          <t>damaged</t>
        </is>
      </c>
      <c r="G1486" s="10" t="n">
        <v>266.61</v>
      </c>
      <c r="H1486" t="inlineStr">
        <is>
          <t>RO-039632</t>
        </is>
      </c>
      <c r="I1486" t="inlineStr">
        <is>
          <t>RS-039632</t>
        </is>
      </c>
      <c r="J1486" t="inlineStr">
        <is>
          <t>RREM-0122</t>
        </is>
      </c>
      <c r="K1486" t="inlineStr">
        <is>
          <t>Damaged</t>
        </is>
      </c>
      <c r="M1486" s="10" t="n"/>
      <c r="P1486" s="18" t="n"/>
      <c r="Q1486" t="inlineStr">
        <is>
          <t>2026-11-07</t>
        </is>
      </c>
      <c r="R1486" s="18" t="inlineStr"/>
      <c r="S1486" s="18" t="inlineStr"/>
      <c r="T1486" s="18" t="inlineStr"/>
    </row>
    <row r="1487">
      <c r="A1487" t="inlineStr">
        <is>
          <t>DIST-014492</t>
        </is>
      </c>
      <c r="B1487" t="inlineStr">
        <is>
          <t>2026-10-08</t>
        </is>
      </c>
      <c r="C1487" t="inlineStr">
        <is>
          <t>RET-SPROUTS</t>
        </is>
      </c>
      <c r="D1487" t="inlineStr">
        <is>
          <t>UTS-DAM-069</t>
        </is>
      </c>
      <c r="E1487" t="inlineStr">
        <is>
          <t>Warehouse Damage</t>
        </is>
      </c>
      <c r="F1487" t="inlineStr">
        <is>
          <t>damaged</t>
        </is>
      </c>
      <c r="G1487" s="10" t="n">
        <v>220.28</v>
      </c>
      <c r="H1487" t="inlineStr">
        <is>
          <t>RO-040427</t>
        </is>
      </c>
      <c r="I1487" t="inlineStr">
        <is>
          <t>RS-040427</t>
        </is>
      </c>
      <c r="J1487" t="inlineStr">
        <is>
          <t>RREM-0142</t>
        </is>
      </c>
      <c r="K1487" t="inlineStr">
        <is>
          <t>Damaged</t>
        </is>
      </c>
      <c r="M1487" s="10" t="n"/>
      <c r="P1487" s="18" t="n"/>
      <c r="Q1487" t="inlineStr">
        <is>
          <t>2027-01-06</t>
        </is>
      </c>
      <c r="R1487" s="18" t="inlineStr"/>
      <c r="S1487" s="18" t="inlineStr"/>
      <c r="T1487" s="18" t="inlineStr"/>
    </row>
    <row r="1488">
      <c r="A1488" t="inlineStr">
        <is>
          <t>DIST-014187</t>
        </is>
      </c>
      <c r="B1488" t="inlineStr">
        <is>
          <t>2026-10-08</t>
        </is>
      </c>
      <c r="C1488" t="inlineStr">
        <is>
          <t>RET-WALMART</t>
        </is>
      </c>
      <c r="D1488" t="inlineStr">
        <is>
          <t>ART-SHO-003</t>
        </is>
      </c>
      <c r="E1488" t="inlineStr">
        <is>
          <t>Short Ship</t>
        </is>
      </c>
      <c r="F1488" t="inlineStr">
        <is>
          <t>short_ship</t>
        </is>
      </c>
      <c r="G1488" s="10" t="n">
        <v>218.77</v>
      </c>
      <c r="H1488" t="inlineStr">
        <is>
          <t>RO-039486</t>
        </is>
      </c>
      <c r="I1488" t="inlineStr">
        <is>
          <t>RS-039486</t>
        </is>
      </c>
      <c r="J1488" t="inlineStr">
        <is>
          <t>RREM-0162</t>
        </is>
      </c>
      <c r="K1488" t="inlineStr">
        <is>
          <t>Short Ship</t>
        </is>
      </c>
      <c r="M1488" s="10" t="n"/>
      <c r="P1488" s="18" t="n"/>
      <c r="Q1488" t="inlineStr">
        <is>
          <t>2026-11-22</t>
        </is>
      </c>
      <c r="R1488" s="18" t="inlineStr"/>
      <c r="S1488" s="18" t="inlineStr"/>
      <c r="T1488" s="18" t="inlineStr"/>
    </row>
    <row r="1489">
      <c r="A1489" t="inlineStr">
        <is>
          <t>DIST-014312</t>
        </is>
      </c>
      <c r="B1489" t="inlineStr">
        <is>
          <t>2026-10-08</t>
        </is>
      </c>
      <c r="C1489" t="inlineStr">
        <is>
          <t>RET-SPROUTS</t>
        </is>
      </c>
      <c r="D1489" t="inlineStr">
        <is>
          <t>UTS-LAB-062</t>
        </is>
      </c>
      <c r="E1489" t="inlineStr">
        <is>
          <t>Label Non-Compliance</t>
        </is>
      </c>
      <c r="F1489" t="inlineStr">
        <is>
          <t>label_fine</t>
        </is>
      </c>
      <c r="G1489" s="10" t="n">
        <v>184.95</v>
      </c>
      <c r="H1489" t="inlineStr">
        <is>
          <t>RO-039874</t>
        </is>
      </c>
      <c r="I1489" t="inlineStr">
        <is>
          <t>RS-039874</t>
        </is>
      </c>
      <c r="J1489" t="inlineStr">
        <is>
          <t>RREM-0115</t>
        </is>
      </c>
      <c r="K1489" t="inlineStr">
        <is>
          <t>Label Fine</t>
        </is>
      </c>
      <c r="M1489" s="10" t="n"/>
      <c r="P1489" s="18" t="n"/>
      <c r="Q1489" t="inlineStr">
        <is>
          <t>2027-01-06</t>
        </is>
      </c>
      <c r="R1489" s="18" t="inlineStr"/>
      <c r="S1489" s="18" t="inlineStr"/>
      <c r="T1489" s="18" t="inlineStr"/>
    </row>
    <row r="1490">
      <c r="A1490" t="inlineStr">
        <is>
          <t>DIST-014453</t>
        </is>
      </c>
      <c r="B1490" t="inlineStr">
        <is>
          <t>2026-10-08</t>
        </is>
      </c>
      <c r="C1490" t="inlineStr">
        <is>
          <t>RET-SPROUTS</t>
        </is>
      </c>
      <c r="D1490" t="inlineStr">
        <is>
          <t>UTS-PAL-064</t>
        </is>
      </c>
      <c r="E1490" t="inlineStr">
        <is>
          <t>Ti-Hi Error</t>
        </is>
      </c>
      <c r="F1490" t="inlineStr">
        <is>
          <t>pallet_fine</t>
        </is>
      </c>
      <c r="G1490" s="10" t="n">
        <v>152.24</v>
      </c>
      <c r="H1490" t="inlineStr">
        <is>
          <t>RO-040127</t>
        </is>
      </c>
      <c r="I1490" t="inlineStr">
        <is>
          <t>RS-040127</t>
        </is>
      </c>
      <c r="J1490" t="inlineStr">
        <is>
          <t>RREM-0132</t>
        </is>
      </c>
      <c r="K1490" t="inlineStr">
        <is>
          <t>Pallet Fine</t>
        </is>
      </c>
      <c r="M1490" s="10" t="n"/>
      <c r="P1490" s="18" t="n"/>
      <c r="Q1490" t="inlineStr">
        <is>
          <t>2026-11-07</t>
        </is>
      </c>
      <c r="R1490" s="18" t="inlineStr"/>
      <c r="S1490" s="18" t="inlineStr"/>
      <c r="T1490" s="18" t="inlineStr"/>
    </row>
    <row r="1491">
      <c r="A1491" t="inlineStr">
        <is>
          <t>DIST-014477</t>
        </is>
      </c>
      <c r="B1491" t="inlineStr">
        <is>
          <t>2026-10-08</t>
        </is>
      </c>
      <c r="C1491" t="inlineStr">
        <is>
          <t>RET-WHOLEFOODS</t>
        </is>
      </c>
      <c r="D1491" t="inlineStr">
        <is>
          <t>ODS-LAB-047</t>
        </is>
      </c>
      <c r="E1491" t="inlineStr">
        <is>
          <t>Label Non-Compliance</t>
        </is>
      </c>
      <c r="F1491" t="inlineStr">
        <is>
          <t>label_fine</t>
        </is>
      </c>
      <c r="G1491" s="10" t="n">
        <v>146.42</v>
      </c>
      <c r="H1491" t="inlineStr">
        <is>
          <t>RO-040363</t>
        </is>
      </c>
      <c r="I1491" t="inlineStr">
        <is>
          <t>RS-040363</t>
        </is>
      </c>
      <c r="J1491" t="inlineStr">
        <is>
          <t>RREM-0188</t>
        </is>
      </c>
      <c r="K1491" t="inlineStr">
        <is>
          <t>Label Fine</t>
        </is>
      </c>
      <c r="M1491" s="10" t="n"/>
      <c r="P1491" s="18" t="n"/>
      <c r="Q1491" t="inlineStr">
        <is>
          <t>2026-11-07</t>
        </is>
      </c>
      <c r="R1491" s="18" t="inlineStr"/>
      <c r="S1491" s="18" t="inlineStr"/>
      <c r="T1491" s="18" t="inlineStr"/>
    </row>
    <row r="1492">
      <c r="A1492" t="inlineStr">
        <is>
          <t>DIST-014391</t>
        </is>
      </c>
      <c r="B1492" t="inlineStr">
        <is>
          <t>2026-10-08</t>
        </is>
      </c>
      <c r="C1492" t="inlineStr">
        <is>
          <t>RET-COSTCO</t>
        </is>
      </c>
      <c r="D1492" t="inlineStr">
        <is>
          <t>TCO-SPO-033</t>
        </is>
      </c>
      <c r="E1492" t="inlineStr">
        <is>
          <t>Expired Product</t>
        </is>
      </c>
      <c r="F1492" t="inlineStr">
        <is>
          <t>spoilage</t>
        </is>
      </c>
      <c r="G1492" s="10" t="n">
        <v>142.56</v>
      </c>
      <c r="H1492" t="inlineStr">
        <is>
          <t>RO-040067</t>
        </is>
      </c>
      <c r="I1492" t="inlineStr">
        <is>
          <t>RS-040067</t>
        </is>
      </c>
      <c r="J1492" t="inlineStr">
        <is>
          <t>RREM-0004</t>
        </is>
      </c>
      <c r="K1492" t="inlineStr">
        <is>
          <t>Spoilage -- damage in transit affecting condition</t>
        </is>
      </c>
      <c r="M1492" s="10" t="n"/>
      <c r="P1492" s="18" t="n"/>
      <c r="Q1492" t="inlineStr">
        <is>
          <t>2027-01-06</t>
        </is>
      </c>
      <c r="R1492" s="18" t="inlineStr"/>
      <c r="S1492" s="18" t="inlineStr"/>
      <c r="T1492" s="18" t="inlineStr"/>
    </row>
    <row r="1493">
      <c r="A1493" t="inlineStr">
        <is>
          <t>DIST-014444</t>
        </is>
      </c>
      <c r="B1493" t="inlineStr">
        <is>
          <t>2026-10-08</t>
        </is>
      </c>
      <c r="C1493" t="inlineStr">
        <is>
          <t>RET-WALMART</t>
        </is>
      </c>
      <c r="D1493" t="inlineStr">
        <is>
          <t>ART-PRO-004</t>
        </is>
      </c>
      <c r="E1493" t="inlineStr">
        <is>
          <t>Scan Rebate</t>
        </is>
      </c>
      <c r="F1493" t="inlineStr">
        <is>
          <t>promo_billback</t>
        </is>
      </c>
      <c r="G1493" s="10" t="n">
        <v>132.78</v>
      </c>
      <c r="H1493" t="inlineStr">
        <is>
          <t>RO-040020</t>
        </is>
      </c>
      <c r="I1493" t="inlineStr">
        <is>
          <t>RS-040020</t>
        </is>
      </c>
      <c r="J1493" t="inlineStr">
        <is>
          <t>RREM-0176</t>
        </is>
      </c>
      <c r="K1493" t="inlineStr">
        <is>
          <t>Promo Billback</t>
        </is>
      </c>
      <c r="M1493" s="10" t="n"/>
      <c r="P1493" s="18" t="n"/>
      <c r="Q1493" t="inlineStr">
        <is>
          <t>2027-01-06</t>
        </is>
      </c>
      <c r="R1493" s="18" t="inlineStr"/>
      <c r="S1493" s="18" t="inlineStr"/>
      <c r="T1493" s="18" t="inlineStr"/>
    </row>
    <row r="1494">
      <c r="A1494" t="inlineStr">
        <is>
          <t>DIST-014401</t>
        </is>
      </c>
      <c r="B1494" t="inlineStr">
        <is>
          <t>2026-10-08</t>
        </is>
      </c>
      <c r="C1494" t="inlineStr">
        <is>
          <t>RET-SPROUTS</t>
        </is>
      </c>
      <c r="D1494" t="inlineStr">
        <is>
          <t>UTS-DAM-069</t>
        </is>
      </c>
      <c r="E1494" t="inlineStr">
        <is>
          <t>Warehouse Damage</t>
        </is>
      </c>
      <c r="F1494" t="inlineStr">
        <is>
          <t>damaged</t>
        </is>
      </c>
      <c r="G1494" s="10" t="n">
        <v>122.15</v>
      </c>
      <c r="H1494" t="inlineStr">
        <is>
          <t>RO-040149</t>
        </is>
      </c>
      <c r="I1494" t="inlineStr">
        <is>
          <t>RS-040149</t>
        </is>
      </c>
      <c r="J1494" t="inlineStr">
        <is>
          <t>RREM-0141</t>
        </is>
      </c>
      <c r="K1494" t="inlineStr">
        <is>
          <t>Damaged</t>
        </is>
      </c>
      <c r="L1494" t="inlineStr">
        <is>
          <t>lost</t>
        </is>
      </c>
      <c r="M1494" s="10" t="n">
        <v>0</v>
      </c>
      <c r="N1494" t="inlineStr">
        <is>
          <t>2026-10-09</t>
        </is>
      </c>
      <c r="O1494" t="inlineStr">
        <is>
          <t>2026-12-06</t>
        </is>
      </c>
      <c r="P1494" s="18" t="n">
        <v>59</v>
      </c>
      <c r="Q1494" t="inlineStr">
        <is>
          <t>2026-11-22</t>
        </is>
      </c>
      <c r="R1494" s="18" t="inlineStr"/>
      <c r="S1494" s="18" t="inlineStr"/>
      <c r="T1494" s="18" t="inlineStr"/>
    </row>
    <row r="1495">
      <c r="A1495" t="inlineStr">
        <is>
          <t>DIST-014339</t>
        </is>
      </c>
      <c r="B1495" t="inlineStr">
        <is>
          <t>2026-10-08</t>
        </is>
      </c>
      <c r="C1495" t="inlineStr">
        <is>
          <t>RET-WALMART</t>
        </is>
      </c>
      <c r="D1495" t="inlineStr">
        <is>
          <t>ART-SHO-003</t>
        </is>
      </c>
      <c r="E1495" t="inlineStr">
        <is>
          <t>Short Ship</t>
        </is>
      </c>
      <c r="F1495" t="inlineStr">
        <is>
          <t>short_ship</t>
        </is>
      </c>
      <c r="G1495" s="10" t="n">
        <v>120.01</v>
      </c>
      <c r="H1495" t="inlineStr">
        <is>
          <t>RO-039759</t>
        </is>
      </c>
      <c r="I1495" t="inlineStr">
        <is>
          <t>RS-039759</t>
        </is>
      </c>
      <c r="J1495" t="inlineStr">
        <is>
          <t>RREM-0171</t>
        </is>
      </c>
      <c r="K1495" t="inlineStr">
        <is>
          <t>Short Ship</t>
        </is>
      </c>
      <c r="L1495" t="inlineStr">
        <is>
          <t>lost</t>
        </is>
      </c>
      <c r="M1495" s="10" t="n">
        <v>0</v>
      </c>
      <c r="N1495" t="inlineStr">
        <is>
          <t>2026-10-29</t>
        </is>
      </c>
      <c r="P1495" s="18" t="n">
        <v>86</v>
      </c>
      <c r="Q1495" t="inlineStr">
        <is>
          <t>2026-12-07</t>
        </is>
      </c>
      <c r="R1495" s="18" t="inlineStr"/>
      <c r="S1495" s="18" t="inlineStr"/>
      <c r="T1495" s="18" t="inlineStr"/>
    </row>
    <row r="1496">
      <c r="A1496" t="inlineStr">
        <is>
          <t>DIST-014440</t>
        </is>
      </c>
      <c r="B1496" t="inlineStr">
        <is>
          <t>2026-10-08</t>
        </is>
      </c>
      <c r="C1496" t="inlineStr">
        <is>
          <t>RET-KROGER</t>
        </is>
      </c>
      <c r="D1496" t="inlineStr">
        <is>
          <t>GER-DAM-087</t>
        </is>
      </c>
      <c r="E1496" t="inlineStr">
        <is>
          <t>Damaged Goods</t>
        </is>
      </c>
      <c r="F1496" t="inlineStr">
        <is>
          <t>damaged</t>
        </is>
      </c>
      <c r="G1496" s="10" t="n">
        <v>93.58</v>
      </c>
      <c r="H1496" t="inlineStr">
        <is>
          <t>RO-040187</t>
        </is>
      </c>
      <c r="I1496" t="inlineStr">
        <is>
          <t>RS-040187</t>
        </is>
      </c>
      <c r="J1496" t="inlineStr">
        <is>
          <t>RREM-0052</t>
        </is>
      </c>
      <c r="K1496" t="inlineStr">
        <is>
          <t>Damaged</t>
        </is>
      </c>
      <c r="M1496" s="10" t="n"/>
      <c r="P1496" s="18" t="n"/>
      <c r="Q1496" t="inlineStr">
        <is>
          <t>2026-11-07</t>
        </is>
      </c>
      <c r="R1496" s="18" t="inlineStr"/>
      <c r="S1496" s="18" t="inlineStr"/>
      <c r="T1496" s="18" t="inlineStr"/>
    </row>
    <row r="1497">
      <c r="A1497" t="inlineStr">
        <is>
          <t>DIST-014381</t>
        </is>
      </c>
      <c r="B1497" t="inlineStr">
        <is>
          <t>2026-10-08</t>
        </is>
      </c>
      <c r="C1497" t="inlineStr">
        <is>
          <t>RET-SPROUTS</t>
        </is>
      </c>
      <c r="D1497" t="inlineStr">
        <is>
          <t>UTS-SHO-056</t>
        </is>
      </c>
      <c r="E1497" t="inlineStr">
        <is>
          <t>Under-delivery</t>
        </is>
      </c>
      <c r="F1497" t="inlineStr">
        <is>
          <t>short_ship</t>
        </is>
      </c>
      <c r="G1497" s="10" t="n">
        <v>70.42</v>
      </c>
      <c r="H1497" t="inlineStr">
        <is>
          <t>RO-040150</t>
        </is>
      </c>
      <c r="I1497" t="inlineStr">
        <is>
          <t>RS-040150</t>
        </is>
      </c>
      <c r="J1497" t="inlineStr">
        <is>
          <t>RREM-0131</t>
        </is>
      </c>
      <c r="K1497" t="inlineStr">
        <is>
          <t>Short Ship</t>
        </is>
      </c>
      <c r="L1497" t="inlineStr">
        <is>
          <t>pending</t>
        </is>
      </c>
      <c r="M1497" s="10" t="n"/>
      <c r="N1497" t="inlineStr">
        <is>
          <t>2026-11-04</t>
        </is>
      </c>
      <c r="P1497" s="18" t="n">
        <v>86</v>
      </c>
      <c r="Q1497" t="inlineStr">
        <is>
          <t>2026-11-07</t>
        </is>
      </c>
      <c r="R1497" s="18" t="inlineStr"/>
      <c r="S1497" s="18" t="inlineStr"/>
      <c r="T1497" s="18" t="inlineStr"/>
    </row>
    <row r="1498">
      <c r="A1498" t="inlineStr">
        <is>
          <t>DIST-014231</t>
        </is>
      </c>
      <c r="B1498" t="inlineStr">
        <is>
          <t>2026-10-08</t>
        </is>
      </c>
      <c r="C1498" t="inlineStr">
        <is>
          <t>RET-WALMART</t>
        </is>
      </c>
      <c r="D1498" t="inlineStr">
        <is>
          <t>ART-LAT-009</t>
        </is>
      </c>
      <c r="E1498" t="inlineStr">
        <is>
          <t>MABD Violation</t>
        </is>
      </c>
      <c r="F1498" t="inlineStr">
        <is>
          <t>late_delivery</t>
        </is>
      </c>
      <c r="G1498" s="10" t="n">
        <v>51</v>
      </c>
      <c r="H1498" t="inlineStr">
        <is>
          <t>RO-039485</t>
        </is>
      </c>
      <c r="I1498" t="inlineStr">
        <is>
          <t>RS-039485</t>
        </is>
      </c>
      <c r="J1498" t="inlineStr">
        <is>
          <t>RREM-0150</t>
        </is>
      </c>
      <c r="K1498" t="inlineStr">
        <is>
          <t>Late Delivery</t>
        </is>
      </c>
      <c r="M1498" s="10" t="n"/>
      <c r="P1498" s="18" t="n"/>
      <c r="Q1498" t="inlineStr">
        <is>
          <t>2027-01-06</t>
        </is>
      </c>
      <c r="R1498" s="18" t="inlineStr"/>
      <c r="S1498" s="18" t="inlineStr"/>
      <c r="T1498" s="18" t="inlineStr"/>
    </row>
    <row r="1499">
      <c r="A1499" t="inlineStr">
        <is>
          <t>DIST-014350</t>
        </is>
      </c>
      <c r="B1499" t="inlineStr">
        <is>
          <t>2026-10-08</t>
        </is>
      </c>
      <c r="C1499" t="inlineStr">
        <is>
          <t>RET-WALMART</t>
        </is>
      </c>
      <c r="D1499" t="inlineStr">
        <is>
          <t>ART-LAT-009</t>
        </is>
      </c>
      <c r="E1499" t="inlineStr">
        <is>
          <t>MABD Violation</t>
        </is>
      </c>
      <c r="F1499" t="inlineStr">
        <is>
          <t>late_delivery</t>
        </is>
      </c>
      <c r="G1499" s="10" t="n">
        <v>30.6</v>
      </c>
      <c r="H1499" t="inlineStr">
        <is>
          <t>RO-040011</t>
        </is>
      </c>
      <c r="I1499" t="inlineStr">
        <is>
          <t>RS-040011</t>
        </is>
      </c>
      <c r="J1499" t="inlineStr">
        <is>
          <t>RREM-0152</t>
        </is>
      </c>
      <c r="K1499" t="inlineStr">
        <is>
          <t>Late Delivery</t>
        </is>
      </c>
      <c r="M1499" s="10" t="n"/>
      <c r="P1499" s="18" t="n"/>
      <c r="Q1499" t="inlineStr">
        <is>
          <t>2027-01-06</t>
        </is>
      </c>
      <c r="R1499" s="18" t="inlineStr"/>
      <c r="S1499" s="18" t="inlineStr"/>
      <c r="T1499" s="18" t="inlineStr"/>
    </row>
    <row r="1500">
      <c r="A1500" t="inlineStr">
        <is>
          <t>DIST-014296</t>
        </is>
      </c>
      <c r="B1500" t="inlineStr">
        <is>
          <t>2026-10-08</t>
        </is>
      </c>
      <c r="C1500" t="inlineStr">
        <is>
          <t>RET-WALMART</t>
        </is>
      </c>
      <c r="D1500" t="inlineStr">
        <is>
          <t>ART-LAT-009</t>
        </is>
      </c>
      <c r="E1500" t="inlineStr">
        <is>
          <t>MABD Violation</t>
        </is>
      </c>
      <c r="F1500" t="inlineStr">
        <is>
          <t>late_delivery</t>
        </is>
      </c>
      <c r="G1500" s="10" t="n">
        <v>28.8</v>
      </c>
      <c r="H1500" t="inlineStr">
        <is>
          <t>RO-039778</t>
        </is>
      </c>
      <c r="I1500" t="inlineStr">
        <is>
          <t>RS-039778</t>
        </is>
      </c>
      <c r="J1500" t="inlineStr">
        <is>
          <t>RREM-0155</t>
        </is>
      </c>
      <c r="K1500" t="inlineStr">
        <is>
          <t>Late Delivery</t>
        </is>
      </c>
      <c r="M1500" s="10" t="n"/>
      <c r="P1500" s="18" t="n"/>
      <c r="Q1500" t="inlineStr">
        <is>
          <t>2027-01-06</t>
        </is>
      </c>
      <c r="R1500" s="18" t="inlineStr"/>
      <c r="S1500" s="18" t="inlineStr"/>
      <c r="T1500" s="18" t="inlineStr"/>
    </row>
    <row r="1501">
      <c r="A1501" t="inlineStr">
        <is>
          <t>DIST-014313</t>
        </is>
      </c>
      <c r="B1501" t="inlineStr">
        <is>
          <t>2026-10-07</t>
        </is>
      </c>
      <c r="C1501" t="inlineStr">
        <is>
          <t>RET-KROGER</t>
        </is>
      </c>
      <c r="D1501" t="inlineStr"/>
      <c r="E1501" t="inlineStr">
        <is>
          <t>Unmapped</t>
        </is>
      </c>
      <c r="F1501" t="inlineStr">
        <is>
          <t>vague</t>
        </is>
      </c>
      <c r="G1501" s="10" t="n">
        <v>3881.52</v>
      </c>
      <c r="J1501" t="inlineStr">
        <is>
          <t>RREM-0049</t>
        </is>
      </c>
      <c r="K1501" t="inlineStr">
        <is>
          <t>Code 92: Other</t>
        </is>
      </c>
      <c r="M1501" s="10" t="n"/>
      <c r="P1501" s="18" t="n"/>
      <c r="Q1501" t="inlineStr">
        <is>
          <t>2026-11-21</t>
        </is>
      </c>
      <c r="R1501" s="18" t="inlineStr">
        <is>
          <t>Yes</t>
        </is>
      </c>
      <c r="S1501" s="18" t="inlineStr"/>
      <c r="T1501" s="18" t="inlineStr"/>
    </row>
    <row r="1502">
      <c r="A1502" t="inlineStr">
        <is>
          <t>DIST-014468</t>
        </is>
      </c>
      <c r="B1502" t="inlineStr">
        <is>
          <t>2026-10-07</t>
        </is>
      </c>
      <c r="C1502" t="inlineStr">
        <is>
          <t>RET-WHOLEFOODS</t>
        </is>
      </c>
      <c r="D1502" t="inlineStr">
        <is>
          <t>ODS-PRO-039</t>
        </is>
      </c>
      <c r="E1502" t="inlineStr">
        <is>
          <t>Ad Allowance</t>
        </is>
      </c>
      <c r="F1502" t="inlineStr">
        <is>
          <t>promo_billback</t>
        </is>
      </c>
      <c r="G1502" s="10" t="n">
        <v>311.58</v>
      </c>
      <c r="H1502" t="inlineStr">
        <is>
          <t>RO-040356</t>
        </is>
      </c>
      <c r="I1502" t="inlineStr">
        <is>
          <t>RS-040356</t>
        </is>
      </c>
      <c r="J1502" t="inlineStr">
        <is>
          <t>RREM-0188</t>
        </is>
      </c>
      <c r="K1502" t="inlineStr">
        <is>
          <t>Promo Billback</t>
        </is>
      </c>
      <c r="M1502" s="10" t="n"/>
      <c r="P1502" s="18" t="n"/>
      <c r="Q1502" t="inlineStr">
        <is>
          <t>2027-01-05</t>
        </is>
      </c>
      <c r="R1502" s="18" t="inlineStr"/>
      <c r="S1502" s="18" t="inlineStr"/>
      <c r="T1502" s="18" t="inlineStr"/>
    </row>
    <row r="1503">
      <c r="A1503" t="inlineStr">
        <is>
          <t>DIST-014511</t>
        </is>
      </c>
      <c r="B1503" t="inlineStr">
        <is>
          <t>2026-10-07</t>
        </is>
      </c>
      <c r="C1503" t="inlineStr">
        <is>
          <t>RET-KROGER</t>
        </is>
      </c>
      <c r="D1503" t="inlineStr">
        <is>
          <t>GER-DAM-087</t>
        </is>
      </c>
      <c r="E1503" t="inlineStr">
        <is>
          <t>Damaged Goods</t>
        </is>
      </c>
      <c r="F1503" t="inlineStr">
        <is>
          <t>damaged</t>
        </is>
      </c>
      <c r="G1503" s="10" t="n">
        <v>298.57</v>
      </c>
      <c r="H1503" t="inlineStr">
        <is>
          <t>RO-040453</t>
        </is>
      </c>
      <c r="I1503" t="inlineStr">
        <is>
          <t>RS-040453</t>
        </is>
      </c>
      <c r="J1503" t="inlineStr">
        <is>
          <t>RREM-0049</t>
        </is>
      </c>
      <c r="K1503" t="inlineStr">
        <is>
          <t>Damaged</t>
        </is>
      </c>
      <c r="M1503" s="10" t="n"/>
      <c r="P1503" s="18" t="n"/>
      <c r="Q1503" t="inlineStr">
        <is>
          <t>2026-11-06</t>
        </is>
      </c>
      <c r="R1503" s="18" t="inlineStr"/>
      <c r="S1503" s="18" t="inlineStr"/>
      <c r="T1503" s="18" t="inlineStr"/>
    </row>
    <row r="1504">
      <c r="A1504" t="inlineStr">
        <is>
          <t>DIST-014408</t>
        </is>
      </c>
      <c r="B1504" t="inlineStr">
        <is>
          <t>2026-10-07</t>
        </is>
      </c>
      <c r="C1504" t="inlineStr">
        <is>
          <t>RET-WALMART</t>
        </is>
      </c>
      <c r="D1504" t="inlineStr">
        <is>
          <t>ART-SPO-017</t>
        </is>
      </c>
      <c r="E1504" t="inlineStr">
        <is>
          <t>Spoilage</t>
        </is>
      </c>
      <c r="F1504" t="inlineStr">
        <is>
          <t>spoilage</t>
        </is>
      </c>
      <c r="G1504" s="10" t="n">
        <v>296.55</v>
      </c>
      <c r="H1504" t="inlineStr">
        <is>
          <t>RO-039991</t>
        </is>
      </c>
      <c r="I1504" t="inlineStr">
        <is>
          <t>RS-039991</t>
        </is>
      </c>
      <c r="J1504" t="inlineStr">
        <is>
          <t>RREM-0170</t>
        </is>
      </c>
      <c r="K1504" t="inlineStr">
        <is>
          <t>Spoilage -- damage in transit affecting condition</t>
        </is>
      </c>
      <c r="L1504" t="inlineStr">
        <is>
          <t>partial</t>
        </is>
      </c>
      <c r="M1504" s="10" t="n">
        <v>40.87</v>
      </c>
      <c r="N1504" t="inlineStr">
        <is>
          <t>2026-10-22</t>
        </is>
      </c>
      <c r="O1504" t="inlineStr">
        <is>
          <t>2026-12-02</t>
        </is>
      </c>
      <c r="P1504" s="18" t="n">
        <v>56</v>
      </c>
      <c r="Q1504" t="inlineStr">
        <is>
          <t>2026-11-06</t>
        </is>
      </c>
      <c r="R1504" s="18" t="inlineStr"/>
      <c r="S1504" s="18" t="inlineStr"/>
      <c r="T1504" s="18" t="inlineStr"/>
    </row>
    <row r="1505">
      <c r="A1505" t="inlineStr">
        <is>
          <t>DIST-014277</t>
        </is>
      </c>
      <c r="B1505" t="inlineStr">
        <is>
          <t>2026-10-07</t>
        </is>
      </c>
      <c r="C1505" t="inlineStr">
        <is>
          <t>RET-KROGER</t>
        </is>
      </c>
      <c r="D1505" t="inlineStr">
        <is>
          <t>GER-SPO-085</t>
        </is>
      </c>
      <c r="E1505" t="inlineStr">
        <is>
          <t>Short Date</t>
        </is>
      </c>
      <c r="F1505" t="inlineStr">
        <is>
          <t>spoilage</t>
        </is>
      </c>
      <c r="G1505" s="10" t="n">
        <v>165.58</v>
      </c>
      <c r="H1505" t="inlineStr">
        <is>
          <t>RO-039928</t>
        </is>
      </c>
      <c r="I1505" t="inlineStr">
        <is>
          <t>RS-039928</t>
        </is>
      </c>
      <c r="J1505" t="inlineStr">
        <is>
          <t>RREM-0062</t>
        </is>
      </c>
      <c r="K1505" t="inlineStr">
        <is>
          <t>Spoilage -- quality complaint at receiving</t>
        </is>
      </c>
      <c r="M1505" s="10" t="n"/>
      <c r="P1505" s="18" t="n"/>
      <c r="Q1505" t="inlineStr">
        <is>
          <t>2026-12-06</t>
        </is>
      </c>
      <c r="R1505" s="18" t="inlineStr"/>
      <c r="S1505" s="18" t="inlineStr"/>
      <c r="T1505" s="18" t="inlineStr"/>
    </row>
    <row r="1506">
      <c r="A1506" t="inlineStr">
        <is>
          <t>DIST-014232</t>
        </is>
      </c>
      <c r="B1506" t="inlineStr">
        <is>
          <t>2026-10-07</t>
        </is>
      </c>
      <c r="C1506" t="inlineStr">
        <is>
          <t>RET-WALMART</t>
        </is>
      </c>
      <c r="D1506" t="inlineStr">
        <is>
          <t>ART-PRO-004</t>
        </is>
      </c>
      <c r="E1506" t="inlineStr">
        <is>
          <t>Scan Rebate</t>
        </is>
      </c>
      <c r="F1506" t="inlineStr">
        <is>
          <t>promo_billback</t>
        </is>
      </c>
      <c r="G1506" s="10" t="n">
        <v>137.96</v>
      </c>
      <c r="H1506" t="inlineStr">
        <is>
          <t>RO-039509</t>
        </is>
      </c>
      <c r="I1506" t="inlineStr">
        <is>
          <t>RS-039509</t>
        </is>
      </c>
      <c r="J1506" t="inlineStr">
        <is>
          <t>RREM-0178</t>
        </is>
      </c>
      <c r="K1506" t="inlineStr">
        <is>
          <t>Promo Billback</t>
        </is>
      </c>
      <c r="M1506" s="10" t="n"/>
      <c r="P1506" s="18" t="n"/>
      <c r="Q1506" t="inlineStr">
        <is>
          <t>2026-11-06</t>
        </is>
      </c>
      <c r="R1506" s="18" t="inlineStr"/>
      <c r="S1506" s="18" t="inlineStr"/>
      <c r="T1506" s="18" t="inlineStr"/>
    </row>
    <row r="1507">
      <c r="A1507" t="inlineStr">
        <is>
          <t>DIST-014206</t>
        </is>
      </c>
      <c r="B1507" t="inlineStr">
        <is>
          <t>2026-10-07</t>
        </is>
      </c>
      <c r="C1507" t="inlineStr">
        <is>
          <t>RET-WALMART</t>
        </is>
      </c>
      <c r="D1507" t="inlineStr">
        <is>
          <t>ART-PRO-004</t>
        </is>
      </c>
      <c r="E1507" t="inlineStr">
        <is>
          <t>Scan Rebate</t>
        </is>
      </c>
      <c r="F1507" t="inlineStr">
        <is>
          <t>promo_billback</t>
        </is>
      </c>
      <c r="G1507" s="10" t="n">
        <v>134.36</v>
      </c>
      <c r="H1507" t="inlineStr">
        <is>
          <t>RO-039524</t>
        </is>
      </c>
      <c r="I1507" t="inlineStr">
        <is>
          <t>RS-039524</t>
        </is>
      </c>
      <c r="J1507" t="inlineStr">
        <is>
          <t>RREM-0165</t>
        </is>
      </c>
      <c r="K1507" t="inlineStr">
        <is>
          <t>Promo Billback</t>
        </is>
      </c>
      <c r="L1507" t="inlineStr">
        <is>
          <t>partial</t>
        </is>
      </c>
      <c r="M1507" s="10" t="n">
        <v>36.3</v>
      </c>
      <c r="N1507" t="inlineStr">
        <is>
          <t>2026-10-14</t>
        </is>
      </c>
      <c r="O1507" t="inlineStr">
        <is>
          <t>2026-12-04</t>
        </is>
      </c>
      <c r="P1507" s="18" t="n">
        <v>58</v>
      </c>
      <c r="Q1507" t="inlineStr">
        <is>
          <t>2026-11-21</t>
        </is>
      </c>
      <c r="R1507" s="18" t="inlineStr"/>
      <c r="S1507" s="18" t="inlineStr"/>
      <c r="T1507" s="18" t="inlineStr"/>
    </row>
    <row r="1508">
      <c r="A1508" t="inlineStr">
        <is>
          <t>DIST-014319</t>
        </is>
      </c>
      <c r="B1508" t="inlineStr">
        <is>
          <t>2026-10-07</t>
        </is>
      </c>
      <c r="C1508" t="inlineStr">
        <is>
          <t>RET-WHOLEFOODS</t>
        </is>
      </c>
      <c r="D1508" t="inlineStr">
        <is>
          <t>ODS-DAM-052</t>
        </is>
      </c>
      <c r="E1508" t="inlineStr">
        <is>
          <t>Transit Damage</t>
        </is>
      </c>
      <c r="F1508" t="inlineStr">
        <is>
          <t>damaged</t>
        </is>
      </c>
      <c r="G1508" s="10" t="n">
        <v>98.23</v>
      </c>
      <c r="H1508" t="inlineStr">
        <is>
          <t>RO-039839</t>
        </is>
      </c>
      <c r="I1508" t="inlineStr">
        <is>
          <t>RS-039839</t>
        </is>
      </c>
      <c r="J1508" t="inlineStr">
        <is>
          <t>RREM-0186</t>
        </is>
      </c>
      <c r="K1508" t="inlineStr">
        <is>
          <t>Damaged</t>
        </is>
      </c>
      <c r="M1508" s="10" t="n"/>
      <c r="P1508" s="18" t="n"/>
      <c r="Q1508" t="inlineStr">
        <is>
          <t>2027-01-05</t>
        </is>
      </c>
      <c r="R1508" s="18" t="inlineStr"/>
      <c r="S1508" s="18" t="inlineStr"/>
      <c r="T1508" s="18" t="inlineStr"/>
    </row>
    <row r="1509">
      <c r="A1509" t="inlineStr">
        <is>
          <t>DIST-014265</t>
        </is>
      </c>
      <c r="B1509" t="inlineStr">
        <is>
          <t>2026-10-07</t>
        </is>
      </c>
      <c r="C1509" t="inlineStr">
        <is>
          <t>RET-WALMART</t>
        </is>
      </c>
      <c r="D1509" t="inlineStr">
        <is>
          <t>ART-PRO-004</t>
        </is>
      </c>
      <c r="E1509" t="inlineStr">
        <is>
          <t>Scan Rebate</t>
        </is>
      </c>
      <c r="F1509" t="inlineStr">
        <is>
          <t>promo_billback</t>
        </is>
      </c>
      <c r="G1509" s="10" t="n">
        <v>97.36</v>
      </c>
      <c r="H1509" t="inlineStr">
        <is>
          <t>RO-039460</t>
        </is>
      </c>
      <c r="I1509" t="inlineStr">
        <is>
          <t>RS-039460</t>
        </is>
      </c>
      <c r="J1509" t="inlineStr">
        <is>
          <t>RREM-0157</t>
        </is>
      </c>
      <c r="K1509" t="inlineStr">
        <is>
          <t>Promo Billback</t>
        </is>
      </c>
      <c r="L1509" t="inlineStr">
        <is>
          <t>won</t>
        </is>
      </c>
      <c r="M1509" s="10" t="n">
        <v>97.36</v>
      </c>
      <c r="N1509" t="inlineStr">
        <is>
          <t>2026-10-25</t>
        </is>
      </c>
      <c r="O1509" t="inlineStr">
        <is>
          <t>2026-11-25</t>
        </is>
      </c>
      <c r="P1509" s="18" t="n">
        <v>49</v>
      </c>
      <c r="Q1509" t="inlineStr">
        <is>
          <t>2026-12-06</t>
        </is>
      </c>
      <c r="R1509" s="18" t="inlineStr"/>
      <c r="S1509" s="18" t="inlineStr"/>
      <c r="T1509" s="18" t="inlineStr"/>
    </row>
    <row r="1510">
      <c r="A1510" t="inlineStr">
        <is>
          <t>DIST-014358</t>
        </is>
      </c>
      <c r="B1510" t="inlineStr">
        <is>
          <t>2026-10-07</t>
        </is>
      </c>
      <c r="C1510" t="inlineStr">
        <is>
          <t>RET-SPROUTS</t>
        </is>
      </c>
      <c r="D1510" t="inlineStr">
        <is>
          <t>UTS-LAT-059</t>
        </is>
      </c>
      <c r="E1510" t="inlineStr">
        <is>
          <t>Appointment Miss</t>
        </is>
      </c>
      <c r="F1510" t="inlineStr">
        <is>
          <t>late_delivery</t>
        </is>
      </c>
      <c r="G1510" s="10" t="n">
        <v>94.22</v>
      </c>
      <c r="H1510" t="inlineStr">
        <is>
          <t>RO-040143</t>
        </is>
      </c>
      <c r="I1510" t="inlineStr">
        <is>
          <t>RS-040143</t>
        </is>
      </c>
      <c r="J1510" t="inlineStr">
        <is>
          <t>RREM-0136</t>
        </is>
      </c>
      <c r="K1510" t="inlineStr">
        <is>
          <t>Late Delivery</t>
        </is>
      </c>
      <c r="M1510" s="10" t="n"/>
      <c r="P1510" s="18" t="n"/>
      <c r="Q1510" t="inlineStr">
        <is>
          <t>2027-01-05</t>
        </is>
      </c>
      <c r="R1510" s="18" t="inlineStr"/>
      <c r="S1510" s="18" t="inlineStr"/>
      <c r="T1510" s="18" t="inlineStr"/>
    </row>
    <row r="1511">
      <c r="A1511" t="inlineStr">
        <is>
          <t>DIST-014249</t>
        </is>
      </c>
      <c r="B1511" t="inlineStr">
        <is>
          <t>2026-10-07</t>
        </is>
      </c>
      <c r="C1511" t="inlineStr">
        <is>
          <t>RET-WALMART</t>
        </is>
      </c>
      <c r="D1511" t="inlineStr">
        <is>
          <t>ART-PRO-004</t>
        </is>
      </c>
      <c r="E1511" t="inlineStr">
        <is>
          <t>Scan Rebate</t>
        </is>
      </c>
      <c r="F1511" t="inlineStr">
        <is>
          <t>promo_billback</t>
        </is>
      </c>
      <c r="G1511" s="10" t="n">
        <v>63.75</v>
      </c>
      <c r="H1511" t="inlineStr">
        <is>
          <t>RO-039508</t>
        </is>
      </c>
      <c r="I1511" t="inlineStr">
        <is>
          <t>RS-039508</t>
        </is>
      </c>
      <c r="J1511" t="inlineStr">
        <is>
          <t>RREM-0164</t>
        </is>
      </c>
      <c r="K1511" t="inlineStr">
        <is>
          <t>Promo Billback</t>
        </is>
      </c>
      <c r="M1511" s="10" t="n"/>
      <c r="P1511" s="18" t="n"/>
      <c r="Q1511" t="inlineStr">
        <is>
          <t>2027-01-05</t>
        </is>
      </c>
      <c r="R1511" s="18" t="inlineStr"/>
      <c r="S1511" s="18" t="inlineStr"/>
      <c r="T1511" s="18" t="inlineStr"/>
    </row>
    <row r="1512">
      <c r="A1512" t="inlineStr">
        <is>
          <t>DIST-014338</t>
        </is>
      </c>
      <c r="B1512" t="inlineStr">
        <is>
          <t>2026-10-07</t>
        </is>
      </c>
      <c r="C1512" t="inlineStr">
        <is>
          <t>RET-WALMART</t>
        </is>
      </c>
      <c r="D1512" t="inlineStr">
        <is>
          <t>ART-DAM-018</t>
        </is>
      </c>
      <c r="E1512" t="inlineStr">
        <is>
          <t>Warehouse Damage</t>
        </is>
      </c>
      <c r="F1512" t="inlineStr">
        <is>
          <t>damaged</t>
        </is>
      </c>
      <c r="G1512" s="10" t="n">
        <v>63.06</v>
      </c>
      <c r="H1512" t="inlineStr">
        <is>
          <t>RO-039755</t>
        </is>
      </c>
      <c r="I1512" t="inlineStr">
        <is>
          <t>RS-039755</t>
        </is>
      </c>
      <c r="J1512" t="inlineStr">
        <is>
          <t>RREM-0160</t>
        </is>
      </c>
      <c r="K1512" t="inlineStr">
        <is>
          <t>Damaged</t>
        </is>
      </c>
      <c r="M1512" s="10" t="n"/>
      <c r="P1512" s="18" t="n"/>
      <c r="Q1512" t="inlineStr">
        <is>
          <t>2027-01-05</t>
        </is>
      </c>
      <c r="R1512" s="18" t="inlineStr"/>
      <c r="S1512" s="18" t="inlineStr"/>
      <c r="T1512" s="18" t="inlineStr"/>
    </row>
    <row r="1513">
      <c r="A1513" t="inlineStr">
        <is>
          <t>DIST-014332</t>
        </is>
      </c>
      <c r="B1513" t="inlineStr">
        <is>
          <t>2026-10-07</t>
        </is>
      </c>
      <c r="C1513" t="inlineStr">
        <is>
          <t>RET-SPROUTS</t>
        </is>
      </c>
      <c r="D1513" t="inlineStr">
        <is>
          <t>UTS-PRO-057</t>
        </is>
      </c>
      <c r="E1513" t="inlineStr">
        <is>
          <t>Promo Billback</t>
        </is>
      </c>
      <c r="F1513" t="inlineStr">
        <is>
          <t>promo_billback</t>
        </is>
      </c>
      <c r="G1513" s="10" t="n">
        <v>18.93</v>
      </c>
      <c r="H1513" t="inlineStr">
        <is>
          <t>RO-039883</t>
        </is>
      </c>
      <c r="I1513" t="inlineStr">
        <is>
          <t>RS-039883</t>
        </is>
      </c>
      <c r="J1513" t="inlineStr">
        <is>
          <t>RREM-0125</t>
        </is>
      </c>
      <c r="K1513" t="inlineStr">
        <is>
          <t>Promo Billback</t>
        </is>
      </c>
      <c r="M1513" s="10" t="n"/>
      <c r="P1513" s="18" t="n"/>
      <c r="Q1513" t="inlineStr">
        <is>
          <t>2026-12-06</t>
        </is>
      </c>
      <c r="R1513" s="18" t="inlineStr"/>
      <c r="S1513" s="18" t="inlineStr"/>
      <c r="T1513" s="18" t="inlineStr"/>
    </row>
    <row r="1514">
      <c r="A1514" t="inlineStr">
        <is>
          <t>DIST-014200</t>
        </is>
      </c>
      <c r="B1514" t="inlineStr">
        <is>
          <t>2026-10-06</t>
        </is>
      </c>
      <c r="C1514" t="inlineStr">
        <is>
          <t>RET-WALMART</t>
        </is>
      </c>
      <c r="D1514" t="inlineStr">
        <is>
          <t>ART-PAL-015</t>
        </is>
      </c>
      <c r="E1514" t="inlineStr">
        <is>
          <t>Pallet Overhang</t>
        </is>
      </c>
      <c r="F1514" t="inlineStr">
        <is>
          <t>pallet_fine</t>
        </is>
      </c>
      <c r="G1514" s="10" t="n">
        <v>222.32</v>
      </c>
      <c r="H1514" t="inlineStr">
        <is>
          <t>RO-039464</t>
        </is>
      </c>
      <c r="I1514" t="inlineStr">
        <is>
          <t>RS-039464</t>
        </is>
      </c>
      <c r="J1514" t="inlineStr">
        <is>
          <t>RREM-0159</t>
        </is>
      </c>
      <c r="K1514" t="inlineStr">
        <is>
          <t>Pallet Fine</t>
        </is>
      </c>
      <c r="L1514" t="inlineStr">
        <is>
          <t>lost</t>
        </is>
      </c>
      <c r="M1514" s="10" t="n">
        <v>0</v>
      </c>
      <c r="N1514" t="inlineStr">
        <is>
          <t>2026-11-05</t>
        </is>
      </c>
      <c r="O1514" t="inlineStr">
        <is>
          <t>2026-12-08</t>
        </is>
      </c>
      <c r="P1514" s="18" t="n">
        <v>63</v>
      </c>
      <c r="Q1514" t="inlineStr">
        <is>
          <t>2026-11-20</t>
        </is>
      </c>
      <c r="R1514" s="18" t="inlineStr"/>
      <c r="S1514" s="18" t="inlineStr"/>
      <c r="T1514" s="18" t="inlineStr"/>
    </row>
    <row r="1515">
      <c r="A1515" t="inlineStr">
        <is>
          <t>DIST-014268</t>
        </is>
      </c>
      <c r="B1515" t="inlineStr">
        <is>
          <t>2026-10-06</t>
        </is>
      </c>
      <c r="C1515" t="inlineStr">
        <is>
          <t>RET-COSTCO</t>
        </is>
      </c>
      <c r="D1515" t="inlineStr">
        <is>
          <t>TCO-SHO-022</t>
        </is>
      </c>
      <c r="E1515" t="inlineStr">
        <is>
          <t>Quantity Variance</t>
        </is>
      </c>
      <c r="F1515" t="inlineStr">
        <is>
          <t>short_ship</t>
        </is>
      </c>
      <c r="G1515" s="10" t="n">
        <v>137.09</v>
      </c>
      <c r="H1515" t="inlineStr">
        <is>
          <t>RO-039554</t>
        </is>
      </c>
      <c r="I1515" t="inlineStr">
        <is>
          <t>RS-039554</t>
        </is>
      </c>
      <c r="J1515" t="inlineStr">
        <is>
          <t>RREM-0011</t>
        </is>
      </c>
      <c r="K1515" t="inlineStr">
        <is>
          <t>Short Ship</t>
        </is>
      </c>
      <c r="L1515" t="inlineStr">
        <is>
          <t>lost</t>
        </is>
      </c>
      <c r="M1515" s="10" t="n">
        <v>0</v>
      </c>
      <c r="N1515" t="inlineStr">
        <is>
          <t>2026-10-22</t>
        </is>
      </c>
      <c r="O1515" t="inlineStr">
        <is>
          <t>2026-12-13</t>
        </is>
      </c>
      <c r="P1515" s="18" t="n">
        <v>68</v>
      </c>
      <c r="Q1515" t="inlineStr">
        <is>
          <t>2026-11-05</t>
        </is>
      </c>
      <c r="R1515" s="18" t="inlineStr"/>
      <c r="S1515" s="18" t="inlineStr"/>
      <c r="T1515" s="18" t="inlineStr"/>
    </row>
    <row r="1516">
      <c r="A1516" t="inlineStr">
        <is>
          <t>DIST-014416</t>
        </is>
      </c>
      <c r="B1516" t="inlineStr">
        <is>
          <t>2026-10-06</t>
        </is>
      </c>
      <c r="C1516" t="inlineStr">
        <is>
          <t>RET-WHOLEFOODS</t>
        </is>
      </c>
      <c r="D1516" t="inlineStr">
        <is>
          <t>ODS-SPO-050</t>
        </is>
      </c>
      <c r="E1516" t="inlineStr">
        <is>
          <t>Spoilage</t>
        </is>
      </c>
      <c r="F1516" t="inlineStr">
        <is>
          <t>spoilage</t>
        </is>
      </c>
      <c r="G1516" s="10" t="n">
        <v>133.88</v>
      </c>
      <c r="H1516" t="inlineStr">
        <is>
          <t>RO-040093</t>
        </is>
      </c>
      <c r="I1516" t="inlineStr">
        <is>
          <t>RS-040093</t>
        </is>
      </c>
      <c r="J1516" t="inlineStr">
        <is>
          <t>RREM-0192</t>
        </is>
      </c>
      <c r="K1516" t="inlineStr">
        <is>
          <t>Spoilage -- damage in transit affecting condition</t>
        </is>
      </c>
      <c r="L1516" t="inlineStr">
        <is>
          <t>partial</t>
        </is>
      </c>
      <c r="M1516" s="10" t="n">
        <v>40.21</v>
      </c>
      <c r="N1516" t="inlineStr">
        <is>
          <t>2026-11-03</t>
        </is>
      </c>
      <c r="O1516" t="inlineStr">
        <is>
          <t>2026-11-30</t>
        </is>
      </c>
      <c r="P1516" s="18" t="n">
        <v>55</v>
      </c>
      <c r="Q1516" t="inlineStr">
        <is>
          <t>2026-11-20</t>
        </is>
      </c>
      <c r="R1516" s="18" t="inlineStr"/>
      <c r="S1516" s="18" t="inlineStr"/>
      <c r="T1516" s="18" t="inlineStr"/>
    </row>
    <row r="1517">
      <c r="A1517" t="inlineStr">
        <is>
          <t>DIST-014307</t>
        </is>
      </c>
      <c r="B1517" t="inlineStr">
        <is>
          <t>2026-10-06</t>
        </is>
      </c>
      <c r="C1517" t="inlineStr">
        <is>
          <t>RET-KROGER</t>
        </is>
      </c>
      <c r="D1517" t="inlineStr">
        <is>
          <t>GER-PRO-075</t>
        </is>
      </c>
      <c r="E1517" t="inlineStr">
        <is>
          <t>Promo Billback</t>
        </is>
      </c>
      <c r="F1517" t="inlineStr">
        <is>
          <t>promo_billback</t>
        </is>
      </c>
      <c r="G1517" s="10" t="n">
        <v>121.94</v>
      </c>
      <c r="H1517" t="inlineStr">
        <is>
          <t>RO-039921</t>
        </is>
      </c>
      <c r="I1517" t="inlineStr">
        <is>
          <t>RS-039921</t>
        </is>
      </c>
      <c r="J1517" t="inlineStr">
        <is>
          <t>RREM-0060</t>
        </is>
      </c>
      <c r="K1517" t="inlineStr">
        <is>
          <t>Promo Billback</t>
        </is>
      </c>
      <c r="M1517" s="10" t="n"/>
      <c r="P1517" s="18" t="n"/>
      <c r="Q1517" t="inlineStr">
        <is>
          <t>2026-12-05</t>
        </is>
      </c>
      <c r="R1517" s="18" t="inlineStr"/>
      <c r="S1517" s="18" t="inlineStr"/>
      <c r="T1517" s="18" t="inlineStr"/>
    </row>
    <row r="1518">
      <c r="A1518" t="inlineStr">
        <is>
          <t>DIST-014510</t>
        </is>
      </c>
      <c r="B1518" t="inlineStr">
        <is>
          <t>2026-10-06</t>
        </is>
      </c>
      <c r="C1518" t="inlineStr">
        <is>
          <t>RET-KROGER</t>
        </is>
      </c>
      <c r="D1518" t="inlineStr">
        <is>
          <t>GER-LAT-079</t>
        </is>
      </c>
      <c r="E1518" t="inlineStr">
        <is>
          <t>MABD Violation</t>
        </is>
      </c>
      <c r="F1518" t="inlineStr">
        <is>
          <t>late_delivery</t>
        </is>
      </c>
      <c r="G1518" s="10" t="n">
        <v>87.84</v>
      </c>
      <c r="H1518" t="inlineStr">
        <is>
          <t>RO-040442</t>
        </is>
      </c>
      <c r="I1518" t="inlineStr">
        <is>
          <t>RS-040442</t>
        </is>
      </c>
      <c r="J1518" t="inlineStr">
        <is>
          <t>RREM-0068</t>
        </is>
      </c>
      <c r="K1518" t="inlineStr">
        <is>
          <t>Late Delivery</t>
        </is>
      </c>
      <c r="M1518" s="10" t="n"/>
      <c r="P1518" s="18" t="n"/>
      <c r="Q1518" t="inlineStr">
        <is>
          <t>2026-11-20</t>
        </is>
      </c>
      <c r="R1518" s="18" t="inlineStr"/>
      <c r="S1518" s="18" t="inlineStr"/>
      <c r="T1518" s="18" t="inlineStr"/>
    </row>
    <row r="1519">
      <c r="A1519" t="inlineStr">
        <is>
          <t>DIST-014355</t>
        </is>
      </c>
      <c r="B1519" t="inlineStr">
        <is>
          <t>2026-10-06</t>
        </is>
      </c>
      <c r="C1519" t="inlineStr">
        <is>
          <t>RET-COSTCO</t>
        </is>
      </c>
      <c r="D1519" t="inlineStr">
        <is>
          <t>TCO-SHO-022</t>
        </is>
      </c>
      <c r="E1519" t="inlineStr">
        <is>
          <t>Quantity Variance</t>
        </is>
      </c>
      <c r="F1519" t="inlineStr">
        <is>
          <t>short_ship</t>
        </is>
      </c>
      <c r="G1519" s="10" t="n">
        <v>71.72</v>
      </c>
      <c r="H1519" t="inlineStr">
        <is>
          <t>RO-040077</t>
        </is>
      </c>
      <c r="I1519" t="inlineStr">
        <is>
          <t>RS-040077</t>
        </is>
      </c>
      <c r="J1519" t="inlineStr">
        <is>
          <t>RREM-0018</t>
        </is>
      </c>
      <c r="K1519" t="inlineStr">
        <is>
          <t>Short Ship</t>
        </is>
      </c>
      <c r="M1519" s="10" t="n"/>
      <c r="P1519" s="18" t="n"/>
      <c r="Q1519" t="inlineStr">
        <is>
          <t>2026-11-20</t>
        </is>
      </c>
      <c r="R1519" s="18" t="inlineStr"/>
      <c r="S1519" s="18" t="inlineStr"/>
      <c r="T1519" s="18" t="inlineStr"/>
    </row>
    <row r="1520">
      <c r="A1520" t="inlineStr">
        <is>
          <t>DIST-014378</t>
        </is>
      </c>
      <c r="B1520" t="inlineStr">
        <is>
          <t>2026-10-06</t>
        </is>
      </c>
      <c r="C1520" t="inlineStr">
        <is>
          <t>RET-SPROUTS</t>
        </is>
      </c>
      <c r="D1520" t="inlineStr">
        <is>
          <t>UTS-PRO-057</t>
        </is>
      </c>
      <c r="E1520" t="inlineStr">
        <is>
          <t>Promo Billback</t>
        </is>
      </c>
      <c r="F1520" t="inlineStr">
        <is>
          <t>promo_billback</t>
        </is>
      </c>
      <c r="G1520" s="10" t="n">
        <v>62.03</v>
      </c>
      <c r="H1520" t="inlineStr">
        <is>
          <t>RO-040130</t>
        </is>
      </c>
      <c r="I1520" t="inlineStr">
        <is>
          <t>RS-040130</t>
        </is>
      </c>
      <c r="J1520" t="inlineStr">
        <is>
          <t>RREM-0112</t>
        </is>
      </c>
      <c r="K1520" t="inlineStr">
        <is>
          <t>Promo Billback</t>
        </is>
      </c>
      <c r="M1520" s="10" t="n"/>
      <c r="P1520" s="18" t="n"/>
      <c r="Q1520" t="inlineStr">
        <is>
          <t>2026-11-05</t>
        </is>
      </c>
      <c r="R1520" s="18" t="inlineStr"/>
      <c r="S1520" s="18" t="inlineStr"/>
      <c r="T1520" s="18" t="inlineStr"/>
    </row>
    <row r="1521">
      <c r="A1521" t="inlineStr">
        <is>
          <t>DIST-014506</t>
        </is>
      </c>
      <c r="B1521" t="inlineStr">
        <is>
          <t>2026-10-06</t>
        </is>
      </c>
      <c r="C1521" t="inlineStr">
        <is>
          <t>RET-WHOLEFOODS</t>
        </is>
      </c>
      <c r="D1521" t="inlineStr">
        <is>
          <t>ODS-PRO-039</t>
        </is>
      </c>
      <c r="E1521" t="inlineStr">
        <is>
          <t>Ad Allowance</t>
        </is>
      </c>
      <c r="F1521" t="inlineStr">
        <is>
          <t>promo_billback</t>
        </is>
      </c>
      <c r="G1521" s="10" t="n">
        <v>43.79</v>
      </c>
      <c r="H1521" t="inlineStr">
        <is>
          <t>RO-040365</t>
        </is>
      </c>
      <c r="I1521" t="inlineStr">
        <is>
          <t>RS-040365</t>
        </is>
      </c>
      <c r="J1521" t="inlineStr">
        <is>
          <t>RREM-0214</t>
        </is>
      </c>
      <c r="K1521" t="inlineStr">
        <is>
          <t>Promo Billback</t>
        </is>
      </c>
      <c r="L1521" t="inlineStr">
        <is>
          <t>won</t>
        </is>
      </c>
      <c r="M1521" s="10" t="n">
        <v>43.79</v>
      </c>
      <c r="N1521" t="inlineStr">
        <is>
          <t>2026-10-21</t>
        </is>
      </c>
      <c r="O1521" t="inlineStr">
        <is>
          <t>2026-12-07</t>
        </is>
      </c>
      <c r="P1521" s="18" t="n">
        <v>62</v>
      </c>
      <c r="Q1521" t="inlineStr">
        <is>
          <t>2027-01-04</t>
        </is>
      </c>
      <c r="R1521" s="18" t="inlineStr"/>
      <c r="S1521" s="18" t="inlineStr"/>
      <c r="T1521" s="18" t="inlineStr"/>
    </row>
    <row r="1522">
      <c r="A1522" t="inlineStr">
        <is>
          <t>DIST-014337</t>
        </is>
      </c>
      <c r="B1522" t="inlineStr">
        <is>
          <t>2026-10-05</t>
        </is>
      </c>
      <c r="C1522" t="inlineStr">
        <is>
          <t>RET-WALMART</t>
        </is>
      </c>
      <c r="D1522" t="inlineStr"/>
      <c r="E1522" t="inlineStr">
        <is>
          <t>Unmapped</t>
        </is>
      </c>
      <c r="F1522" t="inlineStr">
        <is>
          <t>vague</t>
        </is>
      </c>
      <c r="G1522" s="10" t="n">
        <v>560.83</v>
      </c>
      <c r="H1522" t="inlineStr">
        <is>
          <t>RO-039749</t>
        </is>
      </c>
      <c r="I1522" t="inlineStr">
        <is>
          <t>RS-039749</t>
        </is>
      </c>
      <c r="J1522" t="inlineStr">
        <is>
          <t>RREM-0149</t>
        </is>
      </c>
      <c r="K1522" t="inlineStr">
        <is>
          <t>Slotting reconciliation</t>
        </is>
      </c>
      <c r="M1522" s="10" t="n"/>
      <c r="P1522" s="18" t="n"/>
      <c r="Q1522" t="inlineStr">
        <is>
          <t>2026-11-04</t>
        </is>
      </c>
      <c r="R1522" s="18" t="inlineStr">
        <is>
          <t>Yes</t>
        </is>
      </c>
      <c r="S1522" s="18" t="inlineStr"/>
      <c r="T1522" s="18" t="inlineStr"/>
    </row>
    <row r="1523">
      <c r="A1523" t="inlineStr">
        <is>
          <t>DIST-014451</t>
        </is>
      </c>
      <c r="B1523" t="inlineStr">
        <is>
          <t>2026-10-05</t>
        </is>
      </c>
      <c r="C1523" t="inlineStr">
        <is>
          <t>RET-WHOLEFOODS</t>
        </is>
      </c>
      <c r="D1523" t="inlineStr">
        <is>
          <t>ODS-DAM-052</t>
        </is>
      </c>
      <c r="E1523" t="inlineStr">
        <is>
          <t>Transit Damage</t>
        </is>
      </c>
      <c r="F1523" t="inlineStr">
        <is>
          <t>damaged</t>
        </is>
      </c>
      <c r="G1523" s="10" t="n">
        <v>104.15</v>
      </c>
      <c r="H1523" t="inlineStr">
        <is>
          <t>RO-040118</t>
        </is>
      </c>
      <c r="I1523" t="inlineStr">
        <is>
          <t>RS-040118</t>
        </is>
      </c>
      <c r="J1523" t="inlineStr">
        <is>
          <t>RREM-0215</t>
        </is>
      </c>
      <c r="K1523" t="inlineStr">
        <is>
          <t>Damaged</t>
        </is>
      </c>
      <c r="L1523" t="inlineStr">
        <is>
          <t>won</t>
        </is>
      </c>
      <c r="M1523" s="10" t="n">
        <v>104.15</v>
      </c>
      <c r="N1523" t="inlineStr">
        <is>
          <t>2026-10-30</t>
        </is>
      </c>
      <c r="P1523" s="18" t="n">
        <v>89</v>
      </c>
      <c r="Q1523" t="inlineStr">
        <is>
          <t>2027-01-03</t>
        </is>
      </c>
      <c r="R1523" s="18" t="inlineStr"/>
      <c r="S1523" s="18" t="inlineStr"/>
      <c r="T1523" s="18" t="inlineStr"/>
    </row>
    <row r="1524">
      <c r="A1524" t="inlineStr">
        <is>
          <t>DIST-014482</t>
        </is>
      </c>
      <c r="B1524" t="inlineStr">
        <is>
          <t>2026-10-05</t>
        </is>
      </c>
      <c r="C1524" t="inlineStr">
        <is>
          <t>RET-KROGER</t>
        </is>
      </c>
      <c r="D1524" t="inlineStr">
        <is>
          <t>GER-PRO-075</t>
        </is>
      </c>
      <c r="E1524" t="inlineStr">
        <is>
          <t>Promo Billback</t>
        </is>
      </c>
      <c r="F1524" t="inlineStr">
        <is>
          <t>promo_billback</t>
        </is>
      </c>
      <c r="G1524" s="10" t="n">
        <v>101.51</v>
      </c>
      <c r="H1524" t="inlineStr">
        <is>
          <t>RO-040507</t>
        </is>
      </c>
      <c r="I1524" t="inlineStr">
        <is>
          <t>RS-040507</t>
        </is>
      </c>
      <c r="J1524" t="inlineStr">
        <is>
          <t>RREM-0043</t>
        </is>
      </c>
      <c r="K1524" t="inlineStr">
        <is>
          <t>Promo Billback</t>
        </is>
      </c>
      <c r="M1524" s="10" t="n"/>
      <c r="P1524" s="18" t="n"/>
      <c r="Q1524" t="inlineStr">
        <is>
          <t>2026-11-19</t>
        </is>
      </c>
      <c r="R1524" s="18" t="inlineStr"/>
      <c r="S1524" s="18" t="inlineStr"/>
      <c r="T1524" s="18" t="inlineStr"/>
    </row>
    <row r="1525">
      <c r="A1525" t="inlineStr">
        <is>
          <t>DIST-014372</t>
        </is>
      </c>
      <c r="B1525" t="inlineStr">
        <is>
          <t>2026-10-05</t>
        </is>
      </c>
      <c r="C1525" t="inlineStr">
        <is>
          <t>RET-REGIONAL</t>
        </is>
      </c>
      <c r="D1525" t="inlineStr">
        <is>
          <t>NAL-DAM-100</t>
        </is>
      </c>
      <c r="E1525" t="inlineStr">
        <is>
          <t>Warehouse Damage</t>
        </is>
      </c>
      <c r="F1525" t="inlineStr">
        <is>
          <t>damaged</t>
        </is>
      </c>
      <c r="G1525" s="10" t="n">
        <v>95</v>
      </c>
      <c r="H1525" t="inlineStr">
        <is>
          <t>RO-040224</t>
        </is>
      </c>
      <c r="I1525" t="inlineStr">
        <is>
          <t>RS-040224</t>
        </is>
      </c>
      <c r="J1525" t="inlineStr">
        <is>
          <t>RREM-0098</t>
        </is>
      </c>
      <c r="K1525" t="inlineStr">
        <is>
          <t>Damaged</t>
        </is>
      </c>
      <c r="M1525" s="10" t="n"/>
      <c r="P1525" s="18" t="n"/>
      <c r="Q1525" t="inlineStr">
        <is>
          <t>2026-12-04</t>
        </is>
      </c>
      <c r="R1525" s="18" t="inlineStr"/>
      <c r="S1525" s="18" t="inlineStr"/>
      <c r="T1525" s="18" t="inlineStr"/>
    </row>
    <row r="1526">
      <c r="A1526" t="inlineStr">
        <is>
          <t>DIST-014228</t>
        </is>
      </c>
      <c r="B1526" t="inlineStr">
        <is>
          <t>2026-10-05</t>
        </is>
      </c>
      <c r="C1526" t="inlineStr">
        <is>
          <t>RET-REGIONAL</t>
        </is>
      </c>
      <c r="D1526" t="inlineStr">
        <is>
          <t>NAL-SHO-091</t>
        </is>
      </c>
      <c r="E1526" t="inlineStr">
        <is>
          <t>Under-delivery</t>
        </is>
      </c>
      <c r="F1526" t="inlineStr">
        <is>
          <t>short_ship</t>
        </is>
      </c>
      <c r="G1526" s="10" t="n">
        <v>92.16</v>
      </c>
      <c r="H1526" t="inlineStr">
        <is>
          <t>RO-039736</t>
        </is>
      </c>
      <c r="I1526" t="inlineStr">
        <is>
          <t>RS-039736</t>
        </is>
      </c>
      <c r="J1526" t="inlineStr">
        <is>
          <t>RREM-0103</t>
        </is>
      </c>
      <c r="K1526" t="inlineStr">
        <is>
          <t>Short Ship</t>
        </is>
      </c>
      <c r="L1526" t="inlineStr">
        <is>
          <t>lost</t>
        </is>
      </c>
      <c r="M1526" s="10" t="n">
        <v>0</v>
      </c>
      <c r="N1526" t="inlineStr">
        <is>
          <t>2026-10-17</t>
        </is>
      </c>
      <c r="O1526" t="inlineStr">
        <is>
          <t>2026-12-27</t>
        </is>
      </c>
      <c r="P1526" s="18" t="n">
        <v>83</v>
      </c>
      <c r="Q1526" t="inlineStr">
        <is>
          <t>2027-01-03</t>
        </is>
      </c>
      <c r="R1526" s="18" t="inlineStr"/>
      <c r="S1526" s="18" t="inlineStr"/>
      <c r="T1526" s="18" t="inlineStr"/>
    </row>
    <row r="1527">
      <c r="A1527" t="inlineStr">
        <is>
          <t>DIST-014362</t>
        </is>
      </c>
      <c r="B1527" t="inlineStr">
        <is>
          <t>2026-10-05</t>
        </is>
      </c>
      <c r="C1527" t="inlineStr">
        <is>
          <t>RET-WALMART</t>
        </is>
      </c>
      <c r="D1527" t="inlineStr">
        <is>
          <t>ART-PRO-004</t>
        </is>
      </c>
      <c r="E1527" t="inlineStr">
        <is>
          <t>Scan Rebate</t>
        </is>
      </c>
      <c r="F1527" t="inlineStr">
        <is>
          <t>promo_billback</t>
        </is>
      </c>
      <c r="G1527" s="10" t="n">
        <v>50.35</v>
      </c>
      <c r="H1527" t="inlineStr">
        <is>
          <t>RO-040010</t>
        </is>
      </c>
      <c r="I1527" t="inlineStr">
        <is>
          <t>RS-040010</t>
        </is>
      </c>
      <c r="J1527" t="inlineStr">
        <is>
          <t>RREM-0183</t>
        </is>
      </c>
      <c r="K1527" t="inlineStr">
        <is>
          <t>Promo Billback</t>
        </is>
      </c>
      <c r="M1527" s="10" t="n"/>
      <c r="P1527" s="18" t="n"/>
      <c r="Q1527" t="inlineStr">
        <is>
          <t>2026-11-19</t>
        </is>
      </c>
      <c r="R1527" s="18" t="inlineStr"/>
      <c r="S1527" s="18" t="inlineStr"/>
      <c r="T1527" s="18" t="inlineStr"/>
    </row>
    <row r="1528">
      <c r="A1528" t="inlineStr">
        <is>
          <t>DIST-014263</t>
        </is>
      </c>
      <c r="B1528" t="inlineStr">
        <is>
          <t>2026-10-05</t>
        </is>
      </c>
      <c r="C1528" t="inlineStr">
        <is>
          <t>RET-KROGER</t>
        </is>
      </c>
      <c r="D1528" t="inlineStr">
        <is>
          <t>GER-DAM-087</t>
        </is>
      </c>
      <c r="E1528" t="inlineStr">
        <is>
          <t>Damaged Goods</t>
        </is>
      </c>
      <c r="F1528" t="inlineStr">
        <is>
          <t>damaged</t>
        </is>
      </c>
      <c r="G1528" s="10" t="n">
        <v>48.39</v>
      </c>
      <c r="H1528" t="inlineStr">
        <is>
          <t>RO-039713</t>
        </is>
      </c>
      <c r="I1528" t="inlineStr">
        <is>
          <t>RS-039713</t>
        </is>
      </c>
      <c r="J1528" t="inlineStr">
        <is>
          <t>RREM-0055</t>
        </is>
      </c>
      <c r="K1528" t="inlineStr">
        <is>
          <t>Damaged</t>
        </is>
      </c>
      <c r="M1528" s="10" t="n"/>
      <c r="P1528" s="18" t="n"/>
      <c r="Q1528" t="inlineStr">
        <is>
          <t>2026-11-19</t>
        </is>
      </c>
      <c r="R1528" s="18" t="inlineStr"/>
      <c r="S1528" s="18" t="inlineStr"/>
      <c r="T1528" s="18" t="inlineStr"/>
    </row>
    <row r="1529">
      <c r="A1529" t="inlineStr">
        <is>
          <t>DIST-014214</t>
        </is>
      </c>
      <c r="B1529" t="inlineStr">
        <is>
          <t>2026-10-05</t>
        </is>
      </c>
      <c r="C1529" t="inlineStr">
        <is>
          <t>RET-KROGER</t>
        </is>
      </c>
      <c r="D1529" t="inlineStr">
        <is>
          <t>GER-PRI-089</t>
        </is>
      </c>
      <c r="E1529" t="inlineStr">
        <is>
          <t>Cost Discrepancy</t>
        </is>
      </c>
      <c r="F1529" t="inlineStr">
        <is>
          <t>pricing_error</t>
        </is>
      </c>
      <c r="G1529" s="10" t="n">
        <v>3.19</v>
      </c>
      <c r="H1529" t="inlineStr">
        <is>
          <t>RO-039706</t>
        </is>
      </c>
      <c r="I1529" t="inlineStr">
        <is>
          <t>RS-039706</t>
        </is>
      </c>
      <c r="J1529" t="inlineStr">
        <is>
          <t>RREM-0055</t>
        </is>
      </c>
      <c r="K1529" t="inlineStr">
        <is>
          <t>Pricing Error</t>
        </is>
      </c>
      <c r="M1529" s="10" t="n"/>
      <c r="P1529" s="18" t="n"/>
      <c r="Q1529" t="inlineStr">
        <is>
          <t>2026-11-04</t>
        </is>
      </c>
      <c r="R1529" s="18" t="inlineStr"/>
      <c r="S1529" s="18" t="inlineStr"/>
      <c r="T1529" s="18" t="inlineStr"/>
    </row>
    <row r="1530">
      <c r="A1530" t="inlineStr">
        <is>
          <t>DIST-014306</t>
        </is>
      </c>
      <c r="B1530" t="inlineStr">
        <is>
          <t>2026-10-04</t>
        </is>
      </c>
      <c r="C1530" t="inlineStr">
        <is>
          <t>RET-KROGER</t>
        </is>
      </c>
      <c r="D1530" t="inlineStr"/>
      <c r="E1530" t="inlineStr">
        <is>
          <t>Unmapped</t>
        </is>
      </c>
      <c r="F1530" t="inlineStr">
        <is>
          <t>vague</t>
        </is>
      </c>
      <c r="G1530" s="10" t="n">
        <v>2185.8</v>
      </c>
      <c r="J1530" t="inlineStr">
        <is>
          <t>RREM-0038</t>
        </is>
      </c>
      <c r="K1530" t="inlineStr">
        <is>
          <t>Misc deduction -- see invoice</t>
        </is>
      </c>
      <c r="M1530" s="10" t="n"/>
      <c r="P1530" s="18" t="n"/>
      <c r="Q1530" t="inlineStr">
        <is>
          <t>2026-12-03</t>
        </is>
      </c>
      <c r="R1530" s="18" t="inlineStr">
        <is>
          <t>Yes</t>
        </is>
      </c>
      <c r="S1530" s="18" t="inlineStr"/>
      <c r="T1530" s="18" t="inlineStr"/>
    </row>
    <row r="1531">
      <c r="A1531" t="inlineStr">
        <is>
          <t>DIST-014297</t>
        </is>
      </c>
      <c r="B1531" t="inlineStr">
        <is>
          <t>2026-10-04</t>
        </is>
      </c>
      <c r="C1531" t="inlineStr">
        <is>
          <t>RET-COSTCO</t>
        </is>
      </c>
      <c r="D1531" t="inlineStr">
        <is>
          <t>TCO-DAM-035</t>
        </is>
      </c>
      <c r="E1531" t="inlineStr">
        <is>
          <t>Transit Damage</t>
        </is>
      </c>
      <c r="F1531" t="inlineStr">
        <is>
          <t>damaged</t>
        </is>
      </c>
      <c r="G1531" s="10" t="n">
        <v>333.8</v>
      </c>
      <c r="H1531" t="inlineStr">
        <is>
          <t>RO-039796</t>
        </is>
      </c>
      <c r="I1531" t="inlineStr">
        <is>
          <t>RS-039796</t>
        </is>
      </c>
      <c r="J1531" t="inlineStr">
        <is>
          <t>RREM-0020</t>
        </is>
      </c>
      <c r="K1531" t="inlineStr">
        <is>
          <t>Damaged</t>
        </is>
      </c>
      <c r="M1531" s="10" t="n"/>
      <c r="P1531" s="18" t="n"/>
      <c r="Q1531" t="inlineStr">
        <is>
          <t>2026-11-18</t>
        </is>
      </c>
      <c r="R1531" s="18" t="inlineStr"/>
      <c r="S1531" s="18" t="inlineStr"/>
      <c r="T1531" s="18" t="inlineStr"/>
    </row>
    <row r="1532">
      <c r="A1532" t="inlineStr">
        <is>
          <t>DIST-014400</t>
        </is>
      </c>
      <c r="B1532" t="inlineStr">
        <is>
          <t>2026-10-04</t>
        </is>
      </c>
      <c r="C1532" t="inlineStr">
        <is>
          <t>RET-WHOLEFOODS</t>
        </is>
      </c>
      <c r="D1532" t="inlineStr">
        <is>
          <t>ODS-SPO-050</t>
        </is>
      </c>
      <c r="E1532" t="inlineStr">
        <is>
          <t>Spoilage</t>
        </is>
      </c>
      <c r="F1532" t="inlineStr">
        <is>
          <t>spoilage</t>
        </is>
      </c>
      <c r="G1532" s="10" t="n">
        <v>301.77</v>
      </c>
      <c r="H1532" t="inlineStr">
        <is>
          <t>RO-040109</t>
        </is>
      </c>
      <c r="I1532" t="inlineStr">
        <is>
          <t>RS-040109</t>
        </is>
      </c>
      <c r="J1532" t="inlineStr">
        <is>
          <t>RREM-0189</t>
        </is>
      </c>
      <c r="K1532" t="inlineStr">
        <is>
          <t>Spoilage -- quality complaint at receiving</t>
        </is>
      </c>
      <c r="M1532" s="10" t="n"/>
      <c r="P1532" s="18" t="n"/>
      <c r="Q1532" t="inlineStr">
        <is>
          <t>2026-11-18</t>
        </is>
      </c>
      <c r="R1532" s="18" t="inlineStr"/>
      <c r="S1532" s="18" t="inlineStr"/>
      <c r="T1532" s="18" t="inlineStr"/>
    </row>
    <row r="1533">
      <c r="A1533" t="inlineStr">
        <is>
          <t>DIST-014322</t>
        </is>
      </c>
      <c r="B1533" t="inlineStr">
        <is>
          <t>2026-10-04</t>
        </is>
      </c>
      <c r="C1533" t="inlineStr">
        <is>
          <t>RET-SPROUTS</t>
        </is>
      </c>
      <c r="D1533" t="inlineStr">
        <is>
          <t>UTS-SPO-066</t>
        </is>
      </c>
      <c r="E1533" t="inlineStr">
        <is>
          <t>Expired Product</t>
        </is>
      </c>
      <c r="F1533" t="inlineStr">
        <is>
          <t>spoilage</t>
        </is>
      </c>
      <c r="G1533" s="10" t="n">
        <v>251.42</v>
      </c>
      <c r="H1533" t="inlineStr">
        <is>
          <t>RO-039880</t>
        </is>
      </c>
      <c r="I1533" t="inlineStr">
        <is>
          <t>RS-039880</t>
        </is>
      </c>
      <c r="J1533" t="inlineStr">
        <is>
          <t>RREM-0133</t>
        </is>
      </c>
      <c r="K1533" t="inlineStr">
        <is>
          <t>Spoilage -- damage in transit affecting condition</t>
        </is>
      </c>
      <c r="M1533" s="10" t="n"/>
      <c r="P1533" s="18" t="n"/>
      <c r="Q1533" t="inlineStr">
        <is>
          <t>2026-11-18</t>
        </is>
      </c>
      <c r="R1533" s="18" t="inlineStr"/>
      <c r="S1533" s="18" t="inlineStr"/>
      <c r="T1533" s="18" t="inlineStr"/>
    </row>
    <row r="1534">
      <c r="A1534" t="inlineStr">
        <is>
          <t>DIST-014333</t>
        </is>
      </c>
      <c r="B1534" t="inlineStr">
        <is>
          <t>2026-10-04</t>
        </is>
      </c>
      <c r="C1534" t="inlineStr">
        <is>
          <t>RET-KROGER</t>
        </is>
      </c>
      <c r="D1534" t="inlineStr">
        <is>
          <t>GER-LAB-080</t>
        </is>
      </c>
      <c r="E1534" t="inlineStr">
        <is>
          <t>Label Defect</t>
        </is>
      </c>
      <c r="F1534" t="inlineStr">
        <is>
          <t>label_fine</t>
        </is>
      </c>
      <c r="G1534" s="10" t="n">
        <v>188.39</v>
      </c>
      <c r="H1534" t="inlineStr">
        <is>
          <t>RO-039903</t>
        </is>
      </c>
      <c r="I1534" t="inlineStr">
        <is>
          <t>RS-039903</t>
        </is>
      </c>
      <c r="J1534" t="inlineStr">
        <is>
          <t>RREM-0061</t>
        </is>
      </c>
      <c r="K1534" t="inlineStr">
        <is>
          <t>Label Fine</t>
        </is>
      </c>
      <c r="L1534" t="inlineStr">
        <is>
          <t>lost</t>
        </is>
      </c>
      <c r="M1534" s="10" t="n">
        <v>0</v>
      </c>
      <c r="N1534" t="inlineStr">
        <is>
          <t>2026-10-14</t>
        </is>
      </c>
      <c r="O1534" t="inlineStr">
        <is>
          <t>2026-12-01</t>
        </is>
      </c>
      <c r="P1534" s="18" t="n">
        <v>58</v>
      </c>
      <c r="Q1534" t="inlineStr">
        <is>
          <t>2026-12-03</t>
        </is>
      </c>
      <c r="R1534" s="18" t="inlineStr"/>
      <c r="S1534" s="18" t="inlineStr"/>
      <c r="T1534" s="18" t="inlineStr"/>
    </row>
    <row r="1535">
      <c r="A1535" t="inlineStr">
        <is>
          <t>DIST-014403</t>
        </is>
      </c>
      <c r="B1535" t="inlineStr">
        <is>
          <t>2026-10-04</t>
        </is>
      </c>
      <c r="C1535" t="inlineStr">
        <is>
          <t>RET-SPROUTS</t>
        </is>
      </c>
      <c r="D1535" t="inlineStr">
        <is>
          <t>UTS-PRO-057</t>
        </is>
      </c>
      <c r="E1535" t="inlineStr">
        <is>
          <t>Promo Billback</t>
        </is>
      </c>
      <c r="F1535" t="inlineStr">
        <is>
          <t>promo_billback</t>
        </is>
      </c>
      <c r="G1535" s="10" t="n">
        <v>182.04</v>
      </c>
      <c r="H1535" t="inlineStr">
        <is>
          <t>RO-040153</t>
        </is>
      </c>
      <c r="I1535" t="inlineStr">
        <is>
          <t>RS-040153</t>
        </is>
      </c>
      <c r="J1535" t="inlineStr">
        <is>
          <t>RREM-0141</t>
        </is>
      </c>
      <c r="K1535" t="inlineStr">
        <is>
          <t>Promo Billback</t>
        </is>
      </c>
      <c r="L1535" t="inlineStr">
        <is>
          <t>won</t>
        </is>
      </c>
      <c r="M1535" s="10" t="n">
        <v>182.04</v>
      </c>
      <c r="N1535" t="inlineStr">
        <is>
          <t>2026-10-15</t>
        </is>
      </c>
      <c r="O1535" t="inlineStr">
        <is>
          <t>2026-11-12</t>
        </is>
      </c>
      <c r="P1535" s="18" t="n">
        <v>39</v>
      </c>
      <c r="Q1535" t="inlineStr">
        <is>
          <t>2026-12-03</t>
        </is>
      </c>
      <c r="R1535" s="18" t="inlineStr"/>
      <c r="S1535" s="18" t="inlineStr"/>
      <c r="T1535" s="18" t="inlineStr"/>
    </row>
    <row r="1536">
      <c r="A1536" t="inlineStr">
        <is>
          <t>DIST-014173</t>
        </is>
      </c>
      <c r="B1536" t="inlineStr">
        <is>
          <t>2026-10-04</t>
        </is>
      </c>
      <c r="C1536" t="inlineStr">
        <is>
          <t>RET-COSTCO</t>
        </is>
      </c>
      <c r="D1536" t="inlineStr">
        <is>
          <t>TCO-SHO-022</t>
        </is>
      </c>
      <c r="E1536" t="inlineStr">
        <is>
          <t>Quantity Variance</t>
        </is>
      </c>
      <c r="F1536" t="inlineStr">
        <is>
          <t>short_ship</t>
        </is>
      </c>
      <c r="G1536" s="10" t="n">
        <v>175.22</v>
      </c>
      <c r="H1536" t="inlineStr">
        <is>
          <t>RO-039301</t>
        </is>
      </c>
      <c r="I1536" t="inlineStr">
        <is>
          <t>RS-039301</t>
        </is>
      </c>
      <c r="J1536" t="inlineStr">
        <is>
          <t>RREM-0013</t>
        </is>
      </c>
      <c r="K1536" t="inlineStr">
        <is>
          <t>Short Ship</t>
        </is>
      </c>
      <c r="M1536" s="10" t="n"/>
      <c r="P1536" s="18" t="n"/>
      <c r="Q1536" t="inlineStr">
        <is>
          <t>2026-12-03</t>
        </is>
      </c>
      <c r="R1536" s="18" t="inlineStr"/>
      <c r="S1536" s="18" t="inlineStr"/>
      <c r="T1536" s="18" t="inlineStr"/>
    </row>
    <row r="1537">
      <c r="A1537" t="inlineStr">
        <is>
          <t>DIST-014377</t>
        </is>
      </c>
      <c r="B1537" t="inlineStr">
        <is>
          <t>2026-10-04</t>
        </is>
      </c>
      <c r="C1537" t="inlineStr">
        <is>
          <t>RET-SPROUTS</t>
        </is>
      </c>
      <c r="D1537" t="inlineStr">
        <is>
          <t>UTS-LAB-062</t>
        </is>
      </c>
      <c r="E1537" t="inlineStr">
        <is>
          <t>Label Non-Compliance</t>
        </is>
      </c>
      <c r="F1537" t="inlineStr">
        <is>
          <t>label_fine</t>
        </is>
      </c>
      <c r="G1537" s="10" t="n">
        <v>150.03</v>
      </c>
      <c r="H1537" t="inlineStr">
        <is>
          <t>RO-040129</t>
        </is>
      </c>
      <c r="I1537" t="inlineStr">
        <is>
          <t>RS-040129</t>
        </is>
      </c>
      <c r="J1537" t="inlineStr">
        <is>
          <t>RREM-0112</t>
        </is>
      </c>
      <c r="K1537" t="inlineStr">
        <is>
          <t>Label Fine</t>
        </is>
      </c>
      <c r="M1537" s="10" t="n"/>
      <c r="P1537" s="18" t="n"/>
      <c r="Q1537" t="inlineStr">
        <is>
          <t>2027-01-02</t>
        </is>
      </c>
      <c r="R1537" s="18" t="inlineStr"/>
      <c r="S1537" s="18" t="inlineStr"/>
      <c r="T1537" s="18" t="inlineStr"/>
    </row>
    <row r="1538">
      <c r="A1538" t="inlineStr">
        <is>
          <t>DIST-014323</t>
        </is>
      </c>
      <c r="B1538" t="inlineStr">
        <is>
          <t>2026-10-04</t>
        </is>
      </c>
      <c r="C1538" t="inlineStr">
        <is>
          <t>RET-REGIONAL</t>
        </is>
      </c>
      <c r="D1538" t="inlineStr">
        <is>
          <t>NAL-PRO-093</t>
        </is>
      </c>
      <c r="E1538" t="inlineStr">
        <is>
          <t>Promo Billback</t>
        </is>
      </c>
      <c r="F1538" t="inlineStr">
        <is>
          <t>promo_billback</t>
        </is>
      </c>
      <c r="G1538" s="10" t="n">
        <v>146.95</v>
      </c>
      <c r="H1538" t="inlineStr">
        <is>
          <t>RO-039985</t>
        </is>
      </c>
      <c r="I1538" t="inlineStr">
        <is>
          <t>RS-039985</t>
        </is>
      </c>
      <c r="J1538" t="inlineStr">
        <is>
          <t>RREM-0095</t>
        </is>
      </c>
      <c r="K1538" t="inlineStr">
        <is>
          <t>Promo Billback</t>
        </is>
      </c>
      <c r="M1538" s="10" t="n"/>
      <c r="P1538" s="18" t="n"/>
      <c r="Q1538" t="inlineStr">
        <is>
          <t>2026-12-03</t>
        </is>
      </c>
      <c r="R1538" s="18" t="inlineStr"/>
      <c r="S1538" s="18" t="inlineStr"/>
      <c r="T1538" s="18" t="inlineStr"/>
    </row>
    <row r="1539">
      <c r="A1539" t="inlineStr">
        <is>
          <t>DIST-014273</t>
        </is>
      </c>
      <c r="B1539" t="inlineStr">
        <is>
          <t>2026-10-04</t>
        </is>
      </c>
      <c r="C1539" t="inlineStr">
        <is>
          <t>RET-WHOLEFOODS</t>
        </is>
      </c>
      <c r="D1539" t="inlineStr">
        <is>
          <t>ODS-PRO-039</t>
        </is>
      </c>
      <c r="E1539" t="inlineStr">
        <is>
          <t>Ad Allowance</t>
        </is>
      </c>
      <c r="F1539" t="inlineStr">
        <is>
          <t>promo_billback</t>
        </is>
      </c>
      <c r="G1539" s="10" t="n">
        <v>127.3</v>
      </c>
      <c r="H1539" t="inlineStr">
        <is>
          <t>RO-039840</t>
        </is>
      </c>
      <c r="I1539" t="inlineStr">
        <is>
          <t>RS-039840</t>
        </is>
      </c>
      <c r="J1539" t="inlineStr">
        <is>
          <t>RREM-0199</t>
        </is>
      </c>
      <c r="K1539" t="inlineStr">
        <is>
          <t>Promo Billback</t>
        </is>
      </c>
      <c r="M1539" s="10" t="n"/>
      <c r="P1539" s="18" t="n"/>
      <c r="Q1539" t="inlineStr">
        <is>
          <t>2026-11-18</t>
        </is>
      </c>
      <c r="R1539" s="18" t="inlineStr"/>
      <c r="S1539" s="18" t="inlineStr"/>
      <c r="T1539" s="18" t="inlineStr"/>
    </row>
    <row r="1540">
      <c r="A1540" t="inlineStr">
        <is>
          <t>DIST-014285</t>
        </is>
      </c>
      <c r="B1540" t="inlineStr">
        <is>
          <t>2026-10-04</t>
        </is>
      </c>
      <c r="C1540" t="inlineStr">
        <is>
          <t>RET-WHOLEFOODS</t>
        </is>
      </c>
      <c r="D1540" t="inlineStr">
        <is>
          <t>ODS-PRO-039</t>
        </is>
      </c>
      <c r="E1540" t="inlineStr">
        <is>
          <t>Ad Allowance</t>
        </is>
      </c>
      <c r="F1540" t="inlineStr">
        <is>
          <t>promo_billback</t>
        </is>
      </c>
      <c r="G1540" s="10" t="n">
        <v>124.91</v>
      </c>
      <c r="H1540" t="inlineStr">
        <is>
          <t>RO-039821</t>
        </is>
      </c>
      <c r="I1540" t="inlineStr">
        <is>
          <t>RS-039821</t>
        </is>
      </c>
      <c r="J1540" t="inlineStr">
        <is>
          <t>RREM-0187</t>
        </is>
      </c>
      <c r="K1540" t="inlineStr">
        <is>
          <t>Promo Billback</t>
        </is>
      </c>
      <c r="M1540" s="10" t="n"/>
      <c r="P1540" s="18" t="n"/>
      <c r="Q1540" t="inlineStr">
        <is>
          <t>2027-01-02</t>
        </is>
      </c>
      <c r="R1540" s="18" t="inlineStr"/>
      <c r="S1540" s="18" t="inlineStr"/>
      <c r="T1540" s="18" t="inlineStr"/>
    </row>
    <row r="1541">
      <c r="A1541" t="inlineStr">
        <is>
          <t>DIST-014276</t>
        </is>
      </c>
      <c r="B1541" t="inlineStr">
        <is>
          <t>2026-10-04</t>
        </is>
      </c>
      <c r="C1541" t="inlineStr">
        <is>
          <t>RET-KROGER</t>
        </is>
      </c>
      <c r="D1541" t="inlineStr">
        <is>
          <t>GER-SHO-073</t>
        </is>
      </c>
      <c r="E1541" t="inlineStr">
        <is>
          <t>Short Ship</t>
        </is>
      </c>
      <c r="F1541" t="inlineStr">
        <is>
          <t>short_ship</t>
        </is>
      </c>
      <c r="G1541" s="10" t="n">
        <v>93.38</v>
      </c>
      <c r="H1541" t="inlineStr">
        <is>
          <t>RO-039928</t>
        </is>
      </c>
      <c r="I1541" t="inlineStr">
        <is>
          <t>RS-039928</t>
        </is>
      </c>
      <c r="J1541" t="inlineStr">
        <is>
          <t>RREM-0051</t>
        </is>
      </c>
      <c r="K1541" t="inlineStr">
        <is>
          <t>Short Ship</t>
        </is>
      </c>
      <c r="M1541" s="10" t="n"/>
      <c r="P1541" s="18" t="n"/>
      <c r="Q1541" t="inlineStr">
        <is>
          <t>2027-01-02</t>
        </is>
      </c>
      <c r="R1541" s="18" t="inlineStr"/>
      <c r="S1541" s="18" t="inlineStr"/>
      <c r="T1541" s="18" t="inlineStr"/>
    </row>
    <row r="1542">
      <c r="A1542" t="inlineStr">
        <is>
          <t>DIST-014441</t>
        </is>
      </c>
      <c r="B1542" t="inlineStr">
        <is>
          <t>2026-10-04</t>
        </is>
      </c>
      <c r="C1542" t="inlineStr">
        <is>
          <t>RET-REGIONAL</t>
        </is>
      </c>
      <c r="D1542" t="inlineStr">
        <is>
          <t>NAL-PRO-093</t>
        </is>
      </c>
      <c r="E1542" t="inlineStr">
        <is>
          <t>Promo Billback</t>
        </is>
      </c>
      <c r="F1542" t="inlineStr">
        <is>
          <t>promo_billback</t>
        </is>
      </c>
      <c r="G1542" s="10" t="n">
        <v>77.06999999999999</v>
      </c>
      <c r="H1542" t="inlineStr">
        <is>
          <t>RO-040222</t>
        </is>
      </c>
      <c r="I1542" t="inlineStr">
        <is>
          <t>RS-040222</t>
        </is>
      </c>
      <c r="J1542" t="inlineStr">
        <is>
          <t>RREM-0100</t>
        </is>
      </c>
      <c r="K1542" t="inlineStr">
        <is>
          <t>Promo Billback</t>
        </is>
      </c>
      <c r="M1542" s="10" t="n"/>
      <c r="P1542" s="18" t="n"/>
      <c r="Q1542" t="inlineStr">
        <is>
          <t>2027-01-02</t>
        </is>
      </c>
      <c r="R1542" s="18" t="inlineStr"/>
      <c r="S1542" s="18" t="inlineStr"/>
      <c r="T1542" s="18" t="inlineStr"/>
    </row>
    <row r="1543">
      <c r="A1543" t="inlineStr">
        <is>
          <t>DIST-014230</t>
        </is>
      </c>
      <c r="B1543" t="inlineStr">
        <is>
          <t>2026-10-03</t>
        </is>
      </c>
      <c r="C1543" t="inlineStr">
        <is>
          <t>RET-WALMART</t>
        </is>
      </c>
      <c r="D1543" t="inlineStr">
        <is>
          <t>ART-LAB-012</t>
        </is>
      </c>
      <c r="E1543" t="inlineStr">
        <is>
          <t>Label Defect</t>
        </is>
      </c>
      <c r="F1543" t="inlineStr">
        <is>
          <t>label_fine</t>
        </is>
      </c>
      <c r="G1543" s="10" t="n">
        <v>478.18</v>
      </c>
      <c r="H1543" t="inlineStr">
        <is>
          <t>RO-039485</t>
        </is>
      </c>
      <c r="I1543" t="inlineStr">
        <is>
          <t>RS-039485</t>
        </is>
      </c>
      <c r="J1543" t="inlineStr">
        <is>
          <t>RREM-0173</t>
        </is>
      </c>
      <c r="K1543" t="inlineStr">
        <is>
          <t>Label Fine</t>
        </is>
      </c>
      <c r="M1543" s="10" t="n"/>
      <c r="P1543" s="18" t="n"/>
      <c r="Q1543" t="inlineStr">
        <is>
          <t>2026-11-02</t>
        </is>
      </c>
      <c r="R1543" s="18" t="inlineStr"/>
      <c r="S1543" s="18" t="inlineStr"/>
      <c r="T1543" s="18" t="inlineStr"/>
    </row>
    <row r="1544">
      <c r="A1544" t="inlineStr">
        <is>
          <t>DIST-014233</t>
        </is>
      </c>
      <c r="B1544" t="inlineStr">
        <is>
          <t>2026-10-03</t>
        </is>
      </c>
      <c r="C1544" t="inlineStr">
        <is>
          <t>RET-WALMART</t>
        </is>
      </c>
      <c r="D1544" t="inlineStr">
        <is>
          <t>ART-LAB-012</t>
        </is>
      </c>
      <c r="E1544" t="inlineStr">
        <is>
          <t>Label Defect</t>
        </is>
      </c>
      <c r="F1544" t="inlineStr">
        <is>
          <t>label_fine</t>
        </is>
      </c>
      <c r="G1544" s="10" t="n">
        <v>380.84</v>
      </c>
      <c r="H1544" t="inlineStr">
        <is>
          <t>RO-039519</t>
        </is>
      </c>
      <c r="I1544" t="inlineStr">
        <is>
          <t>RS-039519</t>
        </is>
      </c>
      <c r="J1544" t="inlineStr">
        <is>
          <t>RREM-0167</t>
        </is>
      </c>
      <c r="K1544" t="inlineStr">
        <is>
          <t>Label Fine</t>
        </is>
      </c>
      <c r="M1544" s="10" t="n"/>
      <c r="P1544" s="18" t="n"/>
      <c r="Q1544" t="inlineStr">
        <is>
          <t>2026-11-02</t>
        </is>
      </c>
      <c r="R1544" s="18" t="inlineStr"/>
      <c r="S1544" s="18" t="inlineStr"/>
      <c r="T1544" s="18" t="inlineStr"/>
    </row>
    <row r="1545">
      <c r="A1545" t="inlineStr">
        <is>
          <t>DIST-014395</t>
        </is>
      </c>
      <c r="B1545" t="inlineStr">
        <is>
          <t>2026-10-03</t>
        </is>
      </c>
      <c r="C1545" t="inlineStr">
        <is>
          <t>RET-WHOLEFOODS</t>
        </is>
      </c>
      <c r="D1545" t="inlineStr">
        <is>
          <t>ODS-SPO-050</t>
        </is>
      </c>
      <c r="E1545" t="inlineStr">
        <is>
          <t>Spoilage</t>
        </is>
      </c>
      <c r="F1545" t="inlineStr">
        <is>
          <t>spoilage</t>
        </is>
      </c>
      <c r="G1545" s="10" t="n">
        <v>312.69</v>
      </c>
      <c r="H1545" t="inlineStr">
        <is>
          <t>RO-040091</t>
        </is>
      </c>
      <c r="I1545" t="inlineStr">
        <is>
          <t>RS-040091</t>
        </is>
      </c>
      <c r="J1545" t="inlineStr">
        <is>
          <t>RREM-0195</t>
        </is>
      </c>
      <c r="K1545" t="inlineStr">
        <is>
          <t>Spoilage -- temperature exposure in transit</t>
        </is>
      </c>
      <c r="L1545" t="inlineStr">
        <is>
          <t>pending</t>
        </is>
      </c>
      <c r="M1545" s="10" t="n"/>
      <c r="N1545" t="inlineStr">
        <is>
          <t>2026-10-17</t>
        </is>
      </c>
      <c r="P1545" s="18" t="n">
        <v>91</v>
      </c>
      <c r="Q1545" t="inlineStr">
        <is>
          <t>2026-11-17</t>
        </is>
      </c>
      <c r="R1545" s="18" t="inlineStr"/>
      <c r="S1545" s="18" t="inlineStr"/>
      <c r="T1545" s="18" t="inlineStr"/>
    </row>
    <row r="1546">
      <c r="A1546" t="inlineStr">
        <is>
          <t>DIST-014346</t>
        </is>
      </c>
      <c r="B1546" t="inlineStr">
        <is>
          <t>2026-10-03</t>
        </is>
      </c>
      <c r="C1546" t="inlineStr">
        <is>
          <t>RET-WHOLEFOODS</t>
        </is>
      </c>
      <c r="D1546" t="inlineStr">
        <is>
          <t>ODS-SPO-050</t>
        </is>
      </c>
      <c r="E1546" t="inlineStr">
        <is>
          <t>Spoilage</t>
        </is>
      </c>
      <c r="F1546" t="inlineStr">
        <is>
          <t>spoilage</t>
        </is>
      </c>
      <c r="G1546" s="10" t="n">
        <v>216.92</v>
      </c>
      <c r="H1546" t="inlineStr">
        <is>
          <t>RO-039852</t>
        </is>
      </c>
      <c r="I1546" t="inlineStr">
        <is>
          <t>RS-039852</t>
        </is>
      </c>
      <c r="J1546" t="inlineStr">
        <is>
          <t>RREM-0195</t>
        </is>
      </c>
      <c r="K1546" t="inlineStr">
        <is>
          <t>Spoilage -- expired or short-dated at receiving</t>
        </is>
      </c>
      <c r="M1546" s="10" t="n"/>
      <c r="P1546" s="18" t="n"/>
      <c r="Q1546" t="inlineStr">
        <is>
          <t>2026-11-02</t>
        </is>
      </c>
      <c r="R1546" s="18" t="inlineStr"/>
      <c r="S1546" s="18" t="inlineStr"/>
      <c r="T1546" s="18" t="inlineStr"/>
    </row>
    <row r="1547">
      <c r="A1547" t="inlineStr">
        <is>
          <t>DIST-014343</t>
        </is>
      </c>
      <c r="B1547" t="inlineStr">
        <is>
          <t>2026-10-03</t>
        </is>
      </c>
      <c r="C1547" t="inlineStr">
        <is>
          <t>RET-WHOLEFOODS</t>
        </is>
      </c>
      <c r="D1547" t="inlineStr">
        <is>
          <t>ODS-DAM-052</t>
        </is>
      </c>
      <c r="E1547" t="inlineStr">
        <is>
          <t>Transit Damage</t>
        </is>
      </c>
      <c r="F1547" t="inlineStr">
        <is>
          <t>damaged</t>
        </is>
      </c>
      <c r="G1547" s="10" t="n">
        <v>188.74</v>
      </c>
      <c r="H1547" t="inlineStr">
        <is>
          <t>RO-039827</t>
        </is>
      </c>
      <c r="I1547" t="inlineStr">
        <is>
          <t>RS-039827</t>
        </is>
      </c>
      <c r="J1547" t="inlineStr">
        <is>
          <t>RREM-0199</t>
        </is>
      </c>
      <c r="K1547" t="inlineStr">
        <is>
          <t>Damaged</t>
        </is>
      </c>
      <c r="M1547" s="10" t="n"/>
      <c r="P1547" s="18" t="n"/>
      <c r="Q1547" t="inlineStr">
        <is>
          <t>2026-11-17</t>
        </is>
      </c>
      <c r="R1547" s="18" t="inlineStr"/>
      <c r="S1547" s="18" t="inlineStr"/>
      <c r="T1547" s="18" t="inlineStr"/>
    </row>
    <row r="1548">
      <c r="A1548" t="inlineStr">
        <is>
          <t>DIST-014383</t>
        </is>
      </c>
      <c r="B1548" t="inlineStr">
        <is>
          <t>2026-10-03</t>
        </is>
      </c>
      <c r="C1548" t="inlineStr">
        <is>
          <t>RET-KROGER</t>
        </is>
      </c>
      <c r="D1548" t="inlineStr">
        <is>
          <t>GER-PRO-075</t>
        </is>
      </c>
      <c r="E1548" t="inlineStr">
        <is>
          <t>Promo Billback</t>
        </is>
      </c>
      <c r="F1548" t="inlineStr">
        <is>
          <t>promo_billback</t>
        </is>
      </c>
      <c r="G1548" s="10" t="n">
        <v>144.98</v>
      </c>
      <c r="H1548" t="inlineStr">
        <is>
          <t>RO-040174</t>
        </is>
      </c>
      <c r="I1548" t="inlineStr">
        <is>
          <t>RS-040174</t>
        </is>
      </c>
      <c r="J1548" t="inlineStr">
        <is>
          <t>RREM-0047</t>
        </is>
      </c>
      <c r="K1548" t="inlineStr">
        <is>
          <t>Promo Billback</t>
        </is>
      </c>
      <c r="M1548" s="10" t="n"/>
      <c r="P1548" s="18" t="n"/>
      <c r="Q1548" t="inlineStr">
        <is>
          <t>2027-01-01</t>
        </is>
      </c>
      <c r="R1548" s="18" t="inlineStr"/>
      <c r="S1548" s="18" t="inlineStr"/>
      <c r="T1548" s="18" t="inlineStr"/>
    </row>
    <row r="1549">
      <c r="A1549" t="inlineStr">
        <is>
          <t>DIST-014417</t>
        </is>
      </c>
      <c r="B1549" t="inlineStr">
        <is>
          <t>2026-10-03</t>
        </is>
      </c>
      <c r="C1549" t="inlineStr">
        <is>
          <t>RET-WHOLEFOODS</t>
        </is>
      </c>
      <c r="D1549" t="inlineStr">
        <is>
          <t>ODS-PRO-039</t>
        </is>
      </c>
      <c r="E1549" t="inlineStr">
        <is>
          <t>Ad Allowance</t>
        </is>
      </c>
      <c r="F1549" t="inlineStr">
        <is>
          <t>promo_billback</t>
        </is>
      </c>
      <c r="G1549" s="10" t="n">
        <v>142.69</v>
      </c>
      <c r="H1549" t="inlineStr">
        <is>
          <t>RO-040094</t>
        </is>
      </c>
      <c r="I1549" t="inlineStr">
        <is>
          <t>RS-040094</t>
        </is>
      </c>
      <c r="J1549" t="inlineStr">
        <is>
          <t>RREM-0218</t>
        </is>
      </c>
      <c r="K1549" t="inlineStr">
        <is>
          <t>Promo Billback</t>
        </is>
      </c>
      <c r="L1549" t="inlineStr">
        <is>
          <t>pending</t>
        </is>
      </c>
      <c r="M1549" s="10" t="n"/>
      <c r="N1549" t="inlineStr">
        <is>
          <t>2026-10-04</t>
        </is>
      </c>
      <c r="P1549" s="18" t="n">
        <v>91</v>
      </c>
      <c r="Q1549" t="inlineStr">
        <is>
          <t>2026-11-02</t>
        </is>
      </c>
      <c r="R1549" s="18" t="inlineStr"/>
      <c r="S1549" s="18" t="inlineStr"/>
      <c r="T1549" s="18" t="inlineStr"/>
    </row>
    <row r="1550">
      <c r="A1550" t="inlineStr">
        <is>
          <t>DIST-014423</t>
        </is>
      </c>
      <c r="B1550" t="inlineStr">
        <is>
          <t>2026-10-03</t>
        </is>
      </c>
      <c r="C1550" t="inlineStr">
        <is>
          <t>RET-SPROUTS</t>
        </is>
      </c>
      <c r="D1550" t="inlineStr">
        <is>
          <t>UTS-PRO-057</t>
        </is>
      </c>
      <c r="E1550" t="inlineStr">
        <is>
          <t>Promo Billback</t>
        </is>
      </c>
      <c r="F1550" t="inlineStr">
        <is>
          <t>promo_billback</t>
        </is>
      </c>
      <c r="G1550" s="10" t="n">
        <v>141.9</v>
      </c>
      <c r="H1550" t="inlineStr">
        <is>
          <t>RO-040131</t>
        </is>
      </c>
      <c r="I1550" t="inlineStr">
        <is>
          <t>RS-040131</t>
        </is>
      </c>
      <c r="J1550" t="inlineStr">
        <is>
          <t>RREM-0112</t>
        </is>
      </c>
      <c r="K1550" t="inlineStr">
        <is>
          <t>Promo Billback</t>
        </is>
      </c>
      <c r="M1550" s="10" t="n"/>
      <c r="P1550" s="18" t="n"/>
      <c r="Q1550" t="inlineStr">
        <is>
          <t>2026-11-17</t>
        </is>
      </c>
      <c r="R1550" s="18" t="inlineStr"/>
      <c r="S1550" s="18" t="inlineStr"/>
      <c r="T1550" s="18" t="inlineStr"/>
    </row>
    <row r="1551">
      <c r="A1551" t="inlineStr">
        <is>
          <t>DIST-014324</t>
        </is>
      </c>
      <c r="B1551" t="inlineStr">
        <is>
          <t>2026-10-03</t>
        </is>
      </c>
      <c r="C1551" t="inlineStr">
        <is>
          <t>RET-WALMART</t>
        </is>
      </c>
      <c r="D1551" t="inlineStr">
        <is>
          <t>ART-DAM-018</t>
        </is>
      </c>
      <c r="E1551" t="inlineStr">
        <is>
          <t>Warehouse Damage</t>
        </is>
      </c>
      <c r="F1551" t="inlineStr">
        <is>
          <t>damaged</t>
        </is>
      </c>
      <c r="G1551" s="10" t="n">
        <v>118.17</v>
      </c>
      <c r="H1551" t="inlineStr">
        <is>
          <t>RO-039758</t>
        </is>
      </c>
      <c r="I1551" t="inlineStr">
        <is>
          <t>RS-039758</t>
        </is>
      </c>
      <c r="J1551" t="inlineStr">
        <is>
          <t>RREM-0164</t>
        </is>
      </c>
      <c r="K1551" t="inlineStr">
        <is>
          <t>Damaged</t>
        </is>
      </c>
      <c r="M1551" s="10" t="n"/>
      <c r="P1551" s="18" t="n"/>
      <c r="Q1551" t="inlineStr">
        <is>
          <t>2026-12-02</t>
        </is>
      </c>
      <c r="R1551" s="18" t="inlineStr"/>
      <c r="S1551" s="18" t="inlineStr"/>
      <c r="T1551" s="18" t="inlineStr"/>
    </row>
    <row r="1552">
      <c r="A1552" t="inlineStr">
        <is>
          <t>DIST-014146</t>
        </is>
      </c>
      <c r="B1552" t="inlineStr">
        <is>
          <t>2026-10-03</t>
        </is>
      </c>
      <c r="C1552" t="inlineStr">
        <is>
          <t>RET-WALMART</t>
        </is>
      </c>
      <c r="D1552" t="inlineStr">
        <is>
          <t>ART-PRO-004</t>
        </is>
      </c>
      <c r="E1552" t="inlineStr">
        <is>
          <t>Scan Rebate</t>
        </is>
      </c>
      <c r="F1552" t="inlineStr">
        <is>
          <t>promo_billback</t>
        </is>
      </c>
      <c r="G1552" s="10" t="n">
        <v>111.98</v>
      </c>
      <c r="H1552" t="inlineStr">
        <is>
          <t>RO-039235</t>
        </is>
      </c>
      <c r="I1552" t="inlineStr">
        <is>
          <t>RS-039235</t>
        </is>
      </c>
      <c r="J1552" t="inlineStr">
        <is>
          <t>RREM-0185</t>
        </is>
      </c>
      <c r="K1552" t="inlineStr">
        <is>
          <t>Promo Billback</t>
        </is>
      </c>
      <c r="L1552" t="inlineStr">
        <is>
          <t>partial</t>
        </is>
      </c>
      <c r="M1552" s="10" t="n">
        <v>54.93</v>
      </c>
      <c r="N1552" t="inlineStr">
        <is>
          <t>2026-10-31</t>
        </is>
      </c>
      <c r="O1552" t="inlineStr">
        <is>
          <t>2026-11-29</t>
        </is>
      </c>
      <c r="P1552" s="18" t="n">
        <v>57</v>
      </c>
      <c r="Q1552" t="inlineStr">
        <is>
          <t>2026-11-02</t>
        </is>
      </c>
      <c r="R1552" s="18" t="inlineStr"/>
      <c r="S1552" s="18" t="inlineStr"/>
      <c r="T1552" s="18" t="inlineStr"/>
    </row>
    <row r="1553">
      <c r="A1553" t="inlineStr">
        <is>
          <t>DIST-014185</t>
        </is>
      </c>
      <c r="B1553" t="inlineStr">
        <is>
          <t>2026-10-03</t>
        </is>
      </c>
      <c r="C1553" t="inlineStr">
        <is>
          <t>RET-WALMART</t>
        </is>
      </c>
      <c r="D1553" t="inlineStr">
        <is>
          <t>ART-LAT-009</t>
        </is>
      </c>
      <c r="E1553" t="inlineStr">
        <is>
          <t>MABD Violation</t>
        </is>
      </c>
      <c r="F1553" t="inlineStr">
        <is>
          <t>late_delivery</t>
        </is>
      </c>
      <c r="G1553" s="10" t="n">
        <v>66</v>
      </c>
      <c r="H1553" t="inlineStr">
        <is>
          <t>RO-039466</t>
        </is>
      </c>
      <c r="I1553" t="inlineStr">
        <is>
          <t>RS-039466</t>
        </is>
      </c>
      <c r="J1553" t="inlineStr">
        <is>
          <t>RREM-0174</t>
        </is>
      </c>
      <c r="K1553" t="inlineStr">
        <is>
          <t>Late Delivery</t>
        </is>
      </c>
      <c r="M1553" s="10" t="n"/>
      <c r="P1553" s="18" t="n"/>
      <c r="Q1553" t="inlineStr">
        <is>
          <t>2027-01-01</t>
        </is>
      </c>
      <c r="R1553" s="18" t="inlineStr"/>
      <c r="S1553" s="18" t="inlineStr"/>
      <c r="T1553" s="18" t="inlineStr"/>
    </row>
    <row r="1554">
      <c r="A1554" t="inlineStr">
        <is>
          <t>DIST-014182</t>
        </is>
      </c>
      <c r="B1554" t="inlineStr">
        <is>
          <t>2026-10-03</t>
        </is>
      </c>
      <c r="C1554" t="inlineStr">
        <is>
          <t>RET-COSTCO</t>
        </is>
      </c>
      <c r="D1554" t="inlineStr">
        <is>
          <t>TCO-LAT-029</t>
        </is>
      </c>
      <c r="E1554" t="inlineStr">
        <is>
          <t>Late Delivery</t>
        </is>
      </c>
      <c r="F1554" t="inlineStr">
        <is>
          <t>late_delivery</t>
        </is>
      </c>
      <c r="G1554" s="10" t="n">
        <v>65.7</v>
      </c>
      <c r="H1554" t="inlineStr">
        <is>
          <t>RO-039555</t>
        </is>
      </c>
      <c r="I1554" t="inlineStr">
        <is>
          <t>RS-039555</t>
        </is>
      </c>
      <c r="J1554" t="inlineStr">
        <is>
          <t>RREM-0011</t>
        </is>
      </c>
      <c r="K1554" t="inlineStr">
        <is>
          <t>Late Delivery</t>
        </is>
      </c>
      <c r="L1554" t="inlineStr">
        <is>
          <t>lost</t>
        </is>
      </c>
      <c r="M1554" s="10" t="n">
        <v>0</v>
      </c>
      <c r="N1554" t="inlineStr">
        <is>
          <t>2026-10-19</t>
        </is>
      </c>
      <c r="P1554" s="18" t="n">
        <v>91</v>
      </c>
      <c r="Q1554" t="inlineStr">
        <is>
          <t>2027-01-01</t>
        </is>
      </c>
      <c r="R1554" s="18" t="inlineStr"/>
      <c r="S1554" s="18" t="inlineStr"/>
      <c r="T1554" s="18" t="inlineStr"/>
    </row>
    <row r="1555">
      <c r="A1555" t="inlineStr">
        <is>
          <t>DIST-014437</t>
        </is>
      </c>
      <c r="B1555" t="inlineStr">
        <is>
          <t>2026-10-03</t>
        </is>
      </c>
      <c r="C1555" t="inlineStr">
        <is>
          <t>RET-WHOLEFOODS</t>
        </is>
      </c>
      <c r="D1555" t="inlineStr">
        <is>
          <t>ODS-SHO-038</t>
        </is>
      </c>
      <c r="E1555" t="inlineStr">
        <is>
          <t>Short Ship</t>
        </is>
      </c>
      <c r="F1555" t="inlineStr">
        <is>
          <t>short_ship</t>
        </is>
      </c>
      <c r="G1555" s="10" t="n">
        <v>62.02</v>
      </c>
      <c r="H1555" t="inlineStr">
        <is>
          <t>RO-040085</t>
        </is>
      </c>
      <c r="I1555" t="inlineStr">
        <is>
          <t>RS-040085</t>
        </is>
      </c>
      <c r="J1555" t="inlineStr">
        <is>
          <t>RREM-0218</t>
        </is>
      </c>
      <c r="K1555" t="inlineStr">
        <is>
          <t>Short Ship</t>
        </is>
      </c>
      <c r="M1555" s="10" t="n"/>
      <c r="P1555" s="18" t="n"/>
      <c r="Q1555" t="inlineStr">
        <is>
          <t>2026-12-02</t>
        </is>
      </c>
      <c r="R1555" s="18" t="inlineStr"/>
      <c r="S1555" s="18" t="inlineStr"/>
      <c r="T1555" s="18" t="inlineStr"/>
    </row>
    <row r="1556">
      <c r="A1556" t="inlineStr">
        <is>
          <t>DIST-014270</t>
        </is>
      </c>
      <c r="B1556" t="inlineStr">
        <is>
          <t>2026-10-03</t>
        </is>
      </c>
      <c r="C1556" t="inlineStr">
        <is>
          <t>RET-WALMART</t>
        </is>
      </c>
      <c r="D1556" t="inlineStr">
        <is>
          <t>ART-DAM-018</t>
        </is>
      </c>
      <c r="E1556" t="inlineStr">
        <is>
          <t>Warehouse Damage</t>
        </is>
      </c>
      <c r="F1556" t="inlineStr">
        <is>
          <t>damaged</t>
        </is>
      </c>
      <c r="G1556" s="10" t="n">
        <v>53.52</v>
      </c>
      <c r="H1556" t="inlineStr">
        <is>
          <t>RO-039779</t>
        </is>
      </c>
      <c r="I1556" t="inlineStr">
        <is>
          <t>RS-039779</t>
        </is>
      </c>
      <c r="J1556" t="inlineStr">
        <is>
          <t>RREM-0166</t>
        </is>
      </c>
      <c r="K1556" t="inlineStr">
        <is>
          <t>Damaged</t>
        </is>
      </c>
      <c r="M1556" s="10" t="n"/>
      <c r="P1556" s="18" t="n"/>
      <c r="Q1556" t="inlineStr">
        <is>
          <t>2026-11-17</t>
        </is>
      </c>
      <c r="R1556" s="18" t="inlineStr"/>
      <c r="S1556" s="18" t="inlineStr"/>
      <c r="T1556" s="18" t="inlineStr"/>
    </row>
    <row r="1557">
      <c r="A1557" t="inlineStr">
        <is>
          <t>DIST-014235</t>
        </is>
      </c>
      <c r="B1557" t="inlineStr">
        <is>
          <t>2026-10-02</t>
        </is>
      </c>
      <c r="C1557" t="inlineStr">
        <is>
          <t>RET-WHOLEFOODS</t>
        </is>
      </c>
      <c r="D1557" t="inlineStr">
        <is>
          <t>ODS-DAM-052</t>
        </is>
      </c>
      <c r="E1557" t="inlineStr">
        <is>
          <t>Transit Damage</t>
        </is>
      </c>
      <c r="F1557" t="inlineStr">
        <is>
          <t>damaged</t>
        </is>
      </c>
      <c r="G1557" s="10" t="n">
        <v>221.66</v>
      </c>
      <c r="H1557" t="inlineStr">
        <is>
          <t>RO-039590</t>
        </is>
      </c>
      <c r="I1557" t="inlineStr">
        <is>
          <t>RS-039590</t>
        </is>
      </c>
      <c r="J1557" t="inlineStr">
        <is>
          <t>RREM-0217</t>
        </is>
      </c>
      <c r="K1557" t="inlineStr">
        <is>
          <t>Damaged</t>
        </is>
      </c>
      <c r="M1557" s="10" t="n"/>
      <c r="P1557" s="18" t="n"/>
      <c r="Q1557" t="inlineStr">
        <is>
          <t>2026-12-31</t>
        </is>
      </c>
      <c r="R1557" s="18" t="inlineStr"/>
      <c r="S1557" s="18" t="inlineStr"/>
      <c r="T1557" s="18" t="inlineStr"/>
    </row>
    <row r="1558">
      <c r="A1558" t="inlineStr">
        <is>
          <t>DIST-014191</t>
        </is>
      </c>
      <c r="B1558" t="inlineStr">
        <is>
          <t>2026-10-02</t>
        </is>
      </c>
      <c r="C1558" t="inlineStr">
        <is>
          <t>RET-COSTCO</t>
        </is>
      </c>
      <c r="D1558" t="inlineStr">
        <is>
          <t>TCO-SPO-033</t>
        </is>
      </c>
      <c r="E1558" t="inlineStr">
        <is>
          <t>Expired Product</t>
        </is>
      </c>
      <c r="F1558" t="inlineStr">
        <is>
          <t>spoilage</t>
        </is>
      </c>
      <c r="G1558" s="10" t="n">
        <v>195.02</v>
      </c>
      <c r="H1558" t="inlineStr">
        <is>
          <t>RO-039564</t>
        </is>
      </c>
      <c r="I1558" t="inlineStr">
        <is>
          <t>RS-039564</t>
        </is>
      </c>
      <c r="J1558" t="inlineStr">
        <is>
          <t>RREM-0029</t>
        </is>
      </c>
      <c r="K1558" t="inlineStr">
        <is>
          <t>Spoilage -- quality complaint at receiving</t>
        </is>
      </c>
      <c r="M1558" s="10" t="n"/>
      <c r="P1558" s="18" t="n"/>
      <c r="Q1558" t="inlineStr">
        <is>
          <t>2026-12-01</t>
        </is>
      </c>
      <c r="R1558" s="18" t="inlineStr"/>
      <c r="S1558" s="18" t="inlineStr"/>
      <c r="T1558" s="18" t="inlineStr"/>
    </row>
    <row r="1559">
      <c r="A1559" t="inlineStr">
        <is>
          <t>DIST-014299</t>
        </is>
      </c>
      <c r="B1559" t="inlineStr">
        <is>
          <t>2026-10-02</t>
        </is>
      </c>
      <c r="C1559" t="inlineStr">
        <is>
          <t>RET-WHOLEFOODS</t>
        </is>
      </c>
      <c r="D1559" t="inlineStr">
        <is>
          <t>ODS-DAM-052</t>
        </is>
      </c>
      <c r="E1559" t="inlineStr">
        <is>
          <t>Transit Damage</t>
        </is>
      </c>
      <c r="F1559" t="inlineStr">
        <is>
          <t>damaged</t>
        </is>
      </c>
      <c r="G1559" s="10" t="n">
        <v>187.91</v>
      </c>
      <c r="H1559" t="inlineStr">
        <is>
          <t>RO-039816</t>
        </is>
      </c>
      <c r="I1559" t="inlineStr">
        <is>
          <t>RS-039816</t>
        </is>
      </c>
      <c r="J1559" t="inlineStr">
        <is>
          <t>RREM-0205</t>
        </is>
      </c>
      <c r="K1559" t="inlineStr">
        <is>
          <t>Damaged</t>
        </is>
      </c>
      <c r="L1559" t="inlineStr">
        <is>
          <t>lost</t>
        </is>
      </c>
      <c r="M1559" s="10" t="n">
        <v>0</v>
      </c>
      <c r="N1559" t="inlineStr">
        <is>
          <t>2026-10-04</t>
        </is>
      </c>
      <c r="O1559" t="inlineStr">
        <is>
          <t>2026-11-30</t>
        </is>
      </c>
      <c r="P1559" s="18" t="n">
        <v>59</v>
      </c>
      <c r="Q1559" t="inlineStr">
        <is>
          <t>2026-12-01</t>
        </is>
      </c>
      <c r="R1559" s="18" t="inlineStr"/>
      <c r="S1559" s="18" t="inlineStr"/>
      <c r="T1559" s="18" t="inlineStr"/>
    </row>
    <row r="1560">
      <c r="A1560" t="inlineStr">
        <is>
          <t>DIST-014287</t>
        </is>
      </c>
      <c r="B1560" t="inlineStr">
        <is>
          <t>2026-10-02</t>
        </is>
      </c>
      <c r="C1560" t="inlineStr">
        <is>
          <t>RET-WHOLEFOODS</t>
        </is>
      </c>
      <c r="D1560" t="inlineStr">
        <is>
          <t>ODS-SPO-050</t>
        </is>
      </c>
      <c r="E1560" t="inlineStr">
        <is>
          <t>Spoilage</t>
        </is>
      </c>
      <c r="F1560" t="inlineStr">
        <is>
          <t>spoilage</t>
        </is>
      </c>
      <c r="G1560" s="10" t="n">
        <v>186.92</v>
      </c>
      <c r="H1560" t="inlineStr">
        <is>
          <t>RO-039837</t>
        </is>
      </c>
      <c r="I1560" t="inlineStr">
        <is>
          <t>RS-039837</t>
        </is>
      </c>
      <c r="J1560" t="inlineStr">
        <is>
          <t>RREM-0210</t>
        </is>
      </c>
      <c r="K1560" t="inlineStr">
        <is>
          <t>Spoilage -- expired or short-dated at receiving</t>
        </is>
      </c>
      <c r="M1560" s="10" t="n"/>
      <c r="P1560" s="18" t="n"/>
      <c r="Q1560" t="inlineStr">
        <is>
          <t>2026-12-31</t>
        </is>
      </c>
      <c r="R1560" s="18" t="inlineStr"/>
      <c r="S1560" s="18" t="inlineStr"/>
      <c r="T1560" s="18" t="inlineStr"/>
    </row>
    <row r="1561">
      <c r="A1561" t="inlineStr">
        <is>
          <t>DIST-014345</t>
        </is>
      </c>
      <c r="B1561" t="inlineStr">
        <is>
          <t>2026-10-02</t>
        </is>
      </c>
      <c r="C1561" t="inlineStr">
        <is>
          <t>RET-WHOLEFOODS</t>
        </is>
      </c>
      <c r="D1561" t="inlineStr">
        <is>
          <t>ODS-PRO-039</t>
        </is>
      </c>
      <c r="E1561" t="inlineStr">
        <is>
          <t>Ad Allowance</t>
        </is>
      </c>
      <c r="F1561" t="inlineStr">
        <is>
          <t>promo_billback</t>
        </is>
      </c>
      <c r="G1561" s="10" t="n">
        <v>164.52</v>
      </c>
      <c r="H1561" t="inlineStr">
        <is>
          <t>RO-039835</t>
        </is>
      </c>
      <c r="I1561" t="inlineStr">
        <is>
          <t>RS-039835</t>
        </is>
      </c>
      <c r="J1561" t="inlineStr">
        <is>
          <t>RREM-0193</t>
        </is>
      </c>
      <c r="K1561" t="inlineStr">
        <is>
          <t>Promo Billback</t>
        </is>
      </c>
      <c r="M1561" s="10" t="n"/>
      <c r="P1561" s="18" t="n"/>
      <c r="Q1561" t="inlineStr">
        <is>
          <t>2026-11-01</t>
        </is>
      </c>
      <c r="R1561" s="18" t="inlineStr"/>
      <c r="S1561" s="18" t="inlineStr"/>
      <c r="T1561" s="18" t="inlineStr"/>
    </row>
    <row r="1562">
      <c r="A1562" t="inlineStr">
        <is>
          <t>DIST-014124</t>
        </is>
      </c>
      <c r="B1562" t="inlineStr">
        <is>
          <t>2026-10-02</t>
        </is>
      </c>
      <c r="C1562" t="inlineStr">
        <is>
          <t>RET-WALMART</t>
        </is>
      </c>
      <c r="D1562" t="inlineStr">
        <is>
          <t>ART-SHO-003</t>
        </is>
      </c>
      <c r="E1562" t="inlineStr">
        <is>
          <t>Short Ship</t>
        </is>
      </c>
      <c r="F1562" t="inlineStr">
        <is>
          <t>short_ship</t>
        </is>
      </c>
      <c r="G1562" s="10" t="n">
        <v>143.16</v>
      </c>
      <c r="H1562" t="inlineStr">
        <is>
          <t>RO-039238</t>
        </is>
      </c>
      <c r="I1562" t="inlineStr">
        <is>
          <t>RS-039238</t>
        </is>
      </c>
      <c r="J1562" t="inlineStr">
        <is>
          <t>RREM-0185</t>
        </is>
      </c>
      <c r="K1562" t="inlineStr">
        <is>
          <t>Short Ship</t>
        </is>
      </c>
      <c r="L1562" t="inlineStr">
        <is>
          <t>lost</t>
        </is>
      </c>
      <c r="M1562" s="10" t="n">
        <v>0</v>
      </c>
      <c r="N1562" t="inlineStr">
        <is>
          <t>2026-10-28</t>
        </is>
      </c>
      <c r="O1562" t="inlineStr">
        <is>
          <t>2026-12-26</t>
        </is>
      </c>
      <c r="P1562" s="18" t="n">
        <v>85</v>
      </c>
      <c r="Q1562" t="inlineStr">
        <is>
          <t>2026-12-01</t>
        </is>
      </c>
      <c r="R1562" s="18" t="inlineStr"/>
      <c r="S1562" s="18" t="inlineStr"/>
      <c r="T1562" s="18" t="inlineStr"/>
    </row>
    <row r="1563">
      <c r="A1563" t="inlineStr">
        <is>
          <t>DIST-014335</t>
        </is>
      </c>
      <c r="B1563" t="inlineStr">
        <is>
          <t>2026-10-02</t>
        </is>
      </c>
      <c r="C1563" t="inlineStr">
        <is>
          <t>RET-KROGER</t>
        </is>
      </c>
      <c r="D1563" t="inlineStr">
        <is>
          <t>GER-PRO-075</t>
        </is>
      </c>
      <c r="E1563" t="inlineStr">
        <is>
          <t>Promo Billback</t>
        </is>
      </c>
      <c r="F1563" t="inlineStr">
        <is>
          <t>promo_billback</t>
        </is>
      </c>
      <c r="G1563" s="10" t="n">
        <v>119.22</v>
      </c>
      <c r="H1563" t="inlineStr">
        <is>
          <t>RO-039908</t>
        </is>
      </c>
      <c r="I1563" t="inlineStr">
        <is>
          <t>RS-039908</t>
        </is>
      </c>
      <c r="J1563" t="inlineStr">
        <is>
          <t>RREM-0062</t>
        </is>
      </c>
      <c r="K1563" t="inlineStr">
        <is>
          <t>Promo Billback</t>
        </is>
      </c>
      <c r="M1563" s="10" t="n"/>
      <c r="P1563" s="18" t="n"/>
      <c r="Q1563" t="inlineStr">
        <is>
          <t>2026-12-31</t>
        </is>
      </c>
      <c r="R1563" s="18" t="inlineStr"/>
      <c r="S1563" s="18" t="inlineStr"/>
      <c r="T1563" s="18" t="inlineStr"/>
    </row>
    <row r="1564">
      <c r="A1564" t="inlineStr">
        <is>
          <t>DIST-014318</t>
        </is>
      </c>
      <c r="B1564" t="inlineStr">
        <is>
          <t>2026-10-02</t>
        </is>
      </c>
      <c r="C1564" t="inlineStr">
        <is>
          <t>RET-WHOLEFOODS</t>
        </is>
      </c>
      <c r="D1564" t="inlineStr">
        <is>
          <t>ODS-SHO-038</t>
        </is>
      </c>
      <c r="E1564" t="inlineStr">
        <is>
          <t>Short Ship</t>
        </is>
      </c>
      <c r="F1564" t="inlineStr">
        <is>
          <t>short_ship</t>
        </is>
      </c>
      <c r="G1564" s="10" t="n">
        <v>107.52</v>
      </c>
      <c r="H1564" t="inlineStr">
        <is>
          <t>RO-039839</t>
        </is>
      </c>
      <c r="I1564" t="inlineStr">
        <is>
          <t>RS-039839</t>
        </is>
      </c>
      <c r="J1564" t="inlineStr">
        <is>
          <t>RREM-0211</t>
        </is>
      </c>
      <c r="K1564" t="inlineStr">
        <is>
          <t>Short Ship</t>
        </is>
      </c>
      <c r="M1564" s="10" t="n"/>
      <c r="P1564" s="18" t="n"/>
      <c r="Q1564" t="inlineStr">
        <is>
          <t>2026-12-31</t>
        </is>
      </c>
      <c r="R1564" s="18" t="inlineStr"/>
      <c r="S1564" s="18" t="inlineStr"/>
      <c r="T1564" s="18" t="inlineStr"/>
    </row>
    <row r="1565">
      <c r="A1565" t="inlineStr">
        <is>
          <t>DIST-014347</t>
        </is>
      </c>
      <c r="B1565" t="inlineStr">
        <is>
          <t>2026-10-02</t>
        </is>
      </c>
      <c r="C1565" t="inlineStr">
        <is>
          <t>RET-SPROUTS</t>
        </is>
      </c>
      <c r="D1565" t="inlineStr">
        <is>
          <t>UTS-SPO-066</t>
        </is>
      </c>
      <c r="E1565" t="inlineStr">
        <is>
          <t>Expired Product</t>
        </is>
      </c>
      <c r="F1565" t="inlineStr">
        <is>
          <t>spoilage</t>
        </is>
      </c>
      <c r="G1565" s="10" t="n">
        <v>73.04000000000001</v>
      </c>
      <c r="H1565" t="inlineStr">
        <is>
          <t>RO-039898</t>
        </is>
      </c>
      <c r="I1565" t="inlineStr">
        <is>
          <t>RS-039898</t>
        </is>
      </c>
      <c r="J1565" t="inlineStr">
        <is>
          <t>RREM-0141</t>
        </is>
      </c>
      <c r="K1565" t="inlineStr">
        <is>
          <t>Spoilage -- damage in transit affecting condition</t>
        </is>
      </c>
      <c r="L1565" t="inlineStr">
        <is>
          <t>pending</t>
        </is>
      </c>
      <c r="M1565" s="10" t="n"/>
      <c r="N1565" t="inlineStr">
        <is>
          <t>2026-10-12</t>
        </is>
      </c>
      <c r="P1565" s="18" t="n">
        <v>92</v>
      </c>
      <c r="Q1565" t="inlineStr">
        <is>
          <t>2026-11-16</t>
        </is>
      </c>
      <c r="R1565" s="18" t="inlineStr"/>
      <c r="S1565" s="18" t="inlineStr"/>
      <c r="T1565" s="18" t="inlineStr"/>
    </row>
    <row r="1566">
      <c r="A1566" t="inlineStr">
        <is>
          <t>DIST-014257</t>
        </is>
      </c>
      <c r="B1566" t="inlineStr">
        <is>
          <t>2026-10-02</t>
        </is>
      </c>
      <c r="C1566" t="inlineStr">
        <is>
          <t>RET-KROGER</t>
        </is>
      </c>
      <c r="D1566" t="inlineStr">
        <is>
          <t>GER-PRO-075</t>
        </is>
      </c>
      <c r="E1566" t="inlineStr">
        <is>
          <t>Promo Billback</t>
        </is>
      </c>
      <c r="F1566" t="inlineStr">
        <is>
          <t>promo_billback</t>
        </is>
      </c>
      <c r="G1566" s="10" t="n">
        <v>48.58</v>
      </c>
      <c r="H1566" t="inlineStr">
        <is>
          <t>RO-039665</t>
        </is>
      </c>
      <c r="I1566" t="inlineStr">
        <is>
          <t>RS-039665</t>
        </is>
      </c>
      <c r="J1566" t="inlineStr">
        <is>
          <t>RREM-0052</t>
        </is>
      </c>
      <c r="K1566" t="inlineStr">
        <is>
          <t>Promo Billback</t>
        </is>
      </c>
      <c r="M1566" s="10" t="n"/>
      <c r="P1566" s="18" t="n"/>
      <c r="Q1566" t="inlineStr">
        <is>
          <t>2026-11-16</t>
        </is>
      </c>
      <c r="R1566" s="18" t="inlineStr"/>
      <c r="S1566" s="18" t="inlineStr"/>
      <c r="T1566" s="18" t="inlineStr"/>
    </row>
    <row r="1567">
      <c r="A1567" t="inlineStr">
        <is>
          <t>DIST-014204</t>
        </is>
      </c>
      <c r="B1567" t="inlineStr">
        <is>
          <t>2026-10-02</t>
        </is>
      </c>
      <c r="C1567" t="inlineStr">
        <is>
          <t>RET-WALMART</t>
        </is>
      </c>
      <c r="D1567" t="inlineStr">
        <is>
          <t>ART-PRO-004</t>
        </is>
      </c>
      <c r="E1567" t="inlineStr">
        <is>
          <t>Scan Rebate</t>
        </is>
      </c>
      <c r="F1567" t="inlineStr">
        <is>
          <t>promo_billback</t>
        </is>
      </c>
      <c r="G1567" s="10" t="n">
        <v>48.07</v>
      </c>
      <c r="H1567" t="inlineStr">
        <is>
          <t>RO-039511</t>
        </is>
      </c>
      <c r="I1567" t="inlineStr">
        <is>
          <t>RS-039511</t>
        </is>
      </c>
      <c r="J1567" t="inlineStr">
        <is>
          <t>RREM-0157</t>
        </is>
      </c>
      <c r="K1567" t="inlineStr">
        <is>
          <t>Promo Billback</t>
        </is>
      </c>
      <c r="M1567" s="10" t="n"/>
      <c r="P1567" s="18" t="n"/>
      <c r="Q1567" t="inlineStr">
        <is>
          <t>2026-11-16</t>
        </is>
      </c>
      <c r="R1567" s="18" t="inlineStr"/>
      <c r="S1567" s="18" t="inlineStr"/>
      <c r="T1567" s="18" t="inlineStr"/>
    </row>
    <row r="1568">
      <c r="A1568" t="inlineStr">
        <is>
          <t>DIST-014266</t>
        </is>
      </c>
      <c r="B1568" t="inlineStr">
        <is>
          <t>2026-10-01</t>
        </is>
      </c>
      <c r="C1568" t="inlineStr">
        <is>
          <t>RET-WALMART</t>
        </is>
      </c>
      <c r="D1568" t="inlineStr">
        <is>
          <t>ART-SHO-003</t>
        </is>
      </c>
      <c r="E1568" t="inlineStr">
        <is>
          <t>Short Ship</t>
        </is>
      </c>
      <c r="F1568" t="inlineStr">
        <is>
          <t>short_ship</t>
        </is>
      </c>
      <c r="G1568" s="10" t="n">
        <v>228.13</v>
      </c>
      <c r="H1568" t="inlineStr">
        <is>
          <t>RO-039531</t>
        </is>
      </c>
      <c r="I1568" t="inlineStr">
        <is>
          <t>RS-039531</t>
        </is>
      </c>
      <c r="J1568" t="inlineStr">
        <is>
          <t>RREM-0172</t>
        </is>
      </c>
      <c r="K1568" t="inlineStr">
        <is>
          <t>Short Ship</t>
        </is>
      </c>
      <c r="M1568" s="10" t="n"/>
      <c r="P1568" s="18" t="n"/>
      <c r="Q1568" t="inlineStr">
        <is>
          <t>2026-11-15</t>
        </is>
      </c>
      <c r="R1568" s="18" t="inlineStr"/>
      <c r="S1568" s="18" t="inlineStr"/>
      <c r="T1568" s="18" t="inlineStr"/>
    </row>
    <row r="1569">
      <c r="A1569" t="inlineStr">
        <is>
          <t>DIST-014274</t>
        </is>
      </c>
      <c r="B1569" t="inlineStr">
        <is>
          <t>2026-10-01</t>
        </is>
      </c>
      <c r="C1569" t="inlineStr">
        <is>
          <t>RET-SPROUTS</t>
        </is>
      </c>
      <c r="D1569" t="inlineStr">
        <is>
          <t>UTS-PAL-064</t>
        </is>
      </c>
      <c r="E1569" t="inlineStr">
        <is>
          <t>Ti-Hi Error</t>
        </is>
      </c>
      <c r="F1569" t="inlineStr">
        <is>
          <t>pallet_fine</t>
        </is>
      </c>
      <c r="G1569" s="10" t="n">
        <v>171.38</v>
      </c>
      <c r="H1569" t="inlineStr">
        <is>
          <t>RO-039891</t>
        </is>
      </c>
      <c r="I1569" t="inlineStr">
        <is>
          <t>RS-039891</t>
        </is>
      </c>
      <c r="J1569" t="inlineStr">
        <is>
          <t>RREM-0146</t>
        </is>
      </c>
      <c r="K1569" t="inlineStr">
        <is>
          <t>Pallet Fine</t>
        </is>
      </c>
      <c r="L1569" t="inlineStr">
        <is>
          <t>lost</t>
        </is>
      </c>
      <c r="M1569" s="10" t="n">
        <v>0</v>
      </c>
      <c r="N1569" t="inlineStr">
        <is>
          <t>2026-10-30</t>
        </is>
      </c>
      <c r="P1569" s="18" t="n">
        <v>93</v>
      </c>
      <c r="Q1569" t="inlineStr">
        <is>
          <t>2026-10-31</t>
        </is>
      </c>
      <c r="R1569" s="18" t="inlineStr"/>
      <c r="S1569" s="18" t="inlineStr"/>
      <c r="T1569" s="18" t="inlineStr"/>
    </row>
    <row r="1570">
      <c r="A1570" t="inlineStr">
        <is>
          <t>DIST-014248</t>
        </is>
      </c>
      <c r="B1570" t="inlineStr">
        <is>
          <t>2026-10-01</t>
        </is>
      </c>
      <c r="C1570" t="inlineStr">
        <is>
          <t>RET-WALMART</t>
        </is>
      </c>
      <c r="D1570" t="inlineStr">
        <is>
          <t>ART-SPO-017</t>
        </is>
      </c>
      <c r="E1570" t="inlineStr">
        <is>
          <t>Spoilage</t>
        </is>
      </c>
      <c r="F1570" t="inlineStr">
        <is>
          <t>spoilage</t>
        </is>
      </c>
      <c r="G1570" s="10" t="n">
        <v>158.96</v>
      </c>
      <c r="H1570" t="inlineStr">
        <is>
          <t>RO-039505</t>
        </is>
      </c>
      <c r="I1570" t="inlineStr">
        <is>
          <t>RS-039505</t>
        </is>
      </c>
      <c r="J1570" t="inlineStr">
        <is>
          <t>RREM-0154</t>
        </is>
      </c>
      <c r="K1570" t="inlineStr">
        <is>
          <t>Spoilage -- expired or short-dated at receiving</t>
        </is>
      </c>
      <c r="L1570" t="inlineStr">
        <is>
          <t>lost</t>
        </is>
      </c>
      <c r="M1570" s="10" t="n">
        <v>0</v>
      </c>
      <c r="N1570" t="inlineStr">
        <is>
          <t>2026-10-20</t>
        </is>
      </c>
      <c r="O1570" t="inlineStr">
        <is>
          <t>2026-11-29</t>
        </is>
      </c>
      <c r="P1570" s="18" t="n">
        <v>59</v>
      </c>
      <c r="Q1570" t="inlineStr">
        <is>
          <t>2026-11-30</t>
        </is>
      </c>
      <c r="R1570" s="18" t="inlineStr"/>
      <c r="S1570" s="18" t="inlineStr"/>
      <c r="T1570" s="18" t="inlineStr"/>
    </row>
    <row r="1571">
      <c r="A1571" t="inlineStr">
        <is>
          <t>DIST-014302</t>
        </is>
      </c>
      <c r="B1571" t="inlineStr">
        <is>
          <t>2026-10-01</t>
        </is>
      </c>
      <c r="C1571" t="inlineStr">
        <is>
          <t>RET-WHOLEFOODS</t>
        </is>
      </c>
      <c r="D1571" t="inlineStr">
        <is>
          <t>ODS-PRO-039</t>
        </is>
      </c>
      <c r="E1571" t="inlineStr">
        <is>
          <t>Ad Allowance</t>
        </is>
      </c>
      <c r="F1571" t="inlineStr">
        <is>
          <t>promo_billback</t>
        </is>
      </c>
      <c r="G1571" s="10" t="n">
        <v>131.71</v>
      </c>
      <c r="H1571" t="inlineStr">
        <is>
          <t>RO-039831</t>
        </is>
      </c>
      <c r="I1571" t="inlineStr">
        <is>
          <t>RS-039831</t>
        </is>
      </c>
      <c r="J1571" t="inlineStr">
        <is>
          <t>RREM-0190</t>
        </is>
      </c>
      <c r="K1571" t="inlineStr">
        <is>
          <t>Promo Billback</t>
        </is>
      </c>
      <c r="M1571" s="10" t="n"/>
      <c r="P1571" s="18" t="n"/>
      <c r="Q1571" t="inlineStr">
        <is>
          <t>2026-10-31</t>
        </is>
      </c>
      <c r="R1571" s="18" t="inlineStr"/>
      <c r="S1571" s="18" t="inlineStr"/>
      <c r="T1571" s="18" t="inlineStr"/>
    </row>
    <row r="1572">
      <c r="A1572" t="inlineStr">
        <is>
          <t>DIST-014207</t>
        </is>
      </c>
      <c r="B1572" t="inlineStr">
        <is>
          <t>2026-10-01</t>
        </is>
      </c>
      <c r="C1572" t="inlineStr">
        <is>
          <t>RET-COSTCO</t>
        </is>
      </c>
      <c r="D1572" t="inlineStr">
        <is>
          <t>TCO-DAM-035</t>
        </is>
      </c>
      <c r="E1572" t="inlineStr">
        <is>
          <t>Transit Damage</t>
        </is>
      </c>
      <c r="F1572" t="inlineStr">
        <is>
          <t>damaged</t>
        </is>
      </c>
      <c r="G1572" s="10" t="n">
        <v>127.5</v>
      </c>
      <c r="H1572" t="inlineStr">
        <is>
          <t>RO-039565</t>
        </is>
      </c>
      <c r="I1572" t="inlineStr">
        <is>
          <t>RS-039565</t>
        </is>
      </c>
      <c r="J1572" t="inlineStr">
        <is>
          <t>RREM-0031</t>
        </is>
      </c>
      <c r="K1572" t="inlineStr">
        <is>
          <t>Damaged</t>
        </is>
      </c>
      <c r="M1572" s="10" t="n"/>
      <c r="P1572" s="18" t="n"/>
      <c r="Q1572" t="inlineStr">
        <is>
          <t>2026-10-31</t>
        </is>
      </c>
      <c r="R1572" s="18" t="inlineStr"/>
      <c r="S1572" s="18" t="inlineStr"/>
      <c r="T1572" s="18" t="inlineStr"/>
    </row>
    <row r="1573">
      <c r="A1573" t="inlineStr">
        <is>
          <t>DIST-014284</t>
        </is>
      </c>
      <c r="B1573" t="inlineStr">
        <is>
          <t>2026-10-01</t>
        </is>
      </c>
      <c r="C1573" t="inlineStr">
        <is>
          <t>RET-WHOLEFOODS</t>
        </is>
      </c>
      <c r="D1573" t="inlineStr">
        <is>
          <t>ODS-LAB-047</t>
        </is>
      </c>
      <c r="E1573" t="inlineStr">
        <is>
          <t>Label Non-Compliance</t>
        </is>
      </c>
      <c r="F1573" t="inlineStr">
        <is>
          <t>label_fine</t>
        </is>
      </c>
      <c r="G1573" s="10" t="n">
        <v>126.83</v>
      </c>
      <c r="H1573" t="inlineStr">
        <is>
          <t>RO-039818</t>
        </is>
      </c>
      <c r="I1573" t="inlineStr">
        <is>
          <t>RS-039818</t>
        </is>
      </c>
      <c r="J1573" t="inlineStr">
        <is>
          <t>RREM-0197</t>
        </is>
      </c>
      <c r="K1573" t="inlineStr">
        <is>
          <t>Label Fine</t>
        </is>
      </c>
      <c r="M1573" s="10" t="n"/>
      <c r="P1573" s="18" t="n"/>
      <c r="Q1573" t="inlineStr">
        <is>
          <t>2026-12-30</t>
        </is>
      </c>
      <c r="R1573" s="18" t="inlineStr"/>
      <c r="S1573" s="18" t="inlineStr"/>
      <c r="T1573" s="18" t="inlineStr"/>
    </row>
    <row r="1574">
      <c r="A1574" t="inlineStr">
        <is>
          <t>DIST-014234</t>
        </is>
      </c>
      <c r="B1574" t="inlineStr">
        <is>
          <t>2026-10-01</t>
        </is>
      </c>
      <c r="C1574" t="inlineStr">
        <is>
          <t>RET-WHOLEFOODS</t>
        </is>
      </c>
      <c r="D1574" t="inlineStr">
        <is>
          <t>ODS-LAT-044</t>
        </is>
      </c>
      <c r="E1574" t="inlineStr">
        <is>
          <t>Appointment Miss</t>
        </is>
      </c>
      <c r="F1574" t="inlineStr">
        <is>
          <t>late_delivery</t>
        </is>
      </c>
      <c r="G1574" s="10" t="n">
        <v>22.97</v>
      </c>
      <c r="H1574" t="inlineStr">
        <is>
          <t>RO-039589</t>
        </is>
      </c>
      <c r="I1574" t="inlineStr">
        <is>
          <t>RS-039589</t>
        </is>
      </c>
      <c r="J1574" t="inlineStr">
        <is>
          <t>RREM-0203</t>
        </is>
      </c>
      <c r="K1574" t="inlineStr">
        <is>
          <t>Late Delivery</t>
        </is>
      </c>
      <c r="L1574" t="inlineStr">
        <is>
          <t>lost</t>
        </is>
      </c>
      <c r="M1574" s="10" t="n">
        <v>0</v>
      </c>
      <c r="N1574" t="inlineStr">
        <is>
          <t>2026-10-19</t>
        </is>
      </c>
      <c r="O1574" t="inlineStr">
        <is>
          <t>2026-12-22</t>
        </is>
      </c>
      <c r="P1574" s="18" t="n">
        <v>82</v>
      </c>
      <c r="Q1574" t="inlineStr">
        <is>
          <t>2026-11-15</t>
        </is>
      </c>
      <c r="R1574" s="18" t="inlineStr"/>
      <c r="S1574" s="18" t="inlineStr"/>
      <c r="T1574" s="18" t="inlineStr"/>
    </row>
    <row r="1575">
      <c r="A1575" t="inlineStr">
        <is>
          <t>DIST-014151</t>
        </is>
      </c>
      <c r="B1575" t="inlineStr">
        <is>
          <t>2026-10-01</t>
        </is>
      </c>
      <c r="C1575" t="inlineStr">
        <is>
          <t>RET-SPROUTS</t>
        </is>
      </c>
      <c r="D1575" t="inlineStr">
        <is>
          <t>UTS-DAM-069</t>
        </is>
      </c>
      <c r="E1575" t="inlineStr">
        <is>
          <t>Warehouse Damage</t>
        </is>
      </c>
      <c r="F1575" t="inlineStr">
        <is>
          <t>damaged</t>
        </is>
      </c>
      <c r="G1575" s="10" t="n">
        <v>22.54</v>
      </c>
      <c r="H1575" t="inlineStr">
        <is>
          <t>RO-039356</t>
        </is>
      </c>
      <c r="I1575" t="inlineStr">
        <is>
          <t>RS-039356</t>
        </is>
      </c>
      <c r="J1575" t="inlineStr">
        <is>
          <t>RREM-0112</t>
        </is>
      </c>
      <c r="K1575" t="inlineStr">
        <is>
          <t>Damaged</t>
        </is>
      </c>
      <c r="M1575" s="10" t="n"/>
      <c r="P1575" s="18" t="n"/>
      <c r="Q1575" t="inlineStr">
        <is>
          <t>2026-11-30</t>
        </is>
      </c>
      <c r="R1575" s="18" t="inlineStr"/>
      <c r="S1575" s="18" t="inlineStr"/>
      <c r="T1575" s="18" t="inlineStr"/>
    </row>
    <row r="1576">
      <c r="A1576" t="inlineStr">
        <is>
          <t>DIST-014264</t>
        </is>
      </c>
      <c r="B1576" t="inlineStr">
        <is>
          <t>2026-09-30</t>
        </is>
      </c>
      <c r="C1576" t="inlineStr">
        <is>
          <t>RET-KROGER</t>
        </is>
      </c>
      <c r="D1576" t="inlineStr"/>
      <c r="E1576" t="inlineStr">
        <is>
          <t>Unmapped</t>
        </is>
      </c>
      <c r="F1576" t="inlineStr">
        <is>
          <t>vague</t>
        </is>
      </c>
      <c r="G1576" s="10" t="n">
        <v>465.51</v>
      </c>
      <c r="J1576" t="inlineStr">
        <is>
          <t>RREM-0040</t>
        </is>
      </c>
      <c r="K1576" t="inlineStr">
        <is>
          <t>Cash discount take-down</t>
        </is>
      </c>
      <c r="M1576" s="10" t="n"/>
      <c r="P1576" s="18" t="n"/>
      <c r="Q1576" t="inlineStr">
        <is>
          <t>2026-12-29</t>
        </is>
      </c>
      <c r="R1576" s="18" t="inlineStr">
        <is>
          <t>Yes</t>
        </is>
      </c>
      <c r="S1576" s="18" t="inlineStr"/>
      <c r="T1576" s="18" t="inlineStr"/>
    </row>
    <row r="1577">
      <c r="A1577" t="inlineStr">
        <is>
          <t>DIST-014160</t>
        </is>
      </c>
      <c r="B1577" t="inlineStr">
        <is>
          <t>2026-09-30</t>
        </is>
      </c>
      <c r="C1577" t="inlineStr">
        <is>
          <t>RET-SPROUTS</t>
        </is>
      </c>
      <c r="D1577" t="inlineStr">
        <is>
          <t>UTS-PAL-064</t>
        </is>
      </c>
      <c r="E1577" t="inlineStr">
        <is>
          <t>Ti-Hi Error</t>
        </is>
      </c>
      <c r="F1577" t="inlineStr">
        <is>
          <t>pallet_fine</t>
        </is>
      </c>
      <c r="G1577" s="10" t="n">
        <v>210.96</v>
      </c>
      <c r="H1577" t="inlineStr">
        <is>
          <t>RO-039349</t>
        </is>
      </c>
      <c r="I1577" t="inlineStr">
        <is>
          <t>RS-039349</t>
        </is>
      </c>
      <c r="J1577" t="inlineStr">
        <is>
          <t>RREM-0114</t>
        </is>
      </c>
      <c r="K1577" t="inlineStr">
        <is>
          <t>Pallet Fine</t>
        </is>
      </c>
      <c r="M1577" s="10" t="n"/>
      <c r="P1577" s="18" t="n"/>
      <c r="Q1577" t="inlineStr">
        <is>
          <t>2026-10-30</t>
        </is>
      </c>
      <c r="R1577" s="18" t="inlineStr"/>
      <c r="S1577" s="18" t="inlineStr"/>
      <c r="T1577" s="18" t="inlineStr"/>
    </row>
    <row r="1578">
      <c r="A1578" t="inlineStr">
        <is>
          <t>DIST-014278</t>
        </is>
      </c>
      <c r="B1578" t="inlineStr">
        <is>
          <t>2026-09-30</t>
        </is>
      </c>
      <c r="C1578" t="inlineStr">
        <is>
          <t>RET-KROGER</t>
        </is>
      </c>
      <c r="D1578" t="inlineStr"/>
      <c r="E1578" t="inlineStr">
        <is>
          <t>Unmapped</t>
        </is>
      </c>
      <c r="F1578" t="inlineStr">
        <is>
          <t>vague</t>
        </is>
      </c>
      <c r="G1578" s="10" t="n">
        <v>209.68</v>
      </c>
      <c r="J1578" t="inlineStr">
        <is>
          <t>RREM-0046</t>
        </is>
      </c>
      <c r="K1578" t="inlineStr">
        <is>
          <t>Trade spend true-up</t>
        </is>
      </c>
      <c r="M1578" s="10" t="n"/>
      <c r="P1578" s="18" t="n"/>
      <c r="Q1578" t="inlineStr">
        <is>
          <t>2026-11-29</t>
        </is>
      </c>
      <c r="R1578" s="18" t="inlineStr">
        <is>
          <t>Yes</t>
        </is>
      </c>
      <c r="S1578" s="18" t="inlineStr"/>
      <c r="T1578" s="18" t="inlineStr"/>
    </row>
    <row r="1579">
      <c r="A1579" t="inlineStr">
        <is>
          <t>DIST-014422</t>
        </is>
      </c>
      <c r="B1579" t="inlineStr">
        <is>
          <t>2026-09-30</t>
        </is>
      </c>
      <c r="C1579" t="inlineStr">
        <is>
          <t>RET-WHOLEFOODS</t>
        </is>
      </c>
      <c r="D1579" t="inlineStr">
        <is>
          <t>ODS-SPO-050</t>
        </is>
      </c>
      <c r="E1579" t="inlineStr">
        <is>
          <t>Spoilage</t>
        </is>
      </c>
      <c r="F1579" t="inlineStr">
        <is>
          <t>spoilage</t>
        </is>
      </c>
      <c r="G1579" s="10" t="n">
        <v>206.75</v>
      </c>
      <c r="H1579" t="inlineStr">
        <is>
          <t>RO-040121</t>
        </is>
      </c>
      <c r="I1579" t="inlineStr">
        <is>
          <t>RS-040121</t>
        </is>
      </c>
      <c r="J1579" t="inlineStr">
        <is>
          <t>RREM-0204</t>
        </is>
      </c>
      <c r="K1579" t="inlineStr">
        <is>
          <t>Spoilage -- damage in transit affecting condition</t>
        </is>
      </c>
      <c r="L1579" t="inlineStr">
        <is>
          <t>lost</t>
        </is>
      </c>
      <c r="M1579" s="10" t="n">
        <v>0</v>
      </c>
      <c r="N1579" t="inlineStr">
        <is>
          <t>2026-10-11</t>
        </is>
      </c>
      <c r="O1579" t="inlineStr">
        <is>
          <t>2026-11-20</t>
        </is>
      </c>
      <c r="P1579" s="18" t="n">
        <v>51</v>
      </c>
      <c r="Q1579" t="inlineStr">
        <is>
          <t>2026-10-30</t>
        </is>
      </c>
      <c r="R1579" s="18" t="inlineStr"/>
      <c r="S1579" s="18" t="inlineStr"/>
      <c r="T1579" s="18" t="inlineStr"/>
    </row>
    <row r="1580">
      <c r="A1580" t="inlineStr">
        <is>
          <t>DIST-014213</t>
        </is>
      </c>
      <c r="B1580" t="inlineStr">
        <is>
          <t>2026-09-30</t>
        </is>
      </c>
      <c r="C1580" t="inlineStr">
        <is>
          <t>RET-KROGER</t>
        </is>
      </c>
      <c r="D1580" t="inlineStr">
        <is>
          <t>GER-SPO-085</t>
        </is>
      </c>
      <c r="E1580" t="inlineStr">
        <is>
          <t>Short Date</t>
        </is>
      </c>
      <c r="F1580" t="inlineStr">
        <is>
          <t>spoilage</t>
        </is>
      </c>
      <c r="G1580" s="10" t="n">
        <v>190.03</v>
      </c>
      <c r="H1580" t="inlineStr">
        <is>
          <t>RO-039654</t>
        </is>
      </c>
      <c r="I1580" t="inlineStr">
        <is>
          <t>RS-039654</t>
        </is>
      </c>
      <c r="J1580" t="inlineStr">
        <is>
          <t>RREM-0067</t>
        </is>
      </c>
      <c r="K1580" t="inlineStr">
        <is>
          <t>Spoilage -- quality complaint at receiving</t>
        </is>
      </c>
      <c r="M1580" s="10" t="n"/>
      <c r="P1580" s="18" t="n"/>
      <c r="Q1580" t="inlineStr">
        <is>
          <t>2026-12-29</t>
        </is>
      </c>
      <c r="R1580" s="18" t="inlineStr"/>
      <c r="S1580" s="18" t="inlineStr"/>
      <c r="T1580" s="18" t="inlineStr"/>
    </row>
    <row r="1581">
      <c r="A1581" t="inlineStr">
        <is>
          <t>DIST-014221</t>
        </is>
      </c>
      <c r="B1581" t="inlineStr">
        <is>
          <t>2026-09-30</t>
        </is>
      </c>
      <c r="C1581" t="inlineStr">
        <is>
          <t>RET-SPROUTS</t>
        </is>
      </c>
      <c r="D1581" t="inlineStr">
        <is>
          <t>UTS-SPO-066</t>
        </is>
      </c>
      <c r="E1581" t="inlineStr">
        <is>
          <t>Expired Product</t>
        </is>
      </c>
      <c r="F1581" t="inlineStr">
        <is>
          <t>spoilage</t>
        </is>
      </c>
      <c r="G1581" s="10" t="n">
        <v>160.88</v>
      </c>
      <c r="H1581" t="inlineStr">
        <is>
          <t>RO-039638</t>
        </is>
      </c>
      <c r="I1581" t="inlineStr">
        <is>
          <t>RS-039638</t>
        </is>
      </c>
      <c r="J1581" t="inlineStr">
        <is>
          <t>RREM-0147</t>
        </is>
      </c>
      <c r="K1581" t="inlineStr">
        <is>
          <t>Spoilage -- expired or short-dated at receiving</t>
        </is>
      </c>
      <c r="L1581" t="inlineStr">
        <is>
          <t>lost</t>
        </is>
      </c>
      <c r="M1581" s="10" t="n">
        <v>0</v>
      </c>
      <c r="N1581" t="inlineStr">
        <is>
          <t>2026-10-12</t>
        </is>
      </c>
      <c r="O1581" t="inlineStr">
        <is>
          <t>2026-11-17</t>
        </is>
      </c>
      <c r="P1581" s="18" t="n">
        <v>48</v>
      </c>
      <c r="Q1581" t="inlineStr">
        <is>
          <t>2026-11-29</t>
        </is>
      </c>
      <c r="R1581" s="18" t="inlineStr"/>
      <c r="S1581" s="18" t="inlineStr"/>
      <c r="T1581" s="18" t="inlineStr"/>
    </row>
    <row r="1582">
      <c r="A1582" t="inlineStr">
        <is>
          <t>DIST-014128</t>
        </is>
      </c>
      <c r="B1582" t="inlineStr">
        <is>
          <t>2026-09-30</t>
        </is>
      </c>
      <c r="C1582" t="inlineStr">
        <is>
          <t>RET-COSTCO</t>
        </is>
      </c>
      <c r="D1582" t="inlineStr">
        <is>
          <t>TCO-PRO-024</t>
        </is>
      </c>
      <c r="E1582" t="inlineStr">
        <is>
          <t>Promo Billback</t>
        </is>
      </c>
      <c r="F1582" t="inlineStr">
        <is>
          <t>promo_billback</t>
        </is>
      </c>
      <c r="G1582" s="10" t="n">
        <v>144.59</v>
      </c>
      <c r="H1582" t="inlineStr">
        <is>
          <t>RO-039276</t>
        </is>
      </c>
      <c r="I1582" t="inlineStr">
        <is>
          <t>RS-039276</t>
        </is>
      </c>
      <c r="J1582" t="inlineStr">
        <is>
          <t>RREM-0027</t>
        </is>
      </c>
      <c r="K1582" t="inlineStr">
        <is>
          <t>Promo Billback</t>
        </is>
      </c>
      <c r="M1582" s="10" t="n"/>
      <c r="P1582" s="18" t="n"/>
      <c r="Q1582" t="inlineStr">
        <is>
          <t>2026-12-29</t>
        </is>
      </c>
      <c r="R1582" s="18" t="inlineStr"/>
      <c r="S1582" s="18" t="inlineStr"/>
      <c r="T1582" s="18" t="inlineStr"/>
    </row>
    <row r="1583">
      <c r="A1583" t="inlineStr">
        <is>
          <t>DIST-014170</t>
        </is>
      </c>
      <c r="B1583" t="inlineStr">
        <is>
          <t>2026-09-30</t>
        </is>
      </c>
      <c r="C1583" t="inlineStr">
        <is>
          <t>RET-WALMART</t>
        </is>
      </c>
      <c r="D1583" t="inlineStr">
        <is>
          <t>ART-SHO-003</t>
        </is>
      </c>
      <c r="E1583" t="inlineStr">
        <is>
          <t>Short Ship</t>
        </is>
      </c>
      <c r="F1583" t="inlineStr">
        <is>
          <t>short_ship</t>
        </is>
      </c>
      <c r="G1583" s="10" t="n">
        <v>116.04</v>
      </c>
      <c r="H1583" t="inlineStr">
        <is>
          <t>RO-039248</t>
        </is>
      </c>
      <c r="I1583" t="inlineStr">
        <is>
          <t>RS-039248</t>
        </is>
      </c>
      <c r="J1583" t="inlineStr">
        <is>
          <t>RREM-0158</t>
        </is>
      </c>
      <c r="K1583" t="inlineStr">
        <is>
          <t>Short Ship</t>
        </is>
      </c>
      <c r="L1583" t="inlineStr">
        <is>
          <t>pending</t>
        </is>
      </c>
      <c r="M1583" s="10" t="n"/>
      <c r="N1583" t="inlineStr">
        <is>
          <t>2026-10-11</t>
        </is>
      </c>
      <c r="P1583" s="18" t="n">
        <v>94</v>
      </c>
      <c r="Q1583" t="inlineStr">
        <is>
          <t>2026-11-29</t>
        </is>
      </c>
      <c r="R1583" s="18" t="inlineStr"/>
      <c r="S1583" s="18" t="inlineStr"/>
      <c r="T1583" s="18" t="inlineStr"/>
    </row>
    <row r="1584">
      <c r="A1584" t="inlineStr">
        <is>
          <t>DIST-014203</t>
        </is>
      </c>
      <c r="B1584" t="inlineStr">
        <is>
          <t>2026-09-30</t>
        </is>
      </c>
      <c r="C1584" t="inlineStr">
        <is>
          <t>RET-WALMART</t>
        </is>
      </c>
      <c r="D1584" t="inlineStr">
        <is>
          <t>ART-PRO-004</t>
        </is>
      </c>
      <c r="E1584" t="inlineStr">
        <is>
          <t>Scan Rebate</t>
        </is>
      </c>
      <c r="F1584" t="inlineStr">
        <is>
          <t>promo_billback</t>
        </is>
      </c>
      <c r="G1584" s="10" t="n">
        <v>111.43</v>
      </c>
      <c r="H1584" t="inlineStr">
        <is>
          <t>RO-039504</t>
        </is>
      </c>
      <c r="I1584" t="inlineStr">
        <is>
          <t>RS-039504</t>
        </is>
      </c>
      <c r="J1584" t="inlineStr">
        <is>
          <t>RREM-0175</t>
        </is>
      </c>
      <c r="K1584" t="inlineStr">
        <is>
          <t>Promo Billback</t>
        </is>
      </c>
      <c r="M1584" s="10" t="n"/>
      <c r="P1584" s="18" t="n"/>
      <c r="Q1584" t="inlineStr">
        <is>
          <t>2026-11-14</t>
        </is>
      </c>
      <c r="R1584" s="18" t="inlineStr"/>
      <c r="S1584" s="18" t="inlineStr"/>
      <c r="T1584" s="18" t="inlineStr"/>
    </row>
    <row r="1585">
      <c r="A1585" t="inlineStr">
        <is>
          <t>DIST-014301</t>
        </is>
      </c>
      <c r="B1585" t="inlineStr">
        <is>
          <t>2026-09-30</t>
        </is>
      </c>
      <c r="C1585" t="inlineStr">
        <is>
          <t>RET-WHOLEFOODS</t>
        </is>
      </c>
      <c r="D1585" t="inlineStr">
        <is>
          <t>ODS-SHO-038</t>
        </is>
      </c>
      <c r="E1585" t="inlineStr">
        <is>
          <t>Short Ship</t>
        </is>
      </c>
      <c r="F1585" t="inlineStr">
        <is>
          <t>short_ship</t>
        </is>
      </c>
      <c r="G1585" s="10" t="n">
        <v>67.64</v>
      </c>
      <c r="H1585" t="inlineStr">
        <is>
          <t>RO-039819</t>
        </is>
      </c>
      <c r="I1585" t="inlineStr">
        <is>
          <t>RS-039819</t>
        </is>
      </c>
      <c r="J1585" t="inlineStr">
        <is>
          <t>RREM-0211</t>
        </is>
      </c>
      <c r="K1585" t="inlineStr">
        <is>
          <t>Short Ship</t>
        </is>
      </c>
      <c r="L1585" t="inlineStr">
        <is>
          <t>lost</t>
        </is>
      </c>
      <c r="M1585" s="10" t="n">
        <v>0</v>
      </c>
      <c r="N1585" t="inlineStr">
        <is>
          <t>2026-10-30</t>
        </is>
      </c>
      <c r="O1585" t="inlineStr">
        <is>
          <t>2026-12-16</t>
        </is>
      </c>
      <c r="P1585" s="18" t="n">
        <v>77</v>
      </c>
      <c r="Q1585" t="inlineStr">
        <is>
          <t>2026-10-30</t>
        </is>
      </c>
      <c r="R1585" s="18" t="inlineStr"/>
      <c r="S1585" s="18" t="inlineStr"/>
      <c r="T1585" s="18" t="inlineStr"/>
    </row>
    <row r="1586">
      <c r="A1586" t="inlineStr">
        <is>
          <t>DIST-014210</t>
        </is>
      </c>
      <c r="B1586" t="inlineStr">
        <is>
          <t>2026-09-30</t>
        </is>
      </c>
      <c r="C1586" t="inlineStr">
        <is>
          <t>RET-SPROUTS</t>
        </is>
      </c>
      <c r="D1586" t="inlineStr">
        <is>
          <t>UTS-SHO-056</t>
        </is>
      </c>
      <c r="E1586" t="inlineStr">
        <is>
          <t>Under-delivery</t>
        </is>
      </c>
      <c r="F1586" t="inlineStr">
        <is>
          <t>short_ship</t>
        </is>
      </c>
      <c r="G1586" s="10" t="n">
        <v>47.36</v>
      </c>
      <c r="H1586" t="inlineStr">
        <is>
          <t>RO-039624</t>
        </is>
      </c>
      <c r="I1586" t="inlineStr">
        <is>
          <t>RS-039624</t>
        </is>
      </c>
      <c r="J1586" t="inlineStr">
        <is>
          <t>RREM-0115</t>
        </is>
      </c>
      <c r="K1586" t="inlineStr">
        <is>
          <t>Short Ship</t>
        </is>
      </c>
      <c r="L1586" t="inlineStr">
        <is>
          <t>partial</t>
        </is>
      </c>
      <c r="M1586" s="10" t="n">
        <v>13.97</v>
      </c>
      <c r="N1586" t="inlineStr">
        <is>
          <t>2026-10-07</t>
        </is>
      </c>
      <c r="O1586" t="inlineStr">
        <is>
          <t>2026-11-22</t>
        </is>
      </c>
      <c r="P1586" s="18" t="n">
        <v>53</v>
      </c>
      <c r="Q1586" t="inlineStr">
        <is>
          <t>2026-12-29</t>
        </is>
      </c>
      <c r="R1586" s="18" t="inlineStr"/>
      <c r="S1586" s="18" t="inlineStr"/>
      <c r="T1586" s="18" t="inlineStr"/>
    </row>
    <row r="1587">
      <c r="A1587" t="inlineStr">
        <is>
          <t>DIST-014241</t>
        </is>
      </c>
      <c r="B1587" t="inlineStr">
        <is>
          <t>2026-09-30</t>
        </is>
      </c>
      <c r="C1587" t="inlineStr">
        <is>
          <t>RET-KROGER</t>
        </is>
      </c>
      <c r="D1587" t="inlineStr">
        <is>
          <t>GER-LAT-079</t>
        </is>
      </c>
      <c r="E1587" t="inlineStr">
        <is>
          <t>MABD Violation</t>
        </is>
      </c>
      <c r="F1587" t="inlineStr">
        <is>
          <t>late_delivery</t>
        </is>
      </c>
      <c r="G1587" s="10" t="n">
        <v>21.67</v>
      </c>
      <c r="H1587" t="inlineStr">
        <is>
          <t>RO-039660</t>
        </is>
      </c>
      <c r="I1587" t="inlineStr">
        <is>
          <t>RS-039660</t>
        </is>
      </c>
      <c r="J1587" t="inlineStr">
        <is>
          <t>RREM-0050</t>
        </is>
      </c>
      <c r="K1587" t="inlineStr">
        <is>
          <t>Late Delivery</t>
        </is>
      </c>
      <c r="M1587" s="10" t="n"/>
      <c r="P1587" s="18" t="n"/>
      <c r="Q1587" t="inlineStr">
        <is>
          <t>2026-10-30</t>
        </is>
      </c>
      <c r="R1587" s="18" t="inlineStr"/>
      <c r="S1587" s="18" t="inlineStr"/>
      <c r="T1587" s="18" t="inlineStr"/>
    </row>
    <row r="1588">
      <c r="A1588" t="inlineStr">
        <is>
          <t>DIST-014280</t>
        </is>
      </c>
      <c r="B1588" t="inlineStr">
        <is>
          <t>2026-09-29</t>
        </is>
      </c>
      <c r="C1588" t="inlineStr">
        <is>
          <t>RET-REGIONAL</t>
        </is>
      </c>
      <c r="D1588" t="inlineStr"/>
      <c r="E1588" t="inlineStr">
        <is>
          <t>Unmapped</t>
        </is>
      </c>
      <c r="F1588" t="inlineStr">
        <is>
          <t>vague</t>
        </is>
      </c>
      <c r="G1588" s="10" t="n">
        <v>489.54</v>
      </c>
      <c r="J1588" t="inlineStr">
        <is>
          <t>RREM-0103</t>
        </is>
      </c>
      <c r="K1588" t="inlineStr">
        <is>
          <t>Allowance reconciliation</t>
        </is>
      </c>
      <c r="M1588" s="10" t="n"/>
      <c r="P1588" s="18" t="n"/>
      <c r="Q1588" t="inlineStr">
        <is>
          <t>2026-11-13</t>
        </is>
      </c>
      <c r="R1588" s="18" t="inlineStr">
        <is>
          <t>Yes</t>
        </is>
      </c>
      <c r="S1588" s="18" t="inlineStr"/>
      <c r="T1588" s="18" t="inlineStr"/>
    </row>
    <row r="1589">
      <c r="A1589" t="inlineStr">
        <is>
          <t>DIST-014163</t>
        </is>
      </c>
      <c r="B1589" t="inlineStr">
        <is>
          <t>2026-09-29</t>
        </is>
      </c>
      <c r="C1589" t="inlineStr">
        <is>
          <t>RET-SPROUTS</t>
        </is>
      </c>
      <c r="D1589" t="inlineStr">
        <is>
          <t>UTS-PRO-057</t>
        </is>
      </c>
      <c r="E1589" t="inlineStr">
        <is>
          <t>Promo Billback</t>
        </is>
      </c>
      <c r="F1589" t="inlineStr">
        <is>
          <t>promo_billback</t>
        </is>
      </c>
      <c r="G1589" s="10" t="n">
        <v>178.08</v>
      </c>
      <c r="H1589" t="inlineStr">
        <is>
          <t>RO-039349</t>
        </is>
      </c>
      <c r="I1589" t="inlineStr">
        <is>
          <t>RS-039349</t>
        </is>
      </c>
      <c r="J1589" t="inlineStr">
        <is>
          <t>RREM-0132</t>
        </is>
      </c>
      <c r="K1589" t="inlineStr">
        <is>
          <t>Promo Billback</t>
        </is>
      </c>
      <c r="M1589" s="10" t="n"/>
      <c r="P1589" s="18" t="n"/>
      <c r="Q1589" t="inlineStr">
        <is>
          <t>2026-12-28</t>
        </is>
      </c>
      <c r="R1589" s="18" t="inlineStr"/>
      <c r="S1589" s="18" t="inlineStr"/>
      <c r="T1589" s="18" t="inlineStr"/>
    </row>
    <row r="1590">
      <c r="A1590" t="inlineStr">
        <is>
          <t>DIST-014254</t>
        </is>
      </c>
      <c r="B1590" t="inlineStr">
        <is>
          <t>2026-09-29</t>
        </is>
      </c>
      <c r="C1590" t="inlineStr">
        <is>
          <t>RET-WHOLEFOODS</t>
        </is>
      </c>
      <c r="D1590" t="inlineStr">
        <is>
          <t>ODS-PRO-039</t>
        </is>
      </c>
      <c r="E1590" t="inlineStr">
        <is>
          <t>Ad Allowance</t>
        </is>
      </c>
      <c r="F1590" t="inlineStr">
        <is>
          <t>promo_billback</t>
        </is>
      </c>
      <c r="G1590" s="10" t="n">
        <v>171.1</v>
      </c>
      <c r="H1590" t="inlineStr">
        <is>
          <t>RO-039619</t>
        </is>
      </c>
      <c r="I1590" t="inlineStr">
        <is>
          <t>RS-039619</t>
        </is>
      </c>
      <c r="J1590" t="inlineStr">
        <is>
          <t>RREM-0204</t>
        </is>
      </c>
      <c r="K1590" t="inlineStr">
        <is>
          <t>Promo Billback</t>
        </is>
      </c>
      <c r="M1590" s="10" t="n"/>
      <c r="P1590" s="18" t="n"/>
      <c r="Q1590" t="inlineStr">
        <is>
          <t>2026-11-28</t>
        </is>
      </c>
      <c r="R1590" s="18" t="inlineStr"/>
      <c r="S1590" s="18" t="inlineStr"/>
      <c r="T1590" s="18" t="inlineStr"/>
    </row>
    <row r="1591">
      <c r="A1591" t="inlineStr">
        <is>
          <t>DIST-014237</t>
        </is>
      </c>
      <c r="B1591" t="inlineStr">
        <is>
          <t>2026-09-29</t>
        </is>
      </c>
      <c r="C1591" t="inlineStr">
        <is>
          <t>RET-WHOLEFOODS</t>
        </is>
      </c>
      <c r="D1591" t="inlineStr">
        <is>
          <t>ODS-DAM-052</t>
        </is>
      </c>
      <c r="E1591" t="inlineStr">
        <is>
          <t>Transit Damage</t>
        </is>
      </c>
      <c r="F1591" t="inlineStr">
        <is>
          <t>damaged</t>
        </is>
      </c>
      <c r="G1591" s="10" t="n">
        <v>145.53</v>
      </c>
      <c r="H1591" t="inlineStr">
        <is>
          <t>RO-039608</t>
        </is>
      </c>
      <c r="I1591" t="inlineStr">
        <is>
          <t>RS-039608</t>
        </is>
      </c>
      <c r="J1591" t="inlineStr">
        <is>
          <t>RREM-0192</t>
        </is>
      </c>
      <c r="K1591" t="inlineStr">
        <is>
          <t>Damaged</t>
        </is>
      </c>
      <c r="L1591" t="inlineStr">
        <is>
          <t>won</t>
        </is>
      </c>
      <c r="M1591" s="10" t="n">
        <v>145.53</v>
      </c>
      <c r="N1591" t="inlineStr">
        <is>
          <t>2026-10-05</t>
        </is>
      </c>
      <c r="O1591" t="inlineStr">
        <is>
          <t>2026-12-03</t>
        </is>
      </c>
      <c r="P1591" s="18" t="n">
        <v>65</v>
      </c>
      <c r="Q1591" t="inlineStr">
        <is>
          <t>2026-12-28</t>
        </is>
      </c>
      <c r="R1591" s="18" t="inlineStr"/>
      <c r="S1591" s="18" t="inlineStr"/>
      <c r="T1591" s="18" t="inlineStr"/>
    </row>
    <row r="1592">
      <c r="A1592" t="inlineStr">
        <is>
          <t>DIST-014195</t>
        </is>
      </c>
      <c r="B1592" t="inlineStr">
        <is>
          <t>2026-09-29</t>
        </is>
      </c>
      <c r="C1592" t="inlineStr">
        <is>
          <t>RET-SPROUTS</t>
        </is>
      </c>
      <c r="D1592" t="inlineStr">
        <is>
          <t>UTS-SPO-066</t>
        </is>
      </c>
      <c r="E1592" t="inlineStr">
        <is>
          <t>Expired Product</t>
        </is>
      </c>
      <c r="F1592" t="inlineStr">
        <is>
          <t>spoilage</t>
        </is>
      </c>
      <c r="G1592" s="10" t="n">
        <v>107.78</v>
      </c>
      <c r="H1592" t="inlineStr">
        <is>
          <t>RO-039643</t>
        </is>
      </c>
      <c r="I1592" t="inlineStr">
        <is>
          <t>RS-039643</t>
        </is>
      </c>
      <c r="J1592" t="inlineStr">
        <is>
          <t>RREM-0128</t>
        </is>
      </c>
      <c r="K1592" t="inlineStr">
        <is>
          <t>Spoilage -- expired or short-dated at receiving</t>
        </is>
      </c>
      <c r="M1592" s="10" t="n"/>
      <c r="P1592" s="18" t="n"/>
      <c r="Q1592" t="inlineStr">
        <is>
          <t>2026-11-13</t>
        </is>
      </c>
      <c r="R1592" s="18" t="inlineStr"/>
      <c r="S1592" s="18" t="inlineStr"/>
      <c r="T1592" s="18" t="inlineStr"/>
    </row>
    <row r="1593">
      <c r="A1593" t="inlineStr">
        <is>
          <t>DIST-014321</t>
        </is>
      </c>
      <c r="B1593" t="inlineStr">
        <is>
          <t>2026-09-29</t>
        </is>
      </c>
      <c r="C1593" t="inlineStr">
        <is>
          <t>RET-WHOLEFOODS</t>
        </is>
      </c>
      <c r="D1593" t="inlineStr">
        <is>
          <t>ODS-PRO-039</t>
        </is>
      </c>
      <c r="E1593" t="inlineStr">
        <is>
          <t>Ad Allowance</t>
        </is>
      </c>
      <c r="F1593" t="inlineStr">
        <is>
          <t>promo_billback</t>
        </is>
      </c>
      <c r="G1593" s="10" t="n">
        <v>98.98999999999999</v>
      </c>
      <c r="H1593" t="inlineStr">
        <is>
          <t>RO-039856</t>
        </is>
      </c>
      <c r="I1593" t="inlineStr">
        <is>
          <t>RS-039856</t>
        </is>
      </c>
      <c r="J1593" t="inlineStr">
        <is>
          <t>RREM-0222</t>
        </is>
      </c>
      <c r="K1593" t="inlineStr">
        <is>
          <t>Promo Billback</t>
        </is>
      </c>
      <c r="L1593" t="inlineStr">
        <is>
          <t>lost</t>
        </is>
      </c>
      <c r="M1593" s="10" t="n">
        <v>0</v>
      </c>
      <c r="N1593" t="inlineStr">
        <is>
          <t>2026-10-07</t>
        </is>
      </c>
      <c r="O1593" t="inlineStr">
        <is>
          <t>2026-12-11</t>
        </is>
      </c>
      <c r="P1593" s="18" t="n">
        <v>73</v>
      </c>
      <c r="Q1593" t="inlineStr">
        <is>
          <t>2026-11-13</t>
        </is>
      </c>
      <c r="R1593" s="18" t="inlineStr"/>
      <c r="S1593" s="18" t="inlineStr"/>
      <c r="T1593" s="18" t="inlineStr"/>
    </row>
    <row r="1594">
      <c r="A1594" t="inlineStr">
        <is>
          <t>DIST-014314</t>
        </is>
      </c>
      <c r="B1594" t="inlineStr">
        <is>
          <t>2026-09-29</t>
        </is>
      </c>
      <c r="C1594" t="inlineStr">
        <is>
          <t>RET-KROGER</t>
        </is>
      </c>
      <c r="D1594" t="inlineStr">
        <is>
          <t>GER-PRO-075</t>
        </is>
      </c>
      <c r="E1594" t="inlineStr">
        <is>
          <t>Promo Billback</t>
        </is>
      </c>
      <c r="F1594" t="inlineStr">
        <is>
          <t>promo_billback</t>
        </is>
      </c>
      <c r="G1594" s="10" t="n">
        <v>95.64</v>
      </c>
      <c r="H1594" t="inlineStr">
        <is>
          <t>RO-039941</t>
        </is>
      </c>
      <c r="I1594" t="inlineStr">
        <is>
          <t>RS-039941</t>
        </is>
      </c>
      <c r="J1594" t="inlineStr">
        <is>
          <t>RREM-0043</t>
        </is>
      </c>
      <c r="K1594" t="inlineStr">
        <is>
          <t>Promo Billback</t>
        </is>
      </c>
      <c r="M1594" s="10" t="n"/>
      <c r="P1594" s="18" t="n"/>
      <c r="Q1594" t="inlineStr">
        <is>
          <t>2026-10-29</t>
        </is>
      </c>
      <c r="R1594" s="18" t="inlineStr"/>
      <c r="S1594" s="18" t="inlineStr"/>
      <c r="T1594" s="18" t="inlineStr"/>
    </row>
    <row r="1595">
      <c r="A1595" t="inlineStr">
        <is>
          <t>DIST-014165</t>
        </is>
      </c>
      <c r="B1595" t="inlineStr">
        <is>
          <t>2026-09-29</t>
        </is>
      </c>
      <c r="C1595" t="inlineStr">
        <is>
          <t>RET-SPROUTS</t>
        </is>
      </c>
      <c r="D1595" t="inlineStr">
        <is>
          <t>UTS-PRO-057</t>
        </is>
      </c>
      <c r="E1595" t="inlineStr">
        <is>
          <t>Promo Billback</t>
        </is>
      </c>
      <c r="F1595" t="inlineStr">
        <is>
          <t>promo_billback</t>
        </is>
      </c>
      <c r="G1595" s="10" t="n">
        <v>93.70999999999999</v>
      </c>
      <c r="H1595" t="inlineStr">
        <is>
          <t>RO-039363</t>
        </is>
      </c>
      <c r="I1595" t="inlineStr">
        <is>
          <t>RS-039363</t>
        </is>
      </c>
      <c r="J1595" t="inlineStr">
        <is>
          <t>RREM-0124</t>
        </is>
      </c>
      <c r="K1595" t="inlineStr">
        <is>
          <t>Promo Billback</t>
        </is>
      </c>
      <c r="M1595" s="10" t="n"/>
      <c r="P1595" s="18" t="n"/>
      <c r="Q1595" t="inlineStr">
        <is>
          <t>2026-10-29</t>
        </is>
      </c>
      <c r="R1595" s="18" t="inlineStr"/>
      <c r="S1595" s="18" t="inlineStr"/>
      <c r="T1595" s="18" t="inlineStr"/>
    </row>
    <row r="1596">
      <c r="A1596" t="inlineStr">
        <is>
          <t>DIST-014172</t>
        </is>
      </c>
      <c r="B1596" t="inlineStr">
        <is>
          <t>2026-09-29</t>
        </is>
      </c>
      <c r="C1596" t="inlineStr">
        <is>
          <t>RET-COSTCO</t>
        </is>
      </c>
      <c r="D1596" t="inlineStr">
        <is>
          <t>TCO-SPO-033</t>
        </is>
      </c>
      <c r="E1596" t="inlineStr">
        <is>
          <t>Expired Product</t>
        </is>
      </c>
      <c r="F1596" t="inlineStr">
        <is>
          <t>spoilage</t>
        </is>
      </c>
      <c r="G1596" s="10" t="n">
        <v>88.31999999999999</v>
      </c>
      <c r="H1596" t="inlineStr">
        <is>
          <t>RO-039297</t>
        </is>
      </c>
      <c r="I1596" t="inlineStr">
        <is>
          <t>RS-039297</t>
        </is>
      </c>
      <c r="J1596" t="inlineStr">
        <is>
          <t>RREM-0015</t>
        </is>
      </c>
      <c r="K1596" t="inlineStr">
        <is>
          <t>Spoilage -- temperature exposure in transit</t>
        </is>
      </c>
      <c r="M1596" s="10" t="n"/>
      <c r="P1596" s="18" t="n"/>
      <c r="Q1596" t="inlineStr">
        <is>
          <t>2026-10-29</t>
        </is>
      </c>
      <c r="R1596" s="18" t="inlineStr"/>
      <c r="S1596" s="18" t="inlineStr"/>
      <c r="T1596" s="18" t="inlineStr"/>
    </row>
    <row r="1597">
      <c r="A1597" t="inlineStr">
        <is>
          <t>DIST-014186</t>
        </is>
      </c>
      <c r="B1597" t="inlineStr">
        <is>
          <t>2026-09-29</t>
        </is>
      </c>
      <c r="C1597" t="inlineStr">
        <is>
          <t>RET-WALMART</t>
        </is>
      </c>
      <c r="D1597" t="inlineStr">
        <is>
          <t>ART-DAM-018</t>
        </is>
      </c>
      <c r="E1597" t="inlineStr">
        <is>
          <t>Warehouse Damage</t>
        </is>
      </c>
      <c r="F1597" t="inlineStr">
        <is>
          <t>damaged</t>
        </is>
      </c>
      <c r="G1597" s="10" t="n">
        <v>77.90000000000001</v>
      </c>
      <c r="H1597" t="inlineStr">
        <is>
          <t>RO-039470</t>
        </is>
      </c>
      <c r="I1597" t="inlineStr">
        <is>
          <t>RS-039470</t>
        </is>
      </c>
      <c r="J1597" t="inlineStr">
        <is>
          <t>RREM-0157</t>
        </is>
      </c>
      <c r="K1597" t="inlineStr">
        <is>
          <t>Damaged</t>
        </is>
      </c>
      <c r="L1597" t="inlineStr">
        <is>
          <t>pending</t>
        </is>
      </c>
      <c r="M1597" s="10" t="n"/>
      <c r="N1597" t="inlineStr">
        <is>
          <t>2026-10-08</t>
        </is>
      </c>
      <c r="P1597" s="18" t="n">
        <v>95</v>
      </c>
      <c r="Q1597" t="inlineStr">
        <is>
          <t>2026-10-29</t>
        </is>
      </c>
      <c r="R1597" s="18" t="inlineStr"/>
      <c r="S1597" s="18" t="inlineStr"/>
      <c r="T1597" s="18" t="inlineStr"/>
    </row>
    <row r="1598">
      <c r="A1598" t="inlineStr">
        <is>
          <t>DIST-014137</t>
        </is>
      </c>
      <c r="B1598" t="inlineStr">
        <is>
          <t>2026-09-29</t>
        </is>
      </c>
      <c r="C1598" t="inlineStr">
        <is>
          <t>RET-WALMART</t>
        </is>
      </c>
      <c r="D1598" t="inlineStr">
        <is>
          <t>ART-PRO-004</t>
        </is>
      </c>
      <c r="E1598" t="inlineStr">
        <is>
          <t>Scan Rebate</t>
        </is>
      </c>
      <c r="F1598" t="inlineStr">
        <is>
          <t>promo_billback</t>
        </is>
      </c>
      <c r="G1598" s="10" t="n">
        <v>72.92</v>
      </c>
      <c r="H1598" t="inlineStr">
        <is>
          <t>RO-039225</t>
        </is>
      </c>
      <c r="I1598" t="inlineStr">
        <is>
          <t>RS-039225</t>
        </is>
      </c>
      <c r="J1598" t="inlineStr">
        <is>
          <t>RREM-0158</t>
        </is>
      </c>
      <c r="K1598" t="inlineStr">
        <is>
          <t>Promo Billback</t>
        </is>
      </c>
      <c r="L1598" t="inlineStr">
        <is>
          <t>lost</t>
        </is>
      </c>
      <c r="M1598" s="10" t="n">
        <v>0</v>
      </c>
      <c r="N1598" t="inlineStr">
        <is>
          <t>2026-10-27</t>
        </is>
      </c>
      <c r="P1598" s="18" t="n">
        <v>95</v>
      </c>
      <c r="Q1598" t="inlineStr">
        <is>
          <t>2026-11-13</t>
        </is>
      </c>
      <c r="R1598" s="18" t="inlineStr"/>
      <c r="S1598" s="18" t="inlineStr"/>
      <c r="T1598" s="18" t="inlineStr"/>
    </row>
    <row r="1599">
      <c r="A1599" t="inlineStr">
        <is>
          <t>DIST-014020</t>
        </is>
      </c>
      <c r="B1599" t="inlineStr">
        <is>
          <t>2026-09-28</t>
        </is>
      </c>
      <c r="C1599" t="inlineStr">
        <is>
          <t>RET-WALMART</t>
        </is>
      </c>
      <c r="D1599" t="inlineStr">
        <is>
          <t>ART-LAB-012</t>
        </is>
      </c>
      <c r="E1599" t="inlineStr">
        <is>
          <t>Label Defect</t>
        </is>
      </c>
      <c r="F1599" t="inlineStr">
        <is>
          <t>label_fine</t>
        </is>
      </c>
      <c r="G1599" s="10" t="n">
        <v>360.68</v>
      </c>
      <c r="H1599" t="inlineStr">
        <is>
          <t>RO-038924</t>
        </is>
      </c>
      <c r="I1599" t="inlineStr">
        <is>
          <t>RS-038924</t>
        </is>
      </c>
      <c r="J1599" t="inlineStr">
        <is>
          <t>RREM-0154</t>
        </is>
      </c>
      <c r="K1599" t="inlineStr">
        <is>
          <t>Label Fine</t>
        </is>
      </c>
      <c r="L1599" t="inlineStr">
        <is>
          <t>pending</t>
        </is>
      </c>
      <c r="M1599" s="10" t="n"/>
      <c r="N1599" t="inlineStr">
        <is>
          <t>2026-10-02</t>
        </is>
      </c>
      <c r="P1599" s="18" t="n">
        <v>96</v>
      </c>
      <c r="Q1599" t="inlineStr">
        <is>
          <t>2026-11-27</t>
        </is>
      </c>
      <c r="R1599" s="18" t="inlineStr"/>
      <c r="S1599" s="18" t="inlineStr"/>
      <c r="T1599" s="18" t="inlineStr"/>
    </row>
    <row r="1600">
      <c r="A1600" t="inlineStr">
        <is>
          <t>DIST-014236</t>
        </is>
      </c>
      <c r="B1600" t="inlineStr">
        <is>
          <t>2026-09-28</t>
        </is>
      </c>
      <c r="C1600" t="inlineStr">
        <is>
          <t>RET-WHOLEFOODS</t>
        </is>
      </c>
      <c r="D1600" t="inlineStr">
        <is>
          <t>ODS-DAM-052</t>
        </is>
      </c>
      <c r="E1600" t="inlineStr">
        <is>
          <t>Transit Damage</t>
        </is>
      </c>
      <c r="F1600" t="inlineStr">
        <is>
          <t>damaged</t>
        </is>
      </c>
      <c r="G1600" s="10" t="n">
        <v>223.7</v>
      </c>
      <c r="H1600" t="inlineStr">
        <is>
          <t>RO-039592</t>
        </is>
      </c>
      <c r="I1600" t="inlineStr">
        <is>
          <t>RS-039592</t>
        </is>
      </c>
      <c r="J1600" t="inlineStr">
        <is>
          <t>RREM-0204</t>
        </is>
      </c>
      <c r="K1600" t="inlineStr">
        <is>
          <t>Damaged</t>
        </is>
      </c>
      <c r="M1600" s="10" t="n"/>
      <c r="P1600" s="18" t="n"/>
      <c r="Q1600" t="inlineStr">
        <is>
          <t>2026-12-27</t>
        </is>
      </c>
      <c r="R1600" s="18" t="inlineStr"/>
      <c r="S1600" s="18" t="inlineStr"/>
      <c r="T1600" s="18" t="inlineStr"/>
    </row>
    <row r="1601">
      <c r="A1601" t="inlineStr">
        <is>
          <t>DIST-014156</t>
        </is>
      </c>
      <c r="B1601" t="inlineStr">
        <is>
          <t>2026-09-28</t>
        </is>
      </c>
      <c r="C1601" t="inlineStr">
        <is>
          <t>RET-WALMART</t>
        </is>
      </c>
      <c r="D1601" t="inlineStr">
        <is>
          <t>ART-PRO-004</t>
        </is>
      </c>
      <c r="E1601" t="inlineStr">
        <is>
          <t>Scan Rebate</t>
        </is>
      </c>
      <c r="F1601" t="inlineStr">
        <is>
          <t>promo_billback</t>
        </is>
      </c>
      <c r="G1601" s="10" t="n">
        <v>149.64</v>
      </c>
      <c r="H1601" t="inlineStr">
        <is>
          <t>RO-039257</t>
        </is>
      </c>
      <c r="I1601" t="inlineStr">
        <is>
          <t>RS-039257</t>
        </is>
      </c>
      <c r="J1601" t="inlineStr">
        <is>
          <t>RREM-0166</t>
        </is>
      </c>
      <c r="K1601" t="inlineStr">
        <is>
          <t>Promo Billback</t>
        </is>
      </c>
      <c r="M1601" s="10" t="n"/>
      <c r="P1601" s="18" t="n"/>
      <c r="Q1601" t="inlineStr">
        <is>
          <t>2026-10-28</t>
        </is>
      </c>
      <c r="R1601" s="18" t="inlineStr"/>
      <c r="S1601" s="18" t="inlineStr"/>
      <c r="T1601" s="18" t="inlineStr"/>
    </row>
    <row r="1602">
      <c r="A1602" t="inlineStr">
        <is>
          <t>DIST-014205</t>
        </is>
      </c>
      <c r="B1602" t="inlineStr">
        <is>
          <t>2026-09-28</t>
        </is>
      </c>
      <c r="C1602" t="inlineStr">
        <is>
          <t>RET-WALMART</t>
        </is>
      </c>
      <c r="D1602" t="inlineStr">
        <is>
          <t>ART-SHO-003</t>
        </is>
      </c>
      <c r="E1602" t="inlineStr">
        <is>
          <t>Short Ship</t>
        </is>
      </c>
      <c r="F1602" t="inlineStr">
        <is>
          <t>short_ship</t>
        </is>
      </c>
      <c r="G1602" s="10" t="n">
        <v>149.29</v>
      </c>
      <c r="H1602" t="inlineStr">
        <is>
          <t>RO-039513</t>
        </is>
      </c>
      <c r="I1602" t="inlineStr">
        <is>
          <t>RS-039513</t>
        </is>
      </c>
      <c r="J1602" t="inlineStr">
        <is>
          <t>RREM-0163</t>
        </is>
      </c>
      <c r="K1602" t="inlineStr">
        <is>
          <t>Short Ship</t>
        </is>
      </c>
      <c r="M1602" s="10" t="n"/>
      <c r="P1602" s="18" t="n"/>
      <c r="Q1602" t="inlineStr">
        <is>
          <t>2026-11-12</t>
        </is>
      </c>
      <c r="R1602" s="18" t="inlineStr"/>
      <c r="S1602" s="18" t="inlineStr"/>
      <c r="T1602" s="18" t="inlineStr"/>
    </row>
    <row r="1603">
      <c r="A1603" t="inlineStr">
        <is>
          <t>DIST-014050</t>
        </is>
      </c>
      <c r="B1603" t="inlineStr">
        <is>
          <t>2026-09-28</t>
        </is>
      </c>
      <c r="C1603" t="inlineStr">
        <is>
          <t>RET-COSTCO</t>
        </is>
      </c>
      <c r="D1603" t="inlineStr">
        <is>
          <t>TCO-PAL-032</t>
        </is>
      </c>
      <c r="E1603" t="inlineStr">
        <is>
          <t>Ti-Hi Error</t>
        </is>
      </c>
      <c r="F1603" t="inlineStr">
        <is>
          <t>pallet_fine</t>
        </is>
      </c>
      <c r="G1603" s="10" t="n">
        <v>137.53</v>
      </c>
      <c r="H1603" t="inlineStr">
        <is>
          <t>RO-038993</t>
        </is>
      </c>
      <c r="I1603" t="inlineStr">
        <is>
          <t>RS-038993</t>
        </is>
      </c>
      <c r="J1603" t="inlineStr">
        <is>
          <t>RREM-0007</t>
        </is>
      </c>
      <c r="K1603" t="inlineStr">
        <is>
          <t>Pallet Fine</t>
        </is>
      </c>
      <c r="L1603" t="inlineStr">
        <is>
          <t>won</t>
        </is>
      </c>
      <c r="M1603" s="10" t="n">
        <v>137.53</v>
      </c>
      <c r="N1603" t="inlineStr">
        <is>
          <t>2026-10-03</t>
        </is>
      </c>
      <c r="O1603" t="inlineStr">
        <is>
          <t>2026-10-28</t>
        </is>
      </c>
      <c r="P1603" s="18" t="n">
        <v>30</v>
      </c>
      <c r="Q1603" t="inlineStr">
        <is>
          <t>2026-10-28</t>
        </is>
      </c>
      <c r="R1603" s="18" t="inlineStr"/>
      <c r="S1603" s="18" t="inlineStr"/>
      <c r="T1603" s="18" t="inlineStr"/>
    </row>
    <row r="1604">
      <c r="A1604" t="inlineStr">
        <is>
          <t>DIST-014292</t>
        </is>
      </c>
      <c r="B1604" t="inlineStr">
        <is>
          <t>2026-09-28</t>
        </is>
      </c>
      <c r="C1604" t="inlineStr">
        <is>
          <t>RET-KROGER</t>
        </is>
      </c>
      <c r="D1604" t="inlineStr">
        <is>
          <t>GER-PAL-082</t>
        </is>
      </c>
      <c r="E1604" t="inlineStr">
        <is>
          <t>Ti-Hi Error</t>
        </is>
      </c>
      <c r="F1604" t="inlineStr">
        <is>
          <t>pallet_fine</t>
        </is>
      </c>
      <c r="G1604" s="10" t="n">
        <v>114.96</v>
      </c>
      <c r="H1604" t="inlineStr">
        <is>
          <t>RO-039932</t>
        </is>
      </c>
      <c r="I1604" t="inlineStr">
        <is>
          <t>RS-039932</t>
        </is>
      </c>
      <c r="J1604" t="inlineStr">
        <is>
          <t>RREM-0058</t>
        </is>
      </c>
      <c r="K1604" t="inlineStr">
        <is>
          <t>Pallet Fine</t>
        </is>
      </c>
      <c r="M1604" s="10" t="n"/>
      <c r="P1604" s="18" t="n"/>
      <c r="Q1604" t="inlineStr">
        <is>
          <t>2026-11-12</t>
        </is>
      </c>
      <c r="R1604" s="18" t="inlineStr"/>
      <c r="S1604" s="18" t="inlineStr"/>
      <c r="T1604" s="18" t="inlineStr"/>
    </row>
    <row r="1605">
      <c r="A1605" t="inlineStr">
        <is>
          <t>DIST-014240</t>
        </is>
      </c>
      <c r="B1605" t="inlineStr">
        <is>
          <t>2026-09-28</t>
        </is>
      </c>
      <c r="C1605" t="inlineStr">
        <is>
          <t>RET-KROGER</t>
        </is>
      </c>
      <c r="D1605" t="inlineStr">
        <is>
          <t>GER-PRO-075</t>
        </is>
      </c>
      <c r="E1605" t="inlineStr">
        <is>
          <t>Promo Billback</t>
        </is>
      </c>
      <c r="F1605" t="inlineStr">
        <is>
          <t>promo_billback</t>
        </is>
      </c>
      <c r="G1605" s="10" t="n">
        <v>104.76</v>
      </c>
      <c r="H1605" t="inlineStr">
        <is>
          <t>RO-039658</t>
        </is>
      </c>
      <c r="I1605" t="inlineStr">
        <is>
          <t>RS-039658</t>
        </is>
      </c>
      <c r="J1605" t="inlineStr">
        <is>
          <t>RREM-0072</t>
        </is>
      </c>
      <c r="K1605" t="inlineStr">
        <is>
          <t>Promo Billback</t>
        </is>
      </c>
      <c r="L1605" t="inlineStr">
        <is>
          <t>partial</t>
        </is>
      </c>
      <c r="M1605" s="10" t="n">
        <v>51.32</v>
      </c>
      <c r="N1605" t="inlineStr">
        <is>
          <t>2026-09-30</t>
        </is>
      </c>
      <c r="O1605" t="inlineStr">
        <is>
          <t>2026-12-04</t>
        </is>
      </c>
      <c r="P1605" s="18" t="n">
        <v>67</v>
      </c>
      <c r="Q1605" t="inlineStr">
        <is>
          <t>2026-11-12</t>
        </is>
      </c>
      <c r="R1605" s="18" t="inlineStr"/>
      <c r="S1605" s="18" t="inlineStr"/>
      <c r="T1605" s="18" t="inlineStr"/>
    </row>
    <row r="1606">
      <c r="A1606" t="inlineStr">
        <is>
          <t>DIST-014320</t>
        </is>
      </c>
      <c r="B1606" t="inlineStr">
        <is>
          <t>2026-09-28</t>
        </is>
      </c>
      <c r="C1606" t="inlineStr">
        <is>
          <t>RET-WHOLEFOODS</t>
        </is>
      </c>
      <c r="D1606" t="inlineStr">
        <is>
          <t>ODS-SHO-038</t>
        </is>
      </c>
      <c r="E1606" t="inlineStr">
        <is>
          <t>Short Ship</t>
        </is>
      </c>
      <c r="F1606" t="inlineStr">
        <is>
          <t>short_ship</t>
        </is>
      </c>
      <c r="G1606" s="10" t="n">
        <v>103.49</v>
      </c>
      <c r="H1606" t="inlineStr">
        <is>
          <t>RO-039846</t>
        </is>
      </c>
      <c r="I1606" t="inlineStr">
        <is>
          <t>RS-039846</t>
        </is>
      </c>
      <c r="J1606" t="inlineStr">
        <is>
          <t>RREM-0196</t>
        </is>
      </c>
      <c r="K1606" t="inlineStr">
        <is>
          <t>Short Ship</t>
        </is>
      </c>
      <c r="M1606" s="10" t="n"/>
      <c r="P1606" s="18" t="n"/>
      <c r="Q1606" t="inlineStr">
        <is>
          <t>2026-10-28</t>
        </is>
      </c>
      <c r="R1606" s="18" t="inlineStr"/>
      <c r="S1606" s="18" t="inlineStr"/>
      <c r="T1606" s="18" t="inlineStr"/>
    </row>
    <row r="1607">
      <c r="A1607" t="inlineStr">
        <is>
          <t>DIST-014275</t>
        </is>
      </c>
      <c r="B1607" t="inlineStr">
        <is>
          <t>2026-09-28</t>
        </is>
      </c>
      <c r="C1607" t="inlineStr">
        <is>
          <t>RET-KROGER</t>
        </is>
      </c>
      <c r="D1607" t="inlineStr">
        <is>
          <t>GER-SPO-085</t>
        </is>
      </c>
      <c r="E1607" t="inlineStr">
        <is>
          <t>Short Date</t>
        </is>
      </c>
      <c r="F1607" t="inlineStr">
        <is>
          <t>spoilage</t>
        </is>
      </c>
      <c r="G1607" s="10" t="n">
        <v>90.02</v>
      </c>
      <c r="H1607" t="inlineStr">
        <is>
          <t>RO-039927</t>
        </is>
      </c>
      <c r="I1607" t="inlineStr">
        <is>
          <t>RS-039927</t>
        </is>
      </c>
      <c r="J1607" t="inlineStr">
        <is>
          <t>RREM-0061</t>
        </is>
      </c>
      <c r="K1607" t="inlineStr">
        <is>
          <t>Spoilage -- damage in transit affecting condition</t>
        </is>
      </c>
      <c r="L1607" t="inlineStr">
        <is>
          <t>won</t>
        </is>
      </c>
      <c r="M1607" s="10" t="n">
        <v>90.02</v>
      </c>
      <c r="N1607" t="inlineStr">
        <is>
          <t>2026-10-15</t>
        </is>
      </c>
      <c r="P1607" s="18" t="n">
        <v>96</v>
      </c>
      <c r="Q1607" t="inlineStr">
        <is>
          <t>2026-11-12</t>
        </is>
      </c>
      <c r="R1607" s="18" t="inlineStr"/>
      <c r="S1607" s="18" t="inlineStr"/>
      <c r="T1607" s="18" t="inlineStr"/>
    </row>
    <row r="1608">
      <c r="A1608" t="inlineStr">
        <is>
          <t>DIST-014201</t>
        </is>
      </c>
      <c r="B1608" t="inlineStr">
        <is>
          <t>2026-09-28</t>
        </is>
      </c>
      <c r="C1608" t="inlineStr">
        <is>
          <t>RET-WALMART</t>
        </is>
      </c>
      <c r="D1608" t="inlineStr">
        <is>
          <t>ART-PRO-004</t>
        </is>
      </c>
      <c r="E1608" t="inlineStr">
        <is>
          <t>Scan Rebate</t>
        </is>
      </c>
      <c r="F1608" t="inlineStr">
        <is>
          <t>promo_billback</t>
        </is>
      </c>
      <c r="G1608" s="10" t="n">
        <v>84.84999999999999</v>
      </c>
      <c r="H1608" t="inlineStr">
        <is>
          <t>RO-039464</t>
        </is>
      </c>
      <c r="I1608" t="inlineStr">
        <is>
          <t>RS-039464</t>
        </is>
      </c>
      <c r="J1608" t="inlineStr">
        <is>
          <t>RREM-0183</t>
        </is>
      </c>
      <c r="K1608" t="inlineStr">
        <is>
          <t>Promo Billback</t>
        </is>
      </c>
      <c r="L1608" t="inlineStr">
        <is>
          <t>won</t>
        </is>
      </c>
      <c r="M1608" s="10" t="n">
        <v>84.84999999999999</v>
      </c>
      <c r="N1608" t="inlineStr">
        <is>
          <t>2026-10-18</t>
        </is>
      </c>
      <c r="O1608" t="inlineStr">
        <is>
          <t>2026-12-26</t>
        </is>
      </c>
      <c r="P1608" s="18" t="n">
        <v>89</v>
      </c>
      <c r="Q1608" t="inlineStr">
        <is>
          <t>2026-11-27</t>
        </is>
      </c>
      <c r="R1608" s="18" t="inlineStr"/>
      <c r="S1608" s="18" t="inlineStr"/>
      <c r="T1608" s="18" t="inlineStr"/>
    </row>
    <row r="1609">
      <c r="A1609" t="inlineStr">
        <is>
          <t>DIST-014192</t>
        </is>
      </c>
      <c r="B1609" t="inlineStr">
        <is>
          <t>2026-09-28</t>
        </is>
      </c>
      <c r="C1609" t="inlineStr">
        <is>
          <t>RET-WHOLEFOODS</t>
        </is>
      </c>
      <c r="D1609" t="inlineStr">
        <is>
          <t>ODS-SPO-050</t>
        </is>
      </c>
      <c r="E1609" t="inlineStr">
        <is>
          <t>Spoilage</t>
        </is>
      </c>
      <c r="F1609" t="inlineStr">
        <is>
          <t>spoilage</t>
        </is>
      </c>
      <c r="G1609" s="10" t="n">
        <v>79.45</v>
      </c>
      <c r="H1609" t="inlineStr">
        <is>
          <t>RO-039580</t>
        </is>
      </c>
      <c r="I1609" t="inlineStr">
        <is>
          <t>RS-039580</t>
        </is>
      </c>
      <c r="J1609" t="inlineStr">
        <is>
          <t>RREM-0212</t>
        </is>
      </c>
      <c r="K1609" t="inlineStr">
        <is>
          <t>Spoilage -- damage in transit affecting condition</t>
        </is>
      </c>
      <c r="M1609" s="10" t="n"/>
      <c r="P1609" s="18" t="n"/>
      <c r="Q1609" t="inlineStr">
        <is>
          <t>2026-10-28</t>
        </is>
      </c>
      <c r="R1609" s="18" t="inlineStr"/>
      <c r="S1609" s="18" t="inlineStr"/>
      <c r="T1609" s="18" t="inlineStr"/>
    </row>
    <row r="1610">
      <c r="A1610" t="inlineStr">
        <is>
          <t>DIST-014239</t>
        </is>
      </c>
      <c r="B1610" t="inlineStr">
        <is>
          <t>2026-09-28</t>
        </is>
      </c>
      <c r="C1610" t="inlineStr">
        <is>
          <t>RET-WHOLEFOODS</t>
        </is>
      </c>
      <c r="D1610" t="inlineStr">
        <is>
          <t>ODS-LAT-044</t>
        </is>
      </c>
      <c r="E1610" t="inlineStr">
        <is>
          <t>Appointment Miss</t>
        </is>
      </c>
      <c r="F1610" t="inlineStr">
        <is>
          <t>late_delivery</t>
        </is>
      </c>
      <c r="G1610" s="10" t="n">
        <v>56.63</v>
      </c>
      <c r="H1610" t="inlineStr">
        <is>
          <t>RO-039616</t>
        </is>
      </c>
      <c r="I1610" t="inlineStr">
        <is>
          <t>RS-039616</t>
        </is>
      </c>
      <c r="J1610" t="inlineStr">
        <is>
          <t>RREM-0189</t>
        </is>
      </c>
      <c r="K1610" t="inlineStr">
        <is>
          <t>Late Delivery</t>
        </is>
      </c>
      <c r="M1610" s="10" t="n"/>
      <c r="P1610" s="18" t="n"/>
      <c r="Q1610" t="inlineStr">
        <is>
          <t>2026-10-28</t>
        </is>
      </c>
      <c r="R1610" s="18" t="inlineStr"/>
      <c r="S1610" s="18" t="inlineStr"/>
      <c r="T1610" s="18" t="inlineStr"/>
    </row>
    <row r="1611">
      <c r="A1611" t="inlineStr">
        <is>
          <t>DIST-014336</t>
        </is>
      </c>
      <c r="B1611" t="inlineStr">
        <is>
          <t>2026-09-28</t>
        </is>
      </c>
      <c r="C1611" t="inlineStr">
        <is>
          <t>RET-KROGER</t>
        </is>
      </c>
      <c r="D1611" t="inlineStr">
        <is>
          <t>GER-SHO-073</t>
        </is>
      </c>
      <c r="E1611" t="inlineStr">
        <is>
          <t>Short Ship</t>
        </is>
      </c>
      <c r="F1611" t="inlineStr">
        <is>
          <t>short_ship</t>
        </is>
      </c>
      <c r="G1611" s="10" t="n">
        <v>46.13</v>
      </c>
      <c r="H1611" t="inlineStr">
        <is>
          <t>RO-039922</t>
        </is>
      </c>
      <c r="I1611" t="inlineStr">
        <is>
          <t>RS-039922</t>
        </is>
      </c>
      <c r="J1611" t="inlineStr">
        <is>
          <t>RREM-0054</t>
        </is>
      </c>
      <c r="K1611" t="inlineStr">
        <is>
          <t>Short Ship</t>
        </is>
      </c>
      <c r="L1611" t="inlineStr">
        <is>
          <t>pending</t>
        </is>
      </c>
      <c r="M1611" s="10" t="n"/>
      <c r="N1611" t="inlineStr">
        <is>
          <t>2026-10-27</t>
        </is>
      </c>
      <c r="P1611" s="18" t="n">
        <v>96</v>
      </c>
      <c r="Q1611" t="inlineStr">
        <is>
          <t>2026-10-28</t>
        </is>
      </c>
      <c r="R1611" s="18" t="inlineStr"/>
      <c r="S1611" s="18" t="inlineStr"/>
      <c r="T1611" s="18" t="inlineStr"/>
    </row>
    <row r="1612">
      <c r="A1612" t="inlineStr">
        <is>
          <t>DIST-014305</t>
        </is>
      </c>
      <c r="B1612" t="inlineStr">
        <is>
          <t>2026-09-28</t>
        </is>
      </c>
      <c r="C1612" t="inlineStr">
        <is>
          <t>RET-SPROUTS</t>
        </is>
      </c>
      <c r="D1612" t="inlineStr">
        <is>
          <t>UTS-PRO-057</t>
        </is>
      </c>
      <c r="E1612" t="inlineStr">
        <is>
          <t>Promo Billback</t>
        </is>
      </c>
      <c r="F1612" t="inlineStr">
        <is>
          <t>promo_billback</t>
        </is>
      </c>
      <c r="G1612" s="10" t="n">
        <v>40.16</v>
      </c>
      <c r="H1612" t="inlineStr">
        <is>
          <t>RO-039876</t>
        </is>
      </c>
      <c r="I1612" t="inlineStr">
        <is>
          <t>RS-039876</t>
        </is>
      </c>
      <c r="J1612" t="inlineStr">
        <is>
          <t>RREM-0133</t>
        </is>
      </c>
      <c r="K1612" t="inlineStr">
        <is>
          <t>Promo Billback</t>
        </is>
      </c>
      <c r="L1612" t="inlineStr">
        <is>
          <t>won</t>
        </is>
      </c>
      <c r="M1612" s="10" t="n">
        <v>40.16</v>
      </c>
      <c r="N1612" t="inlineStr">
        <is>
          <t>2026-09-30</t>
        </is>
      </c>
      <c r="O1612" t="inlineStr">
        <is>
          <t>2026-10-18</t>
        </is>
      </c>
      <c r="P1612" s="18" t="n">
        <v>20</v>
      </c>
      <c r="Q1612" t="inlineStr">
        <is>
          <t>2026-11-27</t>
        </is>
      </c>
      <c r="R1612" s="18" t="inlineStr"/>
      <c r="S1612" s="18" t="inlineStr"/>
      <c r="T1612" s="18" t="inlineStr"/>
    </row>
    <row r="1613">
      <c r="A1613" t="inlineStr">
        <is>
          <t>DIST-014261</t>
        </is>
      </c>
      <c r="B1613" t="inlineStr">
        <is>
          <t>2026-09-28</t>
        </is>
      </c>
      <c r="C1613" t="inlineStr">
        <is>
          <t>RET-KROGER</t>
        </is>
      </c>
      <c r="D1613" t="inlineStr">
        <is>
          <t>GER-PRI-089</t>
        </is>
      </c>
      <c r="E1613" t="inlineStr">
        <is>
          <t>Cost Discrepancy</t>
        </is>
      </c>
      <c r="F1613" t="inlineStr">
        <is>
          <t>pricing_error</t>
        </is>
      </c>
      <c r="G1613" s="10" t="n">
        <v>38.83</v>
      </c>
      <c r="H1613" t="inlineStr">
        <is>
          <t>RO-039676</t>
        </is>
      </c>
      <c r="I1613" t="inlineStr">
        <is>
          <t>RS-039676</t>
        </is>
      </c>
      <c r="J1613" t="inlineStr">
        <is>
          <t>RREM-0069</t>
        </is>
      </c>
      <c r="K1613" t="inlineStr">
        <is>
          <t>Pricing Error</t>
        </is>
      </c>
      <c r="M1613" s="10" t="n"/>
      <c r="P1613" s="18" t="n"/>
      <c r="Q1613" t="inlineStr">
        <is>
          <t>2026-11-27</t>
        </is>
      </c>
      <c r="R1613" s="18" t="inlineStr"/>
      <c r="S1613" s="18" t="inlineStr"/>
      <c r="T1613" s="18" t="inlineStr"/>
    </row>
    <row r="1614">
      <c r="A1614" t="inlineStr">
        <is>
          <t>DIST-014098</t>
        </is>
      </c>
      <c r="B1614" t="inlineStr">
        <is>
          <t>2026-09-27</t>
        </is>
      </c>
      <c r="C1614" t="inlineStr">
        <is>
          <t>RET-COSTCO</t>
        </is>
      </c>
      <c r="D1614" t="inlineStr">
        <is>
          <t>TCO-LAB-031</t>
        </is>
      </c>
      <c r="E1614" t="inlineStr">
        <is>
          <t>Label Defect</t>
        </is>
      </c>
      <c r="F1614" t="inlineStr">
        <is>
          <t>label_fine</t>
        </is>
      </c>
      <c r="G1614" s="10" t="n">
        <v>372.13</v>
      </c>
      <c r="H1614" t="inlineStr">
        <is>
          <t>RO-039263</t>
        </is>
      </c>
      <c r="I1614" t="inlineStr">
        <is>
          <t>RS-039263</t>
        </is>
      </c>
      <c r="J1614" t="inlineStr">
        <is>
          <t>RREM-0024</t>
        </is>
      </c>
      <c r="K1614" t="inlineStr">
        <is>
          <t>Label Fine</t>
        </is>
      </c>
      <c r="M1614" s="10" t="n"/>
      <c r="P1614" s="18" t="n"/>
      <c r="Q1614" t="inlineStr">
        <is>
          <t>2026-10-27</t>
        </is>
      </c>
      <c r="R1614" s="18" t="inlineStr"/>
      <c r="S1614" s="18" t="inlineStr"/>
      <c r="T1614" s="18" t="inlineStr"/>
    </row>
    <row r="1615">
      <c r="A1615" t="inlineStr">
        <is>
          <t>DIST-014194</t>
        </is>
      </c>
      <c r="B1615" t="inlineStr">
        <is>
          <t>2026-09-27</t>
        </is>
      </c>
      <c r="C1615" t="inlineStr">
        <is>
          <t>RET-SPROUTS</t>
        </is>
      </c>
      <c r="D1615" t="inlineStr">
        <is>
          <t>UTS-SPO-066</t>
        </is>
      </c>
      <c r="E1615" t="inlineStr">
        <is>
          <t>Expired Product</t>
        </is>
      </c>
      <c r="F1615" t="inlineStr">
        <is>
          <t>spoilage</t>
        </is>
      </c>
      <c r="G1615" s="10" t="n">
        <v>235.52</v>
      </c>
      <c r="H1615" t="inlineStr">
        <is>
          <t>RO-039641</t>
        </is>
      </c>
      <c r="I1615" t="inlineStr">
        <is>
          <t>RS-039641</t>
        </is>
      </c>
      <c r="J1615" t="inlineStr">
        <is>
          <t>RREM-0131</t>
        </is>
      </c>
      <c r="K1615" t="inlineStr">
        <is>
          <t>Spoilage -- quality complaint at receiving</t>
        </is>
      </c>
      <c r="M1615" s="10" t="n"/>
      <c r="P1615" s="18" t="n"/>
      <c r="Q1615" t="inlineStr">
        <is>
          <t>2026-11-26</t>
        </is>
      </c>
      <c r="R1615" s="18" t="inlineStr"/>
      <c r="S1615" s="18" t="inlineStr"/>
      <c r="T1615" s="18" t="inlineStr"/>
    </row>
    <row r="1616">
      <c r="A1616" t="inlineStr">
        <is>
          <t>DIST-014331</t>
        </is>
      </c>
      <c r="B1616" t="inlineStr">
        <is>
          <t>2026-09-27</t>
        </is>
      </c>
      <c r="C1616" t="inlineStr">
        <is>
          <t>RET-SPROUTS</t>
        </is>
      </c>
      <c r="D1616" t="inlineStr">
        <is>
          <t>UTS-DAM-069</t>
        </is>
      </c>
      <c r="E1616" t="inlineStr">
        <is>
          <t>Warehouse Damage</t>
        </is>
      </c>
      <c r="F1616" t="inlineStr">
        <is>
          <t>damaged</t>
        </is>
      </c>
      <c r="G1616" s="10" t="n">
        <v>210.35</v>
      </c>
      <c r="H1616" t="inlineStr">
        <is>
          <t>RO-039871</t>
        </is>
      </c>
      <c r="I1616" t="inlineStr">
        <is>
          <t>RS-039871</t>
        </is>
      </c>
      <c r="J1616" t="inlineStr">
        <is>
          <t>RREM-0119</t>
        </is>
      </c>
      <c r="K1616" t="inlineStr">
        <is>
          <t>Damaged</t>
        </is>
      </c>
      <c r="M1616" s="10" t="n"/>
      <c r="P1616" s="18" t="n"/>
      <c r="Q1616" t="inlineStr">
        <is>
          <t>2026-10-27</t>
        </is>
      </c>
      <c r="R1616" s="18" t="inlineStr"/>
      <c r="S1616" s="18" t="inlineStr"/>
      <c r="T1616" s="18" t="inlineStr"/>
    </row>
    <row r="1617">
      <c r="A1617" t="inlineStr">
        <is>
          <t>DIST-014226</t>
        </is>
      </c>
      <c r="B1617" t="inlineStr">
        <is>
          <t>2026-09-27</t>
        </is>
      </c>
      <c r="C1617" t="inlineStr">
        <is>
          <t>RET-KROGER</t>
        </is>
      </c>
      <c r="D1617" t="inlineStr">
        <is>
          <t>GER-PRO-075</t>
        </is>
      </c>
      <c r="E1617" t="inlineStr">
        <is>
          <t>Promo Billback</t>
        </is>
      </c>
      <c r="F1617" t="inlineStr">
        <is>
          <t>promo_billback</t>
        </is>
      </c>
      <c r="G1617" s="10" t="n">
        <v>199.65</v>
      </c>
      <c r="H1617" t="inlineStr">
        <is>
          <t>RO-039704</t>
        </is>
      </c>
      <c r="I1617" t="inlineStr">
        <is>
          <t>RS-039704</t>
        </is>
      </c>
      <c r="J1617" t="inlineStr">
        <is>
          <t>RREM-0051</t>
        </is>
      </c>
      <c r="K1617" t="inlineStr">
        <is>
          <t>Promo Billback</t>
        </is>
      </c>
      <c r="M1617" s="10" t="n"/>
      <c r="P1617" s="18" t="n"/>
      <c r="Q1617" t="inlineStr">
        <is>
          <t>2026-11-11</t>
        </is>
      </c>
      <c r="R1617" s="18" t="inlineStr"/>
      <c r="S1617" s="18" t="inlineStr"/>
      <c r="T1617" s="18" t="inlineStr"/>
    </row>
    <row r="1618">
      <c r="A1618" t="inlineStr">
        <is>
          <t>DIST-014112</t>
        </is>
      </c>
      <c r="B1618" t="inlineStr">
        <is>
          <t>2026-09-27</t>
        </is>
      </c>
      <c r="C1618" t="inlineStr">
        <is>
          <t>RET-WALMART</t>
        </is>
      </c>
      <c r="D1618" t="inlineStr">
        <is>
          <t>ART-SHO-003</t>
        </is>
      </c>
      <c r="E1618" t="inlineStr">
        <is>
          <t>Short Ship</t>
        </is>
      </c>
      <c r="F1618" t="inlineStr">
        <is>
          <t>short_ship</t>
        </is>
      </c>
      <c r="G1618" s="10" t="n">
        <v>196.75</v>
      </c>
      <c r="H1618" t="inlineStr">
        <is>
          <t>RO-039249</t>
        </is>
      </c>
      <c r="I1618" t="inlineStr">
        <is>
          <t>RS-039249</t>
        </is>
      </c>
      <c r="J1618" t="inlineStr">
        <is>
          <t>RREM-0183</t>
        </is>
      </c>
      <c r="K1618" t="inlineStr">
        <is>
          <t>Short Ship</t>
        </is>
      </c>
      <c r="L1618" t="inlineStr">
        <is>
          <t>pending</t>
        </is>
      </c>
      <c r="M1618" s="10" t="n"/>
      <c r="N1618" t="inlineStr">
        <is>
          <t>2026-10-08</t>
        </is>
      </c>
      <c r="P1618" s="18" t="n">
        <v>97</v>
      </c>
      <c r="Q1618" t="inlineStr">
        <is>
          <t>2026-12-26</t>
        </is>
      </c>
      <c r="R1618" s="18" t="inlineStr"/>
      <c r="S1618" s="18" t="inlineStr"/>
      <c r="T1618" s="18" t="inlineStr"/>
    </row>
    <row r="1619">
      <c r="A1619" t="inlineStr">
        <is>
          <t>DIST-014242</t>
        </is>
      </c>
      <c r="B1619" t="inlineStr">
        <is>
          <t>2026-09-27</t>
        </is>
      </c>
      <c r="C1619" t="inlineStr">
        <is>
          <t>RET-KROGER</t>
        </is>
      </c>
      <c r="D1619" t="inlineStr">
        <is>
          <t>GER-SHO-073</t>
        </is>
      </c>
      <c r="E1619" t="inlineStr">
        <is>
          <t>Short Ship</t>
        </is>
      </c>
      <c r="F1619" t="inlineStr">
        <is>
          <t>short_ship</t>
        </is>
      </c>
      <c r="G1619" s="10" t="n">
        <v>190.77</v>
      </c>
      <c r="H1619" t="inlineStr">
        <is>
          <t>RO-039683</t>
        </is>
      </c>
      <c r="I1619" t="inlineStr">
        <is>
          <t>RS-039683</t>
        </is>
      </c>
      <c r="J1619" t="inlineStr">
        <is>
          <t>RREM-0044</t>
        </is>
      </c>
      <c r="K1619" t="inlineStr">
        <is>
          <t>Short Ship</t>
        </is>
      </c>
      <c r="M1619" s="10" t="n"/>
      <c r="P1619" s="18" t="n"/>
      <c r="Q1619" t="inlineStr">
        <is>
          <t>2026-12-26</t>
        </is>
      </c>
      <c r="R1619" s="18" t="inlineStr"/>
      <c r="S1619" s="18" t="inlineStr"/>
      <c r="T1619" s="18" t="inlineStr"/>
    </row>
    <row r="1620">
      <c r="A1620" t="inlineStr">
        <is>
          <t>DIST-014303</t>
        </is>
      </c>
      <c r="B1620" t="inlineStr">
        <is>
          <t>2026-09-27</t>
        </is>
      </c>
      <c r="C1620" t="inlineStr">
        <is>
          <t>RET-WHOLEFOODS</t>
        </is>
      </c>
      <c r="D1620" t="inlineStr">
        <is>
          <t>ODS-DAM-052</t>
        </is>
      </c>
      <c r="E1620" t="inlineStr">
        <is>
          <t>Transit Damage</t>
        </is>
      </c>
      <c r="F1620" t="inlineStr">
        <is>
          <t>damaged</t>
        </is>
      </c>
      <c r="G1620" s="10" t="n">
        <v>181.55</v>
      </c>
      <c r="H1620" t="inlineStr">
        <is>
          <t>RO-039844</t>
        </is>
      </c>
      <c r="I1620" t="inlineStr">
        <is>
          <t>RS-039844</t>
        </is>
      </c>
      <c r="J1620" t="inlineStr">
        <is>
          <t>RREM-0222</t>
        </is>
      </c>
      <c r="K1620" t="inlineStr">
        <is>
          <t>Damaged</t>
        </is>
      </c>
      <c r="L1620" t="inlineStr">
        <is>
          <t>partial</t>
        </is>
      </c>
      <c r="M1620" s="10" t="n">
        <v>31.49</v>
      </c>
      <c r="N1620" t="inlineStr">
        <is>
          <t>2026-10-04</t>
        </is>
      </c>
      <c r="O1620" t="inlineStr">
        <is>
          <t>2026-12-26</t>
        </is>
      </c>
      <c r="P1620" s="18" t="n">
        <v>90</v>
      </c>
      <c r="Q1620" t="inlineStr">
        <is>
          <t>2026-10-27</t>
        </is>
      </c>
      <c r="R1620" s="18" t="inlineStr"/>
      <c r="S1620" s="18" t="inlineStr"/>
      <c r="T1620" s="18" t="inlineStr"/>
    </row>
    <row r="1621">
      <c r="A1621" t="inlineStr">
        <is>
          <t>DIST-014212</t>
        </is>
      </c>
      <c r="B1621" t="inlineStr">
        <is>
          <t>2026-09-27</t>
        </is>
      </c>
      <c r="C1621" t="inlineStr">
        <is>
          <t>RET-SPROUTS</t>
        </is>
      </c>
      <c r="D1621" t="inlineStr">
        <is>
          <t>UTS-PRO-057</t>
        </is>
      </c>
      <c r="E1621" t="inlineStr">
        <is>
          <t>Promo Billback</t>
        </is>
      </c>
      <c r="F1621" t="inlineStr">
        <is>
          <t>promo_billback</t>
        </is>
      </c>
      <c r="G1621" s="10" t="n">
        <v>120.97</v>
      </c>
      <c r="H1621" t="inlineStr">
        <is>
          <t>RO-039649</t>
        </is>
      </c>
      <c r="I1621" t="inlineStr">
        <is>
          <t>RS-039649</t>
        </is>
      </c>
      <c r="J1621" t="inlineStr">
        <is>
          <t>RREM-0145</t>
        </is>
      </c>
      <c r="K1621" t="inlineStr">
        <is>
          <t>Promo Billback</t>
        </is>
      </c>
      <c r="L1621" t="inlineStr">
        <is>
          <t>lost</t>
        </is>
      </c>
      <c r="M1621" s="10" t="n">
        <v>0</v>
      </c>
      <c r="N1621" t="inlineStr">
        <is>
          <t>2026-10-08</t>
        </is>
      </c>
      <c r="O1621" t="inlineStr">
        <is>
          <t>2026-11-04</t>
        </is>
      </c>
      <c r="P1621" s="18" t="n">
        <v>38</v>
      </c>
      <c r="Q1621" t="inlineStr">
        <is>
          <t>2026-12-26</t>
        </is>
      </c>
      <c r="R1621" s="18" t="inlineStr"/>
      <c r="S1621" s="18" t="inlineStr"/>
      <c r="T1621" s="18" t="inlineStr"/>
    </row>
    <row r="1622">
      <c r="A1622" t="inlineStr">
        <is>
          <t>DIST-014222</t>
        </is>
      </c>
      <c r="B1622" t="inlineStr">
        <is>
          <t>2026-09-27</t>
        </is>
      </c>
      <c r="C1622" t="inlineStr">
        <is>
          <t>RET-SPROUTS</t>
        </is>
      </c>
      <c r="D1622" t="inlineStr">
        <is>
          <t>UTS-SHO-056</t>
        </is>
      </c>
      <c r="E1622" t="inlineStr">
        <is>
          <t>Under-delivery</t>
        </is>
      </c>
      <c r="F1622" t="inlineStr">
        <is>
          <t>short_ship</t>
        </is>
      </c>
      <c r="G1622" s="10" t="n">
        <v>104.24</v>
      </c>
      <c r="H1622" t="inlineStr">
        <is>
          <t>RO-039650</t>
        </is>
      </c>
      <c r="I1622" t="inlineStr">
        <is>
          <t>RS-039650</t>
        </is>
      </c>
      <c r="J1622" t="inlineStr">
        <is>
          <t>RREM-0139</t>
        </is>
      </c>
      <c r="K1622" t="inlineStr">
        <is>
          <t>Short Ship</t>
        </is>
      </c>
      <c r="L1622" t="inlineStr">
        <is>
          <t>lost</t>
        </is>
      </c>
      <c r="M1622" s="10" t="n">
        <v>0</v>
      </c>
      <c r="N1622" t="inlineStr">
        <is>
          <t>2026-10-02</t>
        </is>
      </c>
      <c r="O1622" t="inlineStr">
        <is>
          <t>2026-11-01</t>
        </is>
      </c>
      <c r="P1622" s="18" t="n">
        <v>35</v>
      </c>
      <c r="Q1622" t="inlineStr">
        <is>
          <t>2026-10-27</t>
        </is>
      </c>
      <c r="R1622" s="18" t="inlineStr"/>
      <c r="S1622" s="18" t="inlineStr"/>
      <c r="T1622" s="18" t="inlineStr"/>
    </row>
    <row r="1623">
      <c r="A1623" t="inlineStr">
        <is>
          <t>DIST-014149</t>
        </is>
      </c>
      <c r="B1623" t="inlineStr">
        <is>
          <t>2026-09-27</t>
        </is>
      </c>
      <c r="C1623" t="inlineStr">
        <is>
          <t>RET-COSTCO</t>
        </is>
      </c>
      <c r="D1623" t="inlineStr">
        <is>
          <t>TCO-PRO-024</t>
        </is>
      </c>
      <c r="E1623" t="inlineStr">
        <is>
          <t>Promo Billback</t>
        </is>
      </c>
      <c r="F1623" t="inlineStr">
        <is>
          <t>promo_billback</t>
        </is>
      </c>
      <c r="G1623" s="10" t="n">
        <v>94.75</v>
      </c>
      <c r="H1623" t="inlineStr">
        <is>
          <t>RO-039282</t>
        </is>
      </c>
      <c r="I1623" t="inlineStr">
        <is>
          <t>RS-039282</t>
        </is>
      </c>
      <c r="J1623" t="inlineStr">
        <is>
          <t>RREM-0024</t>
        </is>
      </c>
      <c r="K1623" t="inlineStr">
        <is>
          <t>Promo Billback</t>
        </is>
      </c>
      <c r="M1623" s="10" t="n"/>
      <c r="P1623" s="18" t="n"/>
      <c r="Q1623" t="inlineStr">
        <is>
          <t>2026-11-26</t>
        </is>
      </c>
      <c r="R1623" s="18" t="inlineStr"/>
      <c r="S1623" s="18" t="inlineStr"/>
      <c r="T1623" s="18" t="inlineStr"/>
    </row>
    <row r="1624">
      <c r="A1624" t="inlineStr">
        <is>
          <t>DIST-014175</t>
        </is>
      </c>
      <c r="B1624" t="inlineStr">
        <is>
          <t>2026-09-27</t>
        </is>
      </c>
      <c r="C1624" t="inlineStr">
        <is>
          <t>RET-WHOLEFOODS</t>
        </is>
      </c>
      <c r="D1624" t="inlineStr">
        <is>
          <t>ODS-DAM-052</t>
        </is>
      </c>
      <c r="E1624" t="inlineStr">
        <is>
          <t>Transit Damage</t>
        </is>
      </c>
      <c r="F1624" t="inlineStr">
        <is>
          <t>damaged</t>
        </is>
      </c>
      <c r="G1624" s="10" t="n">
        <v>75.84</v>
      </c>
      <c r="H1624" t="inlineStr">
        <is>
          <t>RO-039338</t>
        </is>
      </c>
      <c r="I1624" t="inlineStr">
        <is>
          <t>RS-039338</t>
        </is>
      </c>
      <c r="J1624" t="inlineStr">
        <is>
          <t>RREM-0202</t>
        </is>
      </c>
      <c r="K1624" t="inlineStr">
        <is>
          <t>Damaged</t>
        </is>
      </c>
      <c r="M1624" s="10" t="n"/>
      <c r="P1624" s="18" t="n"/>
      <c r="Q1624" t="inlineStr">
        <is>
          <t>2026-11-11</t>
        </is>
      </c>
      <c r="R1624" s="18" t="inlineStr"/>
      <c r="S1624" s="18" t="inlineStr"/>
      <c r="T1624" s="18" t="inlineStr"/>
    </row>
    <row r="1625">
      <c r="A1625" t="inlineStr">
        <is>
          <t>DIST-014286</t>
        </is>
      </c>
      <c r="B1625" t="inlineStr">
        <is>
          <t>2026-09-27</t>
        </is>
      </c>
      <c r="C1625" t="inlineStr">
        <is>
          <t>RET-WHOLEFOODS</t>
        </is>
      </c>
      <c r="D1625" t="inlineStr">
        <is>
          <t>ODS-LAT-044</t>
        </is>
      </c>
      <c r="E1625" t="inlineStr">
        <is>
          <t>Appointment Miss</t>
        </is>
      </c>
      <c r="F1625" t="inlineStr">
        <is>
          <t>late_delivery</t>
        </is>
      </c>
      <c r="G1625" s="10" t="n">
        <v>68.84</v>
      </c>
      <c r="H1625" t="inlineStr">
        <is>
          <t>RO-039826</t>
        </is>
      </c>
      <c r="I1625" t="inlineStr">
        <is>
          <t>RS-039826</t>
        </is>
      </c>
      <c r="J1625" t="inlineStr">
        <is>
          <t>RREM-0200</t>
        </is>
      </c>
      <c r="K1625" t="inlineStr">
        <is>
          <t>Late Delivery</t>
        </is>
      </c>
      <c r="M1625" s="10" t="n"/>
      <c r="P1625" s="18" t="n"/>
      <c r="Q1625" t="inlineStr">
        <is>
          <t>2026-11-11</t>
        </is>
      </c>
      <c r="R1625" s="18" t="inlineStr"/>
      <c r="S1625" s="18" t="inlineStr"/>
      <c r="T1625" s="18" t="inlineStr"/>
    </row>
    <row r="1626">
      <c r="A1626" t="inlineStr">
        <is>
          <t>DIST-014360</t>
        </is>
      </c>
      <c r="B1626" t="inlineStr">
        <is>
          <t>2026-09-27</t>
        </is>
      </c>
      <c r="C1626" t="inlineStr">
        <is>
          <t>RET-REGIONAL</t>
        </is>
      </c>
      <c r="D1626" t="inlineStr">
        <is>
          <t>NAL-PRO-093</t>
        </is>
      </c>
      <c r="E1626" t="inlineStr">
        <is>
          <t>Promo Billback</t>
        </is>
      </c>
      <c r="F1626" t="inlineStr">
        <is>
          <t>promo_billback</t>
        </is>
      </c>
      <c r="G1626" s="10" t="n">
        <v>68.47</v>
      </c>
      <c r="H1626" t="inlineStr">
        <is>
          <t>RO-040225</t>
        </is>
      </c>
      <c r="I1626" t="inlineStr">
        <is>
          <t>RS-040225</t>
        </is>
      </c>
      <c r="J1626" t="inlineStr">
        <is>
          <t>RREM-0083</t>
        </is>
      </c>
      <c r="K1626" t="inlineStr">
        <is>
          <t>Promo Billback</t>
        </is>
      </c>
      <c r="M1626" s="10" t="n"/>
      <c r="P1626" s="18" t="n"/>
      <c r="Q1626" t="inlineStr">
        <is>
          <t>2026-11-11</t>
        </is>
      </c>
      <c r="R1626" s="18" t="inlineStr"/>
      <c r="S1626" s="18" t="inlineStr"/>
      <c r="T1626" s="18" t="inlineStr"/>
    </row>
    <row r="1627">
      <c r="A1627" t="inlineStr">
        <is>
          <t>DIST-014135</t>
        </is>
      </c>
      <c r="B1627" t="inlineStr">
        <is>
          <t>2026-09-27</t>
        </is>
      </c>
      <c r="C1627" t="inlineStr">
        <is>
          <t>RET-WALMART</t>
        </is>
      </c>
      <c r="D1627" t="inlineStr">
        <is>
          <t>ART-PRI-019</t>
        </is>
      </c>
      <c r="E1627" t="inlineStr">
        <is>
          <t>Invoice Mismatch</t>
        </is>
      </c>
      <c r="F1627" t="inlineStr">
        <is>
          <t>pricing_error</t>
        </is>
      </c>
      <c r="G1627" s="10" t="n">
        <v>12.93</v>
      </c>
      <c r="H1627" t="inlineStr">
        <is>
          <t>RO-039219</t>
        </is>
      </c>
      <c r="I1627" t="inlineStr">
        <is>
          <t>RS-039219</t>
        </is>
      </c>
      <c r="J1627" t="inlineStr">
        <is>
          <t>RREM-0167</t>
        </is>
      </c>
      <c r="K1627" t="inlineStr">
        <is>
          <t>Pricing Error</t>
        </is>
      </c>
      <c r="M1627" s="10" t="n"/>
      <c r="P1627" s="18" t="n"/>
      <c r="Q1627" t="inlineStr">
        <is>
          <t>2026-12-26</t>
        </is>
      </c>
      <c r="R1627" s="18" t="inlineStr"/>
      <c r="S1627" s="18" t="inlineStr"/>
      <c r="T1627" s="18" t="inlineStr"/>
    </row>
    <row r="1628">
      <c r="A1628" t="inlineStr">
        <is>
          <t>DIST-014290</t>
        </is>
      </c>
      <c r="B1628" t="inlineStr">
        <is>
          <t>2026-09-26</t>
        </is>
      </c>
      <c r="C1628" t="inlineStr">
        <is>
          <t>RET-KROGER</t>
        </is>
      </c>
      <c r="D1628" t="inlineStr"/>
      <c r="E1628" t="inlineStr">
        <is>
          <t>Unmapped</t>
        </is>
      </c>
      <c r="F1628" t="inlineStr">
        <is>
          <t>vague</t>
        </is>
      </c>
      <c r="G1628" s="10" t="n">
        <v>571.83</v>
      </c>
      <c r="H1628" t="inlineStr">
        <is>
          <t>RO-039911</t>
        </is>
      </c>
      <c r="I1628" t="inlineStr">
        <is>
          <t>RS-039911</t>
        </is>
      </c>
      <c r="J1628" t="inlineStr">
        <is>
          <t>RREM-0043</t>
        </is>
      </c>
      <c r="K1628" t="inlineStr">
        <is>
          <t>Slotting reconciliation</t>
        </is>
      </c>
      <c r="M1628" s="10" t="n"/>
      <c r="P1628" s="18" t="n"/>
      <c r="Q1628" t="inlineStr">
        <is>
          <t>2026-10-26</t>
        </is>
      </c>
      <c r="R1628" s="18" t="inlineStr">
        <is>
          <t>Yes</t>
        </is>
      </c>
      <c r="S1628" s="18" t="inlineStr"/>
      <c r="T1628" s="18" t="inlineStr"/>
    </row>
    <row r="1629">
      <c r="A1629" t="inlineStr">
        <is>
          <t>DIST-014127</t>
        </is>
      </c>
      <c r="B1629" t="inlineStr">
        <is>
          <t>2026-09-26</t>
        </is>
      </c>
      <c r="C1629" t="inlineStr">
        <is>
          <t>RET-WALMART</t>
        </is>
      </c>
      <c r="D1629" t="inlineStr">
        <is>
          <t>ART-PRO-004</t>
        </is>
      </c>
      <c r="E1629" t="inlineStr">
        <is>
          <t>Scan Rebate</t>
        </is>
      </c>
      <c r="F1629" t="inlineStr">
        <is>
          <t>promo_billback</t>
        </is>
      </c>
      <c r="G1629" s="10" t="n">
        <v>159.01</v>
      </c>
      <c r="H1629" t="inlineStr">
        <is>
          <t>RO-039261</t>
        </is>
      </c>
      <c r="I1629" t="inlineStr">
        <is>
          <t>RS-039261</t>
        </is>
      </c>
      <c r="J1629" t="inlineStr">
        <is>
          <t>RREM-0165</t>
        </is>
      </c>
      <c r="K1629" t="inlineStr">
        <is>
          <t>Promo Billback</t>
        </is>
      </c>
      <c r="L1629" t="inlineStr">
        <is>
          <t>lost</t>
        </is>
      </c>
      <c r="M1629" s="10" t="n">
        <v>0</v>
      </c>
      <c r="N1629" t="inlineStr">
        <is>
          <t>2026-09-30</t>
        </is>
      </c>
      <c r="O1629" t="inlineStr">
        <is>
          <t>2026-12-03</t>
        </is>
      </c>
      <c r="P1629" s="18" t="n">
        <v>68</v>
      </c>
      <c r="Q1629" t="inlineStr">
        <is>
          <t>2026-10-26</t>
        </is>
      </c>
      <c r="R1629" s="18" t="inlineStr"/>
      <c r="S1629" s="18" t="inlineStr"/>
      <c r="T1629" s="18" t="inlineStr"/>
    </row>
    <row r="1630">
      <c r="A1630" t="inlineStr">
        <is>
          <t>DIST-014157</t>
        </is>
      </c>
      <c r="B1630" t="inlineStr">
        <is>
          <t>2026-09-26</t>
        </is>
      </c>
      <c r="C1630" t="inlineStr">
        <is>
          <t>RET-COSTCO</t>
        </is>
      </c>
      <c r="D1630" t="inlineStr">
        <is>
          <t>TCO-PRO-024</t>
        </is>
      </c>
      <c r="E1630" t="inlineStr">
        <is>
          <t>Promo Billback</t>
        </is>
      </c>
      <c r="F1630" t="inlineStr">
        <is>
          <t>promo_billback</t>
        </is>
      </c>
      <c r="G1630" s="10" t="n">
        <v>106.32</v>
      </c>
      <c r="H1630" t="inlineStr">
        <is>
          <t>RO-039302</t>
        </is>
      </c>
      <c r="I1630" t="inlineStr">
        <is>
          <t>RS-039302</t>
        </is>
      </c>
      <c r="J1630" t="inlineStr">
        <is>
          <t>RREM-0020</t>
        </is>
      </c>
      <c r="K1630" t="inlineStr">
        <is>
          <t>Promo Billback</t>
        </is>
      </c>
      <c r="M1630" s="10" t="n"/>
      <c r="P1630" s="18" t="n"/>
      <c r="Q1630" t="inlineStr">
        <is>
          <t>2026-12-25</t>
        </is>
      </c>
      <c r="R1630" s="18" t="inlineStr"/>
      <c r="S1630" s="18" t="inlineStr"/>
      <c r="T1630" s="18" t="inlineStr"/>
    </row>
    <row r="1631">
      <c r="A1631" t="inlineStr">
        <is>
          <t>DIST-014288</t>
        </is>
      </c>
      <c r="B1631" t="inlineStr">
        <is>
          <t>2026-09-26</t>
        </is>
      </c>
      <c r="C1631" t="inlineStr">
        <is>
          <t>RET-WHOLEFOODS</t>
        </is>
      </c>
      <c r="D1631" t="inlineStr">
        <is>
          <t>ODS-DAM-052</t>
        </is>
      </c>
      <c r="E1631" t="inlineStr">
        <is>
          <t>Transit Damage</t>
        </is>
      </c>
      <c r="F1631" t="inlineStr">
        <is>
          <t>damaged</t>
        </is>
      </c>
      <c r="G1631" s="10" t="n">
        <v>98.95</v>
      </c>
      <c r="H1631" t="inlineStr">
        <is>
          <t>RO-039845</t>
        </is>
      </c>
      <c r="I1631" t="inlineStr">
        <is>
          <t>RS-039845</t>
        </is>
      </c>
      <c r="J1631" t="inlineStr">
        <is>
          <t>RREM-0213</t>
        </is>
      </c>
      <c r="K1631" t="inlineStr">
        <is>
          <t>Damaged</t>
        </is>
      </c>
      <c r="M1631" s="10" t="n"/>
      <c r="P1631" s="18" t="n"/>
      <c r="Q1631" t="inlineStr">
        <is>
          <t>2026-11-10</t>
        </is>
      </c>
      <c r="R1631" s="18" t="inlineStr"/>
      <c r="S1631" s="18" t="inlineStr"/>
      <c r="T1631" s="18" t="inlineStr"/>
    </row>
    <row r="1632">
      <c r="A1632" t="inlineStr">
        <is>
          <t>DIST-014252</t>
        </is>
      </c>
      <c r="B1632" t="inlineStr">
        <is>
          <t>2026-09-26</t>
        </is>
      </c>
      <c r="C1632" t="inlineStr">
        <is>
          <t>RET-WALMART</t>
        </is>
      </c>
      <c r="D1632" t="inlineStr">
        <is>
          <t>ART-PRO-004</t>
        </is>
      </c>
      <c r="E1632" t="inlineStr">
        <is>
          <t>Scan Rebate</t>
        </is>
      </c>
      <c r="F1632" t="inlineStr">
        <is>
          <t>promo_billback</t>
        </is>
      </c>
      <c r="G1632" s="10" t="n">
        <v>84.34999999999999</v>
      </c>
      <c r="H1632" t="inlineStr">
        <is>
          <t>RO-039537</t>
        </is>
      </c>
      <c r="I1632" t="inlineStr">
        <is>
          <t>RS-039537</t>
        </is>
      </c>
      <c r="J1632" t="inlineStr">
        <is>
          <t>RREM-0176</t>
        </is>
      </c>
      <c r="K1632" t="inlineStr">
        <is>
          <t>Promo Billback</t>
        </is>
      </c>
      <c r="M1632" s="10" t="n"/>
      <c r="P1632" s="18" t="n"/>
      <c r="Q1632" t="inlineStr">
        <is>
          <t>2026-11-25</t>
        </is>
      </c>
      <c r="R1632" s="18" t="inlineStr"/>
      <c r="S1632" s="18" t="inlineStr"/>
      <c r="T1632" s="18" t="inlineStr"/>
    </row>
    <row r="1633">
      <c r="A1633" t="inlineStr">
        <is>
          <t>DIST-014179</t>
        </is>
      </c>
      <c r="B1633" t="inlineStr">
        <is>
          <t>2026-09-26</t>
        </is>
      </c>
      <c r="C1633" t="inlineStr">
        <is>
          <t>RET-WALMART</t>
        </is>
      </c>
      <c r="D1633" t="inlineStr">
        <is>
          <t>ART-LAT-009</t>
        </is>
      </c>
      <c r="E1633" t="inlineStr">
        <is>
          <t>MABD Violation</t>
        </is>
      </c>
      <c r="F1633" t="inlineStr">
        <is>
          <t>late_delivery</t>
        </is>
      </c>
      <c r="G1633" s="10" t="n">
        <v>68.40000000000001</v>
      </c>
      <c r="H1633" t="inlineStr">
        <is>
          <t>RO-039483</t>
        </is>
      </c>
      <c r="I1633" t="inlineStr">
        <is>
          <t>RS-039483</t>
        </is>
      </c>
      <c r="J1633" t="inlineStr">
        <is>
          <t>RREM-0184</t>
        </is>
      </c>
      <c r="K1633" t="inlineStr">
        <is>
          <t>Late Delivery</t>
        </is>
      </c>
      <c r="M1633" s="10" t="n"/>
      <c r="P1633" s="18" t="n"/>
      <c r="Q1633" t="inlineStr">
        <is>
          <t>2026-12-25</t>
        </is>
      </c>
      <c r="R1633" s="18" t="inlineStr"/>
      <c r="S1633" s="18" t="inlineStr"/>
      <c r="T1633" s="18" t="inlineStr"/>
    </row>
    <row r="1634">
      <c r="A1634" t="inlineStr">
        <is>
          <t>DIST-014120</t>
        </is>
      </c>
      <c r="B1634" t="inlineStr">
        <is>
          <t>2026-09-26</t>
        </is>
      </c>
      <c r="C1634" t="inlineStr">
        <is>
          <t>RET-KROGER</t>
        </is>
      </c>
      <c r="D1634" t="inlineStr">
        <is>
          <t>GER-DAM-087</t>
        </is>
      </c>
      <c r="E1634" t="inlineStr">
        <is>
          <t>Damaged Goods</t>
        </is>
      </c>
      <c r="F1634" t="inlineStr">
        <is>
          <t>damaged</t>
        </is>
      </c>
      <c r="G1634" s="10" t="n">
        <v>47.96</v>
      </c>
      <c r="H1634" t="inlineStr">
        <is>
          <t>RO-039419</t>
        </is>
      </c>
      <c r="I1634" t="inlineStr">
        <is>
          <t>RS-039419</t>
        </is>
      </c>
      <c r="J1634" t="inlineStr">
        <is>
          <t>RREM-0062</t>
        </is>
      </c>
      <c r="K1634" t="inlineStr">
        <is>
          <t>Damaged</t>
        </is>
      </c>
      <c r="M1634" s="10" t="n"/>
      <c r="P1634" s="18" t="n"/>
      <c r="Q1634" t="inlineStr">
        <is>
          <t>2026-11-10</t>
        </is>
      </c>
      <c r="R1634" s="18" t="inlineStr"/>
      <c r="S1634" s="18" t="inlineStr"/>
      <c r="T1634" s="18" t="inlineStr"/>
    </row>
    <row r="1635">
      <c r="A1635" t="inlineStr">
        <is>
          <t>DIST-014251</t>
        </is>
      </c>
      <c r="B1635" t="inlineStr">
        <is>
          <t>2026-09-26</t>
        </is>
      </c>
      <c r="C1635" t="inlineStr">
        <is>
          <t>RET-WALMART</t>
        </is>
      </c>
      <c r="D1635" t="inlineStr">
        <is>
          <t>ART-PRO-004</t>
        </is>
      </c>
      <c r="E1635" t="inlineStr">
        <is>
          <t>Scan Rebate</t>
        </is>
      </c>
      <c r="F1635" t="inlineStr">
        <is>
          <t>promo_billback</t>
        </is>
      </c>
      <c r="G1635" s="10" t="n">
        <v>46.74</v>
      </c>
      <c r="H1635" t="inlineStr">
        <is>
          <t>RO-039512</t>
        </is>
      </c>
      <c r="I1635" t="inlineStr">
        <is>
          <t>RS-039512</t>
        </is>
      </c>
      <c r="J1635" t="inlineStr">
        <is>
          <t>RREM-0170</t>
        </is>
      </c>
      <c r="K1635" t="inlineStr">
        <is>
          <t>Promo Billback</t>
        </is>
      </c>
      <c r="M1635" s="10" t="n"/>
      <c r="P1635" s="18" t="n"/>
      <c r="Q1635" t="inlineStr">
        <is>
          <t>2026-11-10</t>
        </is>
      </c>
      <c r="R1635" s="18" t="inlineStr"/>
      <c r="S1635" s="18" t="inlineStr"/>
      <c r="T1635" s="18" t="inlineStr"/>
    </row>
    <row r="1636">
      <c r="A1636" t="inlineStr">
        <is>
          <t>DIST-014406</t>
        </is>
      </c>
      <c r="B1636" t="inlineStr">
        <is>
          <t>2026-09-26</t>
        </is>
      </c>
      <c r="C1636" t="inlineStr">
        <is>
          <t>RET-REGIONAL</t>
        </is>
      </c>
      <c r="D1636" t="inlineStr">
        <is>
          <t>NAL-DAM-100</t>
        </is>
      </c>
      <c r="E1636" t="inlineStr">
        <is>
          <t>Warehouse Damage</t>
        </is>
      </c>
      <c r="F1636" t="inlineStr">
        <is>
          <t>damaged</t>
        </is>
      </c>
      <c r="G1636" s="10" t="n">
        <v>39.2</v>
      </c>
      <c r="H1636" t="inlineStr">
        <is>
          <t>RO-040209</t>
        </is>
      </c>
      <c r="I1636" t="inlineStr">
        <is>
          <t>RS-040209</t>
        </is>
      </c>
      <c r="J1636" t="inlineStr">
        <is>
          <t>RREM-0080</t>
        </is>
      </c>
      <c r="K1636" t="inlineStr">
        <is>
          <t>Damaged</t>
        </is>
      </c>
      <c r="M1636" s="10" t="n"/>
      <c r="P1636" s="18" t="n"/>
      <c r="Q1636" t="inlineStr">
        <is>
          <t>2026-11-25</t>
        </is>
      </c>
      <c r="R1636" s="18" t="inlineStr"/>
      <c r="S1636" s="18" t="inlineStr"/>
      <c r="T1636" s="18" t="inlineStr"/>
    </row>
    <row r="1637">
      <c r="A1637" t="inlineStr">
        <is>
          <t>DIST-014047</t>
        </is>
      </c>
      <c r="B1637" t="inlineStr">
        <is>
          <t>2026-09-25</t>
        </is>
      </c>
      <c r="C1637" t="inlineStr">
        <is>
          <t>RET-COSTCO</t>
        </is>
      </c>
      <c r="D1637" t="inlineStr">
        <is>
          <t>TCO-PRO-024</t>
        </is>
      </c>
      <c r="E1637" t="inlineStr">
        <is>
          <t>Promo Billback</t>
        </is>
      </c>
      <c r="F1637" t="inlineStr">
        <is>
          <t>promo_billback</t>
        </is>
      </c>
      <c r="G1637" s="10" t="n">
        <v>264.74</v>
      </c>
      <c r="H1637" t="inlineStr">
        <is>
          <t>RO-038983</t>
        </is>
      </c>
      <c r="I1637" t="inlineStr">
        <is>
          <t>RS-038983</t>
        </is>
      </c>
      <c r="J1637" t="inlineStr">
        <is>
          <t>RREM-0002</t>
        </is>
      </c>
      <c r="K1637" t="inlineStr">
        <is>
          <t>Promo Billback</t>
        </is>
      </c>
      <c r="L1637" t="inlineStr">
        <is>
          <t>pending</t>
        </is>
      </c>
      <c r="M1637" s="10" t="n"/>
      <c r="N1637" t="inlineStr">
        <is>
          <t>2026-09-26</t>
        </is>
      </c>
      <c r="P1637" s="18" t="n">
        <v>99</v>
      </c>
      <c r="Q1637" t="inlineStr">
        <is>
          <t>2026-11-09</t>
        </is>
      </c>
      <c r="R1637" s="18" t="inlineStr"/>
      <c r="S1637" s="18" t="inlineStr"/>
      <c r="T1637" s="18" t="inlineStr"/>
    </row>
    <row r="1638">
      <c r="A1638" t="inlineStr">
        <is>
          <t>DIST-014144</t>
        </is>
      </c>
      <c r="B1638" t="inlineStr">
        <is>
          <t>2026-09-25</t>
        </is>
      </c>
      <c r="C1638" t="inlineStr">
        <is>
          <t>RET-REGIONAL</t>
        </is>
      </c>
      <c r="D1638" t="inlineStr">
        <is>
          <t>NAL-SHO-091</t>
        </is>
      </c>
      <c r="E1638" t="inlineStr">
        <is>
          <t>Under-delivery</t>
        </is>
      </c>
      <c r="F1638" t="inlineStr">
        <is>
          <t>short_ship</t>
        </is>
      </c>
      <c r="G1638" s="10" t="n">
        <v>252.76</v>
      </c>
      <c r="H1638" t="inlineStr">
        <is>
          <t>RO-039448</t>
        </is>
      </c>
      <c r="I1638" t="inlineStr">
        <is>
          <t>RS-039448</t>
        </is>
      </c>
      <c r="J1638" t="inlineStr">
        <is>
          <t>RREM-0088</t>
        </is>
      </c>
      <c r="K1638" t="inlineStr">
        <is>
          <t>Short Ship</t>
        </is>
      </c>
      <c r="M1638" s="10" t="n"/>
      <c r="P1638" s="18" t="n"/>
      <c r="Q1638" t="inlineStr">
        <is>
          <t>2026-10-25</t>
        </is>
      </c>
      <c r="R1638" s="18" t="inlineStr"/>
      <c r="S1638" s="18" t="inlineStr"/>
      <c r="T1638" s="18" t="inlineStr"/>
    </row>
    <row r="1639">
      <c r="A1639" t="inlineStr">
        <is>
          <t>DIST-014304</t>
        </is>
      </c>
      <c r="B1639" t="inlineStr">
        <is>
          <t>2026-09-25</t>
        </is>
      </c>
      <c r="C1639" t="inlineStr">
        <is>
          <t>RET-WHOLEFOODS</t>
        </is>
      </c>
      <c r="D1639" t="inlineStr">
        <is>
          <t>ODS-LAB-047</t>
        </is>
      </c>
      <c r="E1639" t="inlineStr">
        <is>
          <t>Label Non-Compliance</t>
        </is>
      </c>
      <c r="F1639" t="inlineStr">
        <is>
          <t>label_fine</t>
        </is>
      </c>
      <c r="G1639" s="10" t="n">
        <v>248.85</v>
      </c>
      <c r="H1639" t="inlineStr">
        <is>
          <t>RO-039862</t>
        </is>
      </c>
      <c r="I1639" t="inlineStr">
        <is>
          <t>RS-039862</t>
        </is>
      </c>
      <c r="J1639" t="inlineStr">
        <is>
          <t>RREM-0210</t>
        </is>
      </c>
      <c r="K1639" t="inlineStr">
        <is>
          <t>Label Fine</t>
        </is>
      </c>
      <c r="L1639" t="inlineStr">
        <is>
          <t>partial</t>
        </is>
      </c>
      <c r="M1639" s="10" t="n">
        <v>112.8</v>
      </c>
      <c r="N1639" t="inlineStr">
        <is>
          <t>2026-10-22</t>
        </is>
      </c>
      <c r="O1639" t="inlineStr">
        <is>
          <t>2026-11-23</t>
        </is>
      </c>
      <c r="P1639" s="18" t="n">
        <v>59</v>
      </c>
      <c r="Q1639" t="inlineStr">
        <is>
          <t>2026-11-24</t>
        </is>
      </c>
      <c r="R1639" s="18" t="inlineStr"/>
      <c r="S1639" s="18" t="inlineStr"/>
      <c r="T1639" s="18" t="inlineStr"/>
    </row>
    <row r="1640">
      <c r="A1640" t="inlineStr">
        <is>
          <t>DIST-014161</t>
        </is>
      </c>
      <c r="B1640" t="inlineStr">
        <is>
          <t>2026-09-25</t>
        </is>
      </c>
      <c r="C1640" t="inlineStr">
        <is>
          <t>RET-SPROUTS</t>
        </is>
      </c>
      <c r="D1640" t="inlineStr">
        <is>
          <t>UTS-DAM-069</t>
        </is>
      </c>
      <c r="E1640" t="inlineStr">
        <is>
          <t>Warehouse Damage</t>
        </is>
      </c>
      <c r="F1640" t="inlineStr">
        <is>
          <t>damaged</t>
        </is>
      </c>
      <c r="G1640" s="10" t="n">
        <v>173.65</v>
      </c>
      <c r="H1640" t="inlineStr">
        <is>
          <t>RO-039349</t>
        </is>
      </c>
      <c r="I1640" t="inlineStr">
        <is>
          <t>RS-039349</t>
        </is>
      </c>
      <c r="J1640" t="inlineStr">
        <is>
          <t>RREM-0115</t>
        </is>
      </c>
      <c r="K1640" t="inlineStr">
        <is>
          <t>Damaged</t>
        </is>
      </c>
      <c r="M1640" s="10" t="n"/>
      <c r="P1640" s="18" t="n"/>
      <c r="Q1640" t="inlineStr">
        <is>
          <t>2026-11-24</t>
        </is>
      </c>
      <c r="R1640" s="18" t="inlineStr"/>
      <c r="S1640" s="18" t="inlineStr"/>
      <c r="T1640" s="18" t="inlineStr"/>
    </row>
    <row r="1641">
      <c r="A1641" t="inlineStr">
        <is>
          <t>DIST-014218</t>
        </is>
      </c>
      <c r="B1641" t="inlineStr">
        <is>
          <t>2026-09-25</t>
        </is>
      </c>
      <c r="C1641" t="inlineStr">
        <is>
          <t>RET-COSTCO</t>
        </is>
      </c>
      <c r="D1641" t="inlineStr">
        <is>
          <t>TCO-DAM-035</t>
        </is>
      </c>
      <c r="E1641" t="inlineStr">
        <is>
          <t>Transit Damage</t>
        </is>
      </c>
      <c r="F1641" t="inlineStr">
        <is>
          <t>damaged</t>
        </is>
      </c>
      <c r="G1641" s="10" t="n">
        <v>168.25</v>
      </c>
      <c r="H1641" t="inlineStr">
        <is>
          <t>RO-039551</t>
        </is>
      </c>
      <c r="I1641" t="inlineStr">
        <is>
          <t>RS-039551</t>
        </is>
      </c>
      <c r="J1641" t="inlineStr">
        <is>
          <t>RREM-0017</t>
        </is>
      </c>
      <c r="K1641" t="inlineStr">
        <is>
          <t>Damaged</t>
        </is>
      </c>
      <c r="M1641" s="10" t="n"/>
      <c r="P1641" s="18" t="n"/>
      <c r="Q1641" t="inlineStr">
        <is>
          <t>2026-10-25</t>
        </is>
      </c>
      <c r="R1641" s="18" t="inlineStr"/>
      <c r="S1641" s="18" t="inlineStr"/>
      <c r="T1641" s="18" t="inlineStr"/>
    </row>
    <row r="1642">
      <c r="A1642" t="inlineStr">
        <is>
          <t>DIST-014080</t>
        </is>
      </c>
      <c r="B1642" t="inlineStr">
        <is>
          <t>2026-09-25</t>
        </is>
      </c>
      <c r="C1642" t="inlineStr">
        <is>
          <t>RET-KROGER</t>
        </is>
      </c>
      <c r="D1642" t="inlineStr">
        <is>
          <t>GER-DAM-087</t>
        </is>
      </c>
      <c r="E1642" t="inlineStr">
        <is>
          <t>Damaged Goods</t>
        </is>
      </c>
      <c r="F1642" t="inlineStr">
        <is>
          <t>damaged</t>
        </is>
      </c>
      <c r="G1642" s="10" t="n">
        <v>149.7</v>
      </c>
      <c r="H1642" t="inlineStr">
        <is>
          <t>RO-039151</t>
        </is>
      </c>
      <c r="I1642" t="inlineStr">
        <is>
          <t>RS-039151</t>
        </is>
      </c>
      <c r="J1642" t="inlineStr">
        <is>
          <t>RREM-0057</t>
        </is>
      </c>
      <c r="K1642" t="inlineStr">
        <is>
          <t>Damaged</t>
        </is>
      </c>
      <c r="L1642" t="inlineStr">
        <is>
          <t>partial</t>
        </is>
      </c>
      <c r="M1642" s="10" t="n">
        <v>72.59</v>
      </c>
      <c r="N1642" t="inlineStr">
        <is>
          <t>2026-10-24</t>
        </is>
      </c>
      <c r="O1642" t="inlineStr">
        <is>
          <t>2026-11-12</t>
        </is>
      </c>
      <c r="P1642" s="18" t="n">
        <v>48</v>
      </c>
      <c r="Q1642" t="inlineStr">
        <is>
          <t>2026-10-25</t>
        </is>
      </c>
      <c r="R1642" s="18" t="inlineStr"/>
      <c r="S1642" s="18" t="inlineStr"/>
      <c r="T1642" s="18" t="inlineStr"/>
    </row>
    <row r="1643">
      <c r="A1643" t="inlineStr">
        <is>
          <t>DIST-014190</t>
        </is>
      </c>
      <c r="B1643" t="inlineStr">
        <is>
          <t>2026-09-25</t>
        </is>
      </c>
      <c r="C1643" t="inlineStr">
        <is>
          <t>RET-COSTCO</t>
        </is>
      </c>
      <c r="D1643" t="inlineStr">
        <is>
          <t>TCO-SHO-022</t>
        </is>
      </c>
      <c r="E1643" t="inlineStr">
        <is>
          <t>Quantity Variance</t>
        </is>
      </c>
      <c r="F1643" t="inlineStr">
        <is>
          <t>short_ship</t>
        </is>
      </c>
      <c r="G1643" s="10" t="n">
        <v>144.85</v>
      </c>
      <c r="H1643" t="inlineStr">
        <is>
          <t>RO-039564</t>
        </is>
      </c>
      <c r="I1643" t="inlineStr">
        <is>
          <t>RS-039564</t>
        </is>
      </c>
      <c r="J1643" t="inlineStr">
        <is>
          <t>RREM-0004</t>
        </is>
      </c>
      <c r="K1643" t="inlineStr">
        <is>
          <t>Short Ship</t>
        </is>
      </c>
      <c r="L1643" t="inlineStr">
        <is>
          <t>lost</t>
        </is>
      </c>
      <c r="M1643" s="10" t="n">
        <v>0</v>
      </c>
      <c r="N1643" t="inlineStr">
        <is>
          <t>2026-09-28</t>
        </is>
      </c>
      <c r="O1643" t="inlineStr">
        <is>
          <t>2026-11-04</t>
        </is>
      </c>
      <c r="P1643" s="18" t="n">
        <v>40</v>
      </c>
      <c r="Q1643" t="inlineStr">
        <is>
          <t>2026-11-24</t>
        </is>
      </c>
      <c r="R1643" s="18" t="inlineStr"/>
      <c r="S1643" s="18" t="inlineStr"/>
      <c r="T1643" s="18" t="inlineStr"/>
    </row>
    <row r="1644">
      <c r="A1644" t="inlineStr">
        <is>
          <t>DIST-014125</t>
        </is>
      </c>
      <c r="B1644" t="inlineStr">
        <is>
          <t>2026-09-25</t>
        </is>
      </c>
      <c r="C1644" t="inlineStr">
        <is>
          <t>RET-WALMART</t>
        </is>
      </c>
      <c r="D1644" t="inlineStr">
        <is>
          <t>ART-DAM-018</t>
        </is>
      </c>
      <c r="E1644" t="inlineStr">
        <is>
          <t>Warehouse Damage</t>
        </is>
      </c>
      <c r="F1644" t="inlineStr">
        <is>
          <t>damaged</t>
        </is>
      </c>
      <c r="G1644" s="10" t="n">
        <v>105.11</v>
      </c>
      <c r="H1644" t="inlineStr">
        <is>
          <t>RO-039247</t>
        </is>
      </c>
      <c r="I1644" t="inlineStr">
        <is>
          <t>RS-039247</t>
        </is>
      </c>
      <c r="J1644" t="inlineStr">
        <is>
          <t>RREM-0168</t>
        </is>
      </c>
      <c r="K1644" t="inlineStr">
        <is>
          <t>Damaged</t>
        </is>
      </c>
      <c r="L1644" t="inlineStr">
        <is>
          <t>lost</t>
        </is>
      </c>
      <c r="M1644" s="10" t="n">
        <v>0</v>
      </c>
      <c r="N1644" t="inlineStr">
        <is>
          <t>2026-10-17</t>
        </is>
      </c>
      <c r="O1644" t="inlineStr">
        <is>
          <t>2026-12-17</t>
        </is>
      </c>
      <c r="P1644" s="18" t="n">
        <v>83</v>
      </c>
      <c r="Q1644" t="inlineStr">
        <is>
          <t>2026-12-24</t>
        </is>
      </c>
      <c r="R1644" s="18" t="inlineStr"/>
      <c r="S1644" s="18" t="inlineStr"/>
      <c r="T1644" s="18" t="inlineStr"/>
    </row>
    <row r="1645">
      <c r="A1645" t="inlineStr">
        <is>
          <t>DIST-014095</t>
        </is>
      </c>
      <c r="B1645" t="inlineStr">
        <is>
          <t>2026-09-25</t>
        </is>
      </c>
      <c r="C1645" t="inlineStr">
        <is>
          <t>RET-WALMART</t>
        </is>
      </c>
      <c r="D1645" t="inlineStr">
        <is>
          <t>ART-LAT-009</t>
        </is>
      </c>
      <c r="E1645" t="inlineStr">
        <is>
          <t>MABD Violation</t>
        </is>
      </c>
      <c r="F1645" t="inlineStr">
        <is>
          <t>late_delivery</t>
        </is>
      </c>
      <c r="G1645" s="10" t="n">
        <v>102.9</v>
      </c>
      <c r="H1645" t="inlineStr">
        <is>
          <t>RO-039227</t>
        </is>
      </c>
      <c r="I1645" t="inlineStr">
        <is>
          <t>RS-039227</t>
        </is>
      </c>
      <c r="J1645" t="inlineStr">
        <is>
          <t>RREM-0150</t>
        </is>
      </c>
      <c r="K1645" t="inlineStr">
        <is>
          <t>Late Delivery</t>
        </is>
      </c>
      <c r="M1645" s="10" t="n"/>
      <c r="P1645" s="18" t="n"/>
      <c r="Q1645" t="inlineStr">
        <is>
          <t>2026-12-24</t>
        </is>
      </c>
      <c r="R1645" s="18" t="inlineStr"/>
      <c r="S1645" s="18" t="inlineStr"/>
      <c r="T1645" s="18" t="inlineStr"/>
    </row>
    <row r="1646">
      <c r="A1646" t="inlineStr">
        <is>
          <t>DIST-014114</t>
        </is>
      </c>
      <c r="B1646" t="inlineStr">
        <is>
          <t>2026-09-25</t>
        </is>
      </c>
      <c r="C1646" t="inlineStr">
        <is>
          <t>RET-COSTCO</t>
        </is>
      </c>
      <c r="D1646" t="inlineStr">
        <is>
          <t>TCO-PAL-032</t>
        </is>
      </c>
      <c r="E1646" t="inlineStr">
        <is>
          <t>Ti-Hi Error</t>
        </is>
      </c>
      <c r="F1646" t="inlineStr">
        <is>
          <t>pallet_fine</t>
        </is>
      </c>
      <c r="G1646" s="10" t="n">
        <v>100.81</v>
      </c>
      <c r="H1646" t="inlineStr">
        <is>
          <t>RO-039283</t>
        </is>
      </c>
      <c r="I1646" t="inlineStr">
        <is>
          <t>RS-039283</t>
        </is>
      </c>
      <c r="J1646" t="inlineStr">
        <is>
          <t>RREM-0001</t>
        </is>
      </c>
      <c r="K1646" t="inlineStr">
        <is>
          <t>Pallet Fine</t>
        </is>
      </c>
      <c r="L1646" t="inlineStr">
        <is>
          <t>partial</t>
        </is>
      </c>
      <c r="M1646" s="10" t="n">
        <v>17.48</v>
      </c>
      <c r="N1646" t="inlineStr">
        <is>
          <t>2026-10-20</t>
        </is>
      </c>
      <c r="O1646" t="inlineStr">
        <is>
          <t>2026-12-29</t>
        </is>
      </c>
      <c r="P1646" s="18" t="n">
        <v>95</v>
      </c>
      <c r="Q1646" t="inlineStr">
        <is>
          <t>2026-10-25</t>
        </is>
      </c>
      <c r="R1646" s="18" t="inlineStr"/>
      <c r="S1646" s="18" t="inlineStr"/>
      <c r="T1646" s="18" t="inlineStr"/>
    </row>
    <row r="1647">
      <c r="A1647" t="inlineStr">
        <is>
          <t>DIST-014253</t>
        </is>
      </c>
      <c r="B1647" t="inlineStr">
        <is>
          <t>2026-09-25</t>
        </is>
      </c>
      <c r="C1647" t="inlineStr">
        <is>
          <t>RET-WHOLEFOODS</t>
        </is>
      </c>
      <c r="D1647" t="inlineStr">
        <is>
          <t>ODS-DAM-052</t>
        </is>
      </c>
      <c r="E1647" t="inlineStr">
        <is>
          <t>Transit Damage</t>
        </is>
      </c>
      <c r="F1647" t="inlineStr">
        <is>
          <t>damaged</t>
        </is>
      </c>
      <c r="G1647" s="10" t="n">
        <v>100.19</v>
      </c>
      <c r="H1647" t="inlineStr">
        <is>
          <t>RO-039588</t>
        </is>
      </c>
      <c r="I1647" t="inlineStr">
        <is>
          <t>RS-039588</t>
        </is>
      </c>
      <c r="J1647" t="inlineStr">
        <is>
          <t>RREM-0213</t>
        </is>
      </c>
      <c r="K1647" t="inlineStr">
        <is>
          <t>Damaged</t>
        </is>
      </c>
      <c r="M1647" s="10" t="n"/>
      <c r="P1647" s="18" t="n"/>
      <c r="Q1647" t="inlineStr">
        <is>
          <t>2026-12-24</t>
        </is>
      </c>
      <c r="R1647" s="18" t="inlineStr"/>
      <c r="S1647" s="18" t="inlineStr"/>
      <c r="T1647" s="18" t="inlineStr"/>
    </row>
    <row r="1648">
      <c r="A1648" t="inlineStr">
        <is>
          <t>DIST-014121</t>
        </is>
      </c>
      <c r="B1648" t="inlineStr">
        <is>
          <t>2026-09-25</t>
        </is>
      </c>
      <c r="C1648" t="inlineStr">
        <is>
          <t>RET-WALMART</t>
        </is>
      </c>
      <c r="D1648" t="inlineStr">
        <is>
          <t>ART-DAM-018</t>
        </is>
      </c>
      <c r="E1648" t="inlineStr">
        <is>
          <t>Warehouse Damage</t>
        </is>
      </c>
      <c r="F1648" t="inlineStr">
        <is>
          <t>damaged</t>
        </is>
      </c>
      <c r="G1648" s="10" t="n">
        <v>76.25</v>
      </c>
      <c r="H1648" t="inlineStr">
        <is>
          <t>RO-039201</t>
        </is>
      </c>
      <c r="I1648" t="inlineStr">
        <is>
          <t>RS-039201</t>
        </is>
      </c>
      <c r="J1648" t="inlineStr">
        <is>
          <t>RREM-0181</t>
        </is>
      </c>
      <c r="K1648" t="inlineStr">
        <is>
          <t>Damaged</t>
        </is>
      </c>
      <c r="M1648" s="10" t="n"/>
      <c r="P1648" s="18" t="n"/>
      <c r="Q1648" t="inlineStr">
        <is>
          <t>2026-11-24</t>
        </is>
      </c>
      <c r="R1648" s="18" t="inlineStr"/>
      <c r="S1648" s="18" t="inlineStr"/>
      <c r="T1648" s="18" t="inlineStr"/>
    </row>
    <row r="1649">
      <c r="A1649" t="inlineStr">
        <is>
          <t>DIST-014142</t>
        </is>
      </c>
      <c r="B1649" t="inlineStr">
        <is>
          <t>2026-09-25</t>
        </is>
      </c>
      <c r="C1649" t="inlineStr">
        <is>
          <t>RET-KROGER</t>
        </is>
      </c>
      <c r="D1649" t="inlineStr">
        <is>
          <t>GER-PRO-075</t>
        </is>
      </c>
      <c r="E1649" t="inlineStr">
        <is>
          <t>Promo Billback</t>
        </is>
      </c>
      <c r="F1649" t="inlineStr">
        <is>
          <t>promo_billback</t>
        </is>
      </c>
      <c r="G1649" s="10" t="n">
        <v>69.90000000000001</v>
      </c>
      <c r="H1649" t="inlineStr">
        <is>
          <t>RO-039392</t>
        </is>
      </c>
      <c r="I1649" t="inlineStr">
        <is>
          <t>RS-039392</t>
        </is>
      </c>
      <c r="J1649" t="inlineStr">
        <is>
          <t>RREM-0042</t>
        </is>
      </c>
      <c r="K1649" t="inlineStr">
        <is>
          <t>Promo Billback</t>
        </is>
      </c>
      <c r="M1649" s="10" t="n"/>
      <c r="P1649" s="18" t="n"/>
      <c r="Q1649" t="inlineStr">
        <is>
          <t>2026-12-24</t>
        </is>
      </c>
      <c r="R1649" s="18" t="inlineStr"/>
      <c r="S1649" s="18" t="inlineStr"/>
      <c r="T1649" s="18" t="inlineStr"/>
    </row>
    <row r="1650">
      <c r="A1650" t="inlineStr">
        <is>
          <t>DIST-014180</t>
        </is>
      </c>
      <c r="B1650" t="inlineStr">
        <is>
          <t>2026-09-25</t>
        </is>
      </c>
      <c r="C1650" t="inlineStr">
        <is>
          <t>RET-WALMART</t>
        </is>
      </c>
      <c r="D1650" t="inlineStr">
        <is>
          <t>ART-LAT-009</t>
        </is>
      </c>
      <c r="E1650" t="inlineStr">
        <is>
          <t>MABD Violation</t>
        </is>
      </c>
      <c r="F1650" t="inlineStr">
        <is>
          <t>late_delivery</t>
        </is>
      </c>
      <c r="G1650" s="10" t="n">
        <v>59.1</v>
      </c>
      <c r="H1650" t="inlineStr">
        <is>
          <t>RO-039499</t>
        </is>
      </c>
      <c r="I1650" t="inlineStr">
        <is>
          <t>RS-039499</t>
        </is>
      </c>
      <c r="J1650" t="inlineStr">
        <is>
          <t>RREM-0185</t>
        </is>
      </c>
      <c r="K1650" t="inlineStr">
        <is>
          <t>Late Delivery</t>
        </is>
      </c>
      <c r="M1650" s="10" t="n"/>
      <c r="P1650" s="18" t="n"/>
      <c r="Q1650" t="inlineStr">
        <is>
          <t>2026-10-25</t>
        </is>
      </c>
      <c r="R1650" s="18" t="inlineStr"/>
      <c r="S1650" s="18" t="inlineStr"/>
      <c r="T1650" s="18" t="inlineStr"/>
    </row>
    <row r="1651">
      <c r="A1651" t="inlineStr">
        <is>
          <t>DIST-014208</t>
        </is>
      </c>
      <c r="B1651" t="inlineStr">
        <is>
          <t>2026-09-25</t>
        </is>
      </c>
      <c r="C1651" t="inlineStr">
        <is>
          <t>RET-WHOLEFOODS</t>
        </is>
      </c>
      <c r="D1651" t="inlineStr">
        <is>
          <t>ODS-LAT-044</t>
        </is>
      </c>
      <c r="E1651" t="inlineStr">
        <is>
          <t>Appointment Miss</t>
        </is>
      </c>
      <c r="F1651" t="inlineStr">
        <is>
          <t>late_delivery</t>
        </is>
      </c>
      <c r="G1651" s="10" t="n">
        <v>49.75</v>
      </c>
      <c r="H1651" t="inlineStr">
        <is>
          <t>RO-039575</t>
        </is>
      </c>
      <c r="I1651" t="inlineStr">
        <is>
          <t>RS-039575</t>
        </is>
      </c>
      <c r="J1651" t="inlineStr">
        <is>
          <t>RREM-0193</t>
        </is>
      </c>
      <c r="K1651" t="inlineStr">
        <is>
          <t>Late Delivery</t>
        </is>
      </c>
      <c r="L1651" t="inlineStr">
        <is>
          <t>won</t>
        </is>
      </c>
      <c r="M1651" s="10" t="n">
        <v>49.75</v>
      </c>
      <c r="N1651" t="inlineStr">
        <is>
          <t>2026-10-04</t>
        </is>
      </c>
      <c r="O1651" t="inlineStr">
        <is>
          <t>2026-10-30</t>
        </is>
      </c>
      <c r="P1651" s="18" t="n">
        <v>35</v>
      </c>
      <c r="Q1651" t="inlineStr">
        <is>
          <t>2026-11-24</t>
        </is>
      </c>
      <c r="R1651" s="18" t="inlineStr"/>
      <c r="S1651" s="18" t="inlineStr"/>
      <c r="T1651" s="18" t="inlineStr"/>
    </row>
    <row r="1652">
      <c r="A1652" t="inlineStr">
        <is>
          <t>DIST-014247</t>
        </is>
      </c>
      <c r="B1652" t="inlineStr">
        <is>
          <t>2026-09-25</t>
        </is>
      </c>
      <c r="C1652" t="inlineStr">
        <is>
          <t>RET-WALMART</t>
        </is>
      </c>
      <c r="D1652" t="inlineStr">
        <is>
          <t>ART-DAM-018</t>
        </is>
      </c>
      <c r="E1652" t="inlineStr">
        <is>
          <t>Warehouse Damage</t>
        </is>
      </c>
      <c r="F1652" t="inlineStr">
        <is>
          <t>damaged</t>
        </is>
      </c>
      <c r="G1652" s="10" t="n">
        <v>41.04</v>
      </c>
      <c r="H1652" t="inlineStr">
        <is>
          <t>RO-039490</t>
        </is>
      </c>
      <c r="I1652" t="inlineStr">
        <is>
          <t>RS-039490</t>
        </is>
      </c>
      <c r="J1652" t="inlineStr">
        <is>
          <t>RREM-0165</t>
        </is>
      </c>
      <c r="K1652" t="inlineStr">
        <is>
          <t>Damaged</t>
        </is>
      </c>
      <c r="M1652" s="10" t="n"/>
      <c r="P1652" s="18" t="n"/>
      <c r="Q1652" t="inlineStr">
        <is>
          <t>2026-12-24</t>
        </is>
      </c>
      <c r="R1652" s="18" t="inlineStr"/>
      <c r="S1652" s="18" t="inlineStr"/>
      <c r="T1652" s="18" t="inlineStr"/>
    </row>
    <row r="1653">
      <c r="A1653" t="inlineStr">
        <is>
          <t>DIST-014181</t>
        </is>
      </c>
      <c r="B1653" t="inlineStr">
        <is>
          <t>2026-09-24</t>
        </is>
      </c>
      <c r="C1653" t="inlineStr">
        <is>
          <t>RET-WALMART</t>
        </is>
      </c>
      <c r="D1653" t="inlineStr">
        <is>
          <t>ART-LAB-012</t>
        </is>
      </c>
      <c r="E1653" t="inlineStr">
        <is>
          <t>Label Defect</t>
        </is>
      </c>
      <c r="F1653" t="inlineStr">
        <is>
          <t>label_fine</t>
        </is>
      </c>
      <c r="G1653" s="10" t="n">
        <v>448.11</v>
      </c>
      <c r="H1653" t="inlineStr">
        <is>
          <t>RO-039538</t>
        </is>
      </c>
      <c r="I1653" t="inlineStr">
        <is>
          <t>RS-039538</t>
        </is>
      </c>
      <c r="J1653" t="inlineStr">
        <is>
          <t>RREM-0185</t>
        </is>
      </c>
      <c r="K1653" t="inlineStr">
        <is>
          <t>Label Fine</t>
        </is>
      </c>
      <c r="M1653" s="10" t="n"/>
      <c r="P1653" s="18" t="n"/>
      <c r="Q1653" t="inlineStr">
        <is>
          <t>2026-12-23</t>
        </is>
      </c>
      <c r="R1653" s="18" t="inlineStr"/>
      <c r="S1653" s="18" t="inlineStr"/>
      <c r="T1653" s="18" t="inlineStr"/>
    </row>
    <row r="1654">
      <c r="A1654" t="inlineStr">
        <is>
          <t>DIST-014023</t>
        </is>
      </c>
      <c r="B1654" t="inlineStr">
        <is>
          <t>2026-09-24</t>
        </is>
      </c>
      <c r="C1654" t="inlineStr">
        <is>
          <t>RET-WALMART</t>
        </is>
      </c>
      <c r="D1654" t="inlineStr">
        <is>
          <t>ART-LAB-012</t>
        </is>
      </c>
      <c r="E1654" t="inlineStr">
        <is>
          <t>Label Defect</t>
        </is>
      </c>
      <c r="F1654" t="inlineStr">
        <is>
          <t>label_fine</t>
        </is>
      </c>
      <c r="G1654" s="10" t="n">
        <v>439.64</v>
      </c>
      <c r="H1654" t="inlineStr">
        <is>
          <t>RO-038932</t>
        </is>
      </c>
      <c r="I1654" t="inlineStr">
        <is>
          <t>RS-038932</t>
        </is>
      </c>
      <c r="J1654" t="inlineStr">
        <is>
          <t>RREM-0178</t>
        </is>
      </c>
      <c r="K1654" t="inlineStr">
        <is>
          <t>Label Fine</t>
        </is>
      </c>
      <c r="L1654" t="inlineStr">
        <is>
          <t>partial</t>
        </is>
      </c>
      <c r="M1654" s="10" t="n">
        <v>202.62</v>
      </c>
      <c r="N1654" t="inlineStr">
        <is>
          <t>2026-09-27</t>
        </is>
      </c>
      <c r="O1654" t="inlineStr">
        <is>
          <t>2026-10-13</t>
        </is>
      </c>
      <c r="P1654" s="18" t="n">
        <v>19</v>
      </c>
      <c r="Q1654" t="inlineStr">
        <is>
          <t>2026-11-23</t>
        </is>
      </c>
      <c r="R1654" s="18" t="inlineStr"/>
      <c r="S1654" s="18" t="inlineStr"/>
      <c r="T1654" s="18" t="inlineStr"/>
    </row>
    <row r="1655">
      <c r="A1655" t="inlineStr">
        <is>
          <t>DIST-014215</t>
        </is>
      </c>
      <c r="B1655" t="inlineStr">
        <is>
          <t>2026-09-24</t>
        </is>
      </c>
      <c r="C1655" t="inlineStr">
        <is>
          <t>RET-KROGER</t>
        </is>
      </c>
      <c r="D1655" t="inlineStr"/>
      <c r="E1655" t="inlineStr">
        <is>
          <t>Unmapped</t>
        </is>
      </c>
      <c r="F1655" t="inlineStr">
        <is>
          <t>vague</t>
        </is>
      </c>
      <c r="G1655" s="10" t="n">
        <v>381.96</v>
      </c>
      <c r="J1655" t="inlineStr">
        <is>
          <t>RREM-0039</t>
        </is>
      </c>
      <c r="K1655" t="inlineStr">
        <is>
          <t>Marketing chargeback</t>
        </is>
      </c>
      <c r="M1655" s="10" t="n"/>
      <c r="P1655" s="18" t="n"/>
      <c r="Q1655" t="inlineStr">
        <is>
          <t>2026-11-08</t>
        </is>
      </c>
      <c r="R1655" s="18" t="inlineStr">
        <is>
          <t>Yes</t>
        </is>
      </c>
      <c r="S1655" s="18" t="inlineStr"/>
      <c r="T1655" s="18" t="inlineStr"/>
    </row>
    <row r="1656">
      <c r="A1656" t="inlineStr">
        <is>
          <t>DIST-014150</t>
        </is>
      </c>
      <c r="B1656" t="inlineStr">
        <is>
          <t>2026-09-24</t>
        </is>
      </c>
      <c r="C1656" t="inlineStr">
        <is>
          <t>RET-COSTCO</t>
        </is>
      </c>
      <c r="D1656" t="inlineStr">
        <is>
          <t>TCO-SPO-033</t>
        </is>
      </c>
      <c r="E1656" t="inlineStr">
        <is>
          <t>Expired Product</t>
        </is>
      </c>
      <c r="F1656" t="inlineStr">
        <is>
          <t>spoilage</t>
        </is>
      </c>
      <c r="G1656" s="10" t="n">
        <v>201</v>
      </c>
      <c r="H1656" t="inlineStr">
        <is>
          <t>RO-039282</t>
        </is>
      </c>
      <c r="I1656" t="inlineStr">
        <is>
          <t>RS-039282</t>
        </is>
      </c>
      <c r="J1656" t="inlineStr">
        <is>
          <t>RREM-0033</t>
        </is>
      </c>
      <c r="K1656" t="inlineStr">
        <is>
          <t>Spoilage -- quality complaint at receiving</t>
        </is>
      </c>
      <c r="L1656" t="inlineStr">
        <is>
          <t>partial</t>
        </is>
      </c>
      <c r="M1656" s="10" t="n">
        <v>34.1</v>
      </c>
      <c r="N1656" t="inlineStr">
        <is>
          <t>2026-10-06</t>
        </is>
      </c>
      <c r="O1656" t="inlineStr">
        <is>
          <t>2026-11-04</t>
        </is>
      </c>
      <c r="P1656" s="18" t="n">
        <v>41</v>
      </c>
      <c r="Q1656" t="inlineStr">
        <is>
          <t>2026-11-23</t>
        </is>
      </c>
      <c r="R1656" s="18" t="inlineStr"/>
      <c r="S1656" s="18" t="inlineStr"/>
      <c r="T1656" s="18" t="inlineStr"/>
    </row>
    <row r="1657">
      <c r="A1657" t="inlineStr">
        <is>
          <t>DIST-014260</t>
        </is>
      </c>
      <c r="B1657" t="inlineStr">
        <is>
          <t>2026-09-24</t>
        </is>
      </c>
      <c r="C1657" t="inlineStr">
        <is>
          <t>RET-KROGER</t>
        </is>
      </c>
      <c r="D1657" t="inlineStr">
        <is>
          <t>GER-SPO-085</t>
        </is>
      </c>
      <c r="E1657" t="inlineStr">
        <is>
          <t>Short Date</t>
        </is>
      </c>
      <c r="F1657" t="inlineStr">
        <is>
          <t>spoilage</t>
        </is>
      </c>
      <c r="G1657" s="10" t="n">
        <v>180.56</v>
      </c>
      <c r="H1657" t="inlineStr">
        <is>
          <t>RO-039676</t>
        </is>
      </c>
      <c r="I1657" t="inlineStr">
        <is>
          <t>RS-039676</t>
        </is>
      </c>
      <c r="J1657" t="inlineStr">
        <is>
          <t>RREM-0061</t>
        </is>
      </c>
      <c r="K1657" t="inlineStr">
        <is>
          <t>Spoilage -- quality complaint at receiving</t>
        </is>
      </c>
      <c r="M1657" s="10" t="n"/>
      <c r="P1657" s="18" t="n"/>
      <c r="Q1657" t="inlineStr">
        <is>
          <t>2026-11-23</t>
        </is>
      </c>
      <c r="R1657" s="18" t="inlineStr"/>
      <c r="S1657" s="18" t="inlineStr"/>
      <c r="T1657" s="18" t="inlineStr"/>
    </row>
    <row r="1658">
      <c r="A1658" t="inlineStr">
        <is>
          <t>DIST-014293</t>
        </is>
      </c>
      <c r="B1658" t="inlineStr">
        <is>
          <t>2026-09-24</t>
        </is>
      </c>
      <c r="C1658" t="inlineStr">
        <is>
          <t>RET-KROGER</t>
        </is>
      </c>
      <c r="D1658" t="inlineStr">
        <is>
          <t>GER-SPO-085</t>
        </is>
      </c>
      <c r="E1658" t="inlineStr">
        <is>
          <t>Short Date</t>
        </is>
      </c>
      <c r="F1658" t="inlineStr">
        <is>
          <t>spoilage</t>
        </is>
      </c>
      <c r="G1658" s="10" t="n">
        <v>160.62</v>
      </c>
      <c r="H1658" t="inlineStr">
        <is>
          <t>RO-039944</t>
        </is>
      </c>
      <c r="I1658" t="inlineStr">
        <is>
          <t>RS-039944</t>
        </is>
      </c>
      <c r="J1658" t="inlineStr">
        <is>
          <t>RREM-0039</t>
        </is>
      </c>
      <c r="K1658" t="inlineStr">
        <is>
          <t>Spoilage -- temperature exposure in transit</t>
        </is>
      </c>
      <c r="M1658" s="10" t="n"/>
      <c r="P1658" s="18" t="n"/>
      <c r="Q1658" t="inlineStr">
        <is>
          <t>2026-10-24</t>
        </is>
      </c>
      <c r="R1658" s="18" t="inlineStr"/>
      <c r="S1658" s="18" t="inlineStr"/>
      <c r="T1658" s="18" t="inlineStr"/>
    </row>
    <row r="1659">
      <c r="A1659" t="inlineStr">
        <is>
          <t>DIST-014084</t>
        </is>
      </c>
      <c r="B1659" t="inlineStr">
        <is>
          <t>2026-09-24</t>
        </is>
      </c>
      <c r="C1659" t="inlineStr">
        <is>
          <t>RET-WALMART</t>
        </is>
      </c>
      <c r="D1659" t="inlineStr">
        <is>
          <t>ART-DAM-018</t>
        </is>
      </c>
      <c r="E1659" t="inlineStr">
        <is>
          <t>Warehouse Damage</t>
        </is>
      </c>
      <c r="F1659" t="inlineStr">
        <is>
          <t>damaged</t>
        </is>
      </c>
      <c r="G1659" s="10" t="n">
        <v>145.47</v>
      </c>
      <c r="H1659" t="inlineStr">
        <is>
          <t>RO-038950</t>
        </is>
      </c>
      <c r="I1659" t="inlineStr">
        <is>
          <t>RS-038950</t>
        </is>
      </c>
      <c r="J1659" t="inlineStr">
        <is>
          <t>RREM-0161</t>
        </is>
      </c>
      <c r="K1659" t="inlineStr">
        <is>
          <t>Damaged</t>
        </is>
      </c>
      <c r="M1659" s="10" t="n"/>
      <c r="P1659" s="18" t="n"/>
      <c r="Q1659" t="inlineStr">
        <is>
          <t>2026-11-23</t>
        </is>
      </c>
      <c r="R1659" s="18" t="inlineStr"/>
      <c r="S1659" s="18" t="inlineStr"/>
      <c r="T1659" s="18" t="inlineStr"/>
    </row>
    <row r="1660">
      <c r="A1660" t="inlineStr">
        <is>
          <t>DIST-014259</t>
        </is>
      </c>
      <c r="B1660" t="inlineStr">
        <is>
          <t>2026-09-24</t>
        </is>
      </c>
      <c r="C1660" t="inlineStr">
        <is>
          <t>RET-KROGER</t>
        </is>
      </c>
      <c r="D1660" t="inlineStr">
        <is>
          <t>GER-SPO-085</t>
        </is>
      </c>
      <c r="E1660" t="inlineStr">
        <is>
          <t>Short Date</t>
        </is>
      </c>
      <c r="F1660" t="inlineStr">
        <is>
          <t>spoilage</t>
        </is>
      </c>
      <c r="G1660" s="10" t="n">
        <v>122.93</v>
      </c>
      <c r="H1660" t="inlineStr">
        <is>
          <t>RO-039672</t>
        </is>
      </c>
      <c r="I1660" t="inlineStr">
        <is>
          <t>RS-039672</t>
        </is>
      </c>
      <c r="J1660" t="inlineStr">
        <is>
          <t>RREM-0064</t>
        </is>
      </c>
      <c r="K1660" t="inlineStr">
        <is>
          <t>Spoilage -- quality complaint at receiving</t>
        </is>
      </c>
      <c r="M1660" s="10" t="n"/>
      <c r="P1660" s="18" t="n"/>
      <c r="Q1660" t="inlineStr">
        <is>
          <t>2026-12-23</t>
        </is>
      </c>
      <c r="R1660" s="18" t="inlineStr"/>
      <c r="S1660" s="18" t="inlineStr"/>
      <c r="T1660" s="18" t="inlineStr"/>
    </row>
    <row r="1661">
      <c r="A1661" t="inlineStr">
        <is>
          <t>DIST-014022</t>
        </is>
      </c>
      <c r="B1661" t="inlineStr">
        <is>
          <t>2026-09-24</t>
        </is>
      </c>
      <c r="C1661" t="inlineStr">
        <is>
          <t>RET-WALMART</t>
        </is>
      </c>
      <c r="D1661" t="inlineStr">
        <is>
          <t>ART-SPO-017</t>
        </is>
      </c>
      <c r="E1661" t="inlineStr">
        <is>
          <t>Spoilage</t>
        </is>
      </c>
      <c r="F1661" t="inlineStr">
        <is>
          <t>spoilage</t>
        </is>
      </c>
      <c r="G1661" s="10" t="n">
        <v>100.62</v>
      </c>
      <c r="H1661" t="inlineStr">
        <is>
          <t>RO-038924</t>
        </is>
      </c>
      <c r="I1661" t="inlineStr">
        <is>
          <t>RS-038924</t>
        </is>
      </c>
      <c r="J1661" t="inlineStr">
        <is>
          <t>RREM-0151</t>
        </is>
      </c>
      <c r="K1661" t="inlineStr">
        <is>
          <t>Spoilage -- expired or short-dated at receiving</t>
        </is>
      </c>
      <c r="M1661" s="10" t="n"/>
      <c r="P1661" s="18" t="n"/>
      <c r="Q1661" t="inlineStr">
        <is>
          <t>2026-11-08</t>
        </is>
      </c>
      <c r="R1661" s="18" t="inlineStr"/>
      <c r="S1661" s="18" t="inlineStr"/>
      <c r="T1661" s="18" t="inlineStr"/>
    </row>
    <row r="1662">
      <c r="A1662" t="inlineStr">
        <is>
          <t>DIST-014108</t>
        </is>
      </c>
      <c r="B1662" t="inlineStr">
        <is>
          <t>2026-09-24</t>
        </is>
      </c>
      <c r="C1662" t="inlineStr">
        <is>
          <t>RET-WALMART</t>
        </is>
      </c>
      <c r="D1662" t="inlineStr">
        <is>
          <t>ART-SHO-003</t>
        </is>
      </c>
      <c r="E1662" t="inlineStr">
        <is>
          <t>Short Ship</t>
        </is>
      </c>
      <c r="F1662" t="inlineStr">
        <is>
          <t>short_ship</t>
        </is>
      </c>
      <c r="G1662" s="10" t="n">
        <v>86.38</v>
      </c>
      <c r="H1662" t="inlineStr">
        <is>
          <t>RO-039208</t>
        </is>
      </c>
      <c r="I1662" t="inlineStr">
        <is>
          <t>RS-039208</t>
        </is>
      </c>
      <c r="J1662" t="inlineStr">
        <is>
          <t>RREM-0178</t>
        </is>
      </c>
      <c r="K1662" t="inlineStr">
        <is>
          <t>Short Ship</t>
        </is>
      </c>
      <c r="M1662" s="10" t="n"/>
      <c r="P1662" s="18" t="n"/>
      <c r="Q1662" t="inlineStr">
        <is>
          <t>2026-11-23</t>
        </is>
      </c>
      <c r="R1662" s="18" t="inlineStr"/>
      <c r="S1662" s="18" t="inlineStr"/>
      <c r="T1662" s="18" t="inlineStr"/>
    </row>
    <row r="1663">
      <c r="A1663" t="inlineStr">
        <is>
          <t>DIST-014122</t>
        </is>
      </c>
      <c r="B1663" t="inlineStr">
        <is>
          <t>2026-09-24</t>
        </is>
      </c>
      <c r="C1663" t="inlineStr">
        <is>
          <t>RET-WALMART</t>
        </is>
      </c>
      <c r="D1663" t="inlineStr">
        <is>
          <t>ART-DAM-018</t>
        </is>
      </c>
      <c r="E1663" t="inlineStr">
        <is>
          <t>Warehouse Damage</t>
        </is>
      </c>
      <c r="F1663" t="inlineStr">
        <is>
          <t>damaged</t>
        </is>
      </c>
      <c r="G1663" s="10" t="n">
        <v>84.47</v>
      </c>
      <c r="H1663" t="inlineStr">
        <is>
          <t>RO-039211</t>
        </is>
      </c>
      <c r="I1663" t="inlineStr">
        <is>
          <t>RS-039211</t>
        </is>
      </c>
      <c r="J1663" t="inlineStr">
        <is>
          <t>RREM-0182</t>
        </is>
      </c>
      <c r="K1663" t="inlineStr">
        <is>
          <t>Damaged</t>
        </is>
      </c>
      <c r="L1663" t="inlineStr">
        <is>
          <t>pending</t>
        </is>
      </c>
      <c r="M1663" s="10" t="n"/>
      <c r="N1663" t="inlineStr">
        <is>
          <t>2026-09-25</t>
        </is>
      </c>
      <c r="P1663" s="18" t="n">
        <v>100</v>
      </c>
      <c r="Q1663" t="inlineStr">
        <is>
          <t>2026-10-24</t>
        </is>
      </c>
      <c r="R1663" s="18" t="inlineStr"/>
      <c r="S1663" s="18" t="inlineStr"/>
      <c r="T1663" s="18" t="inlineStr"/>
    </row>
    <row r="1664">
      <c r="A1664" t="inlineStr">
        <is>
          <t>DIST-014099</t>
        </is>
      </c>
      <c r="B1664" t="inlineStr">
        <is>
          <t>2026-09-24</t>
        </is>
      </c>
      <c r="C1664" t="inlineStr">
        <is>
          <t>RET-COSTCO</t>
        </is>
      </c>
      <c r="D1664" t="inlineStr">
        <is>
          <t>TCO-SHO-022</t>
        </is>
      </c>
      <c r="E1664" t="inlineStr">
        <is>
          <t>Quantity Variance</t>
        </is>
      </c>
      <c r="F1664" t="inlineStr">
        <is>
          <t>short_ship</t>
        </is>
      </c>
      <c r="G1664" s="10" t="n">
        <v>82.47</v>
      </c>
      <c r="H1664" t="inlineStr">
        <is>
          <t>RO-039272</t>
        </is>
      </c>
      <c r="I1664" t="inlineStr">
        <is>
          <t>RS-039272</t>
        </is>
      </c>
      <c r="J1664" t="inlineStr">
        <is>
          <t>RREM-0020</t>
        </is>
      </c>
      <c r="K1664" t="inlineStr">
        <is>
          <t>Short Ship</t>
        </is>
      </c>
      <c r="M1664" s="10" t="n"/>
      <c r="P1664" s="18" t="n"/>
      <c r="Q1664" t="inlineStr">
        <is>
          <t>2026-10-24</t>
        </is>
      </c>
      <c r="R1664" s="18" t="inlineStr"/>
      <c r="S1664" s="18" t="inlineStr"/>
      <c r="T1664" s="18" t="inlineStr"/>
    </row>
    <row r="1665">
      <c r="A1665" t="inlineStr">
        <is>
          <t>DIST-014148</t>
        </is>
      </c>
      <c r="B1665" t="inlineStr">
        <is>
          <t>2026-09-24</t>
        </is>
      </c>
      <c r="C1665" t="inlineStr">
        <is>
          <t>RET-COSTCO</t>
        </is>
      </c>
      <c r="D1665" t="inlineStr">
        <is>
          <t>TCO-DAM-035</t>
        </is>
      </c>
      <c r="E1665" t="inlineStr">
        <is>
          <t>Transit Damage</t>
        </is>
      </c>
      <c r="F1665" t="inlineStr">
        <is>
          <t>damaged</t>
        </is>
      </c>
      <c r="G1665" s="10" t="n">
        <v>68.70999999999999</v>
      </c>
      <c r="H1665" t="inlineStr">
        <is>
          <t>RO-039282</t>
        </is>
      </c>
      <c r="I1665" t="inlineStr">
        <is>
          <t>RS-039282</t>
        </is>
      </c>
      <c r="J1665" t="inlineStr">
        <is>
          <t>RREM-0030</t>
        </is>
      </c>
      <c r="K1665" t="inlineStr">
        <is>
          <t>Damaged</t>
        </is>
      </c>
      <c r="L1665" t="inlineStr">
        <is>
          <t>lost</t>
        </is>
      </c>
      <c r="M1665" s="10" t="n">
        <v>0</v>
      </c>
      <c r="N1665" t="inlineStr">
        <is>
          <t>2026-09-30</t>
        </is>
      </c>
      <c r="O1665" t="inlineStr">
        <is>
          <t>2026-11-24</t>
        </is>
      </c>
      <c r="P1665" s="18" t="n">
        <v>61</v>
      </c>
      <c r="Q1665" t="inlineStr">
        <is>
          <t>2026-11-08</t>
        </is>
      </c>
      <c r="R1665" s="18" t="inlineStr"/>
      <c r="S1665" s="18" t="inlineStr"/>
      <c r="T1665" s="18" t="inlineStr"/>
    </row>
    <row r="1666">
      <c r="A1666" t="inlineStr">
        <is>
          <t>DIST-014300</t>
        </is>
      </c>
      <c r="B1666" t="inlineStr">
        <is>
          <t>2026-09-24</t>
        </is>
      </c>
      <c r="C1666" t="inlineStr">
        <is>
          <t>RET-WHOLEFOODS</t>
        </is>
      </c>
      <c r="D1666" t="inlineStr">
        <is>
          <t>ODS-PRO-039</t>
        </is>
      </c>
      <c r="E1666" t="inlineStr">
        <is>
          <t>Ad Allowance</t>
        </is>
      </c>
      <c r="F1666" t="inlineStr">
        <is>
          <t>promo_billback</t>
        </is>
      </c>
      <c r="G1666" s="10" t="n">
        <v>60.23</v>
      </c>
      <c r="H1666" t="inlineStr">
        <is>
          <t>RO-039816</t>
        </is>
      </c>
      <c r="I1666" t="inlineStr">
        <is>
          <t>RS-039816</t>
        </is>
      </c>
      <c r="J1666" t="inlineStr">
        <is>
          <t>RREM-0206</t>
        </is>
      </c>
      <c r="K1666" t="inlineStr">
        <is>
          <t>Promo Billback</t>
        </is>
      </c>
      <c r="M1666" s="10" t="n"/>
      <c r="P1666" s="18" t="n"/>
      <c r="Q1666" t="inlineStr">
        <is>
          <t>2026-12-23</t>
        </is>
      </c>
      <c r="R1666" s="18" t="inlineStr"/>
      <c r="S1666" s="18" t="inlineStr"/>
      <c r="T1666" s="18" t="inlineStr"/>
    </row>
    <row r="1667">
      <c r="A1667" t="inlineStr">
        <is>
          <t>DIST-014177</t>
        </is>
      </c>
      <c r="B1667" t="inlineStr">
        <is>
          <t>2026-09-24</t>
        </is>
      </c>
      <c r="C1667" t="inlineStr">
        <is>
          <t>RET-KROGER</t>
        </is>
      </c>
      <c r="D1667" t="inlineStr">
        <is>
          <t>GER-LAT-079</t>
        </is>
      </c>
      <c r="E1667" t="inlineStr">
        <is>
          <t>MABD Violation</t>
        </is>
      </c>
      <c r="F1667" t="inlineStr">
        <is>
          <t>late_delivery</t>
        </is>
      </c>
      <c r="G1667" s="10" t="n">
        <v>45.25</v>
      </c>
      <c r="H1667" t="inlineStr">
        <is>
          <t>RO-039416</t>
        </is>
      </c>
      <c r="I1667" t="inlineStr">
        <is>
          <t>RS-039416</t>
        </is>
      </c>
      <c r="J1667" t="inlineStr">
        <is>
          <t>RREM-0043</t>
        </is>
      </c>
      <c r="K1667" t="inlineStr">
        <is>
          <t>Late Delivery</t>
        </is>
      </c>
      <c r="M1667" s="10" t="n"/>
      <c r="P1667" s="18" t="n"/>
      <c r="Q1667" t="inlineStr">
        <is>
          <t>2026-11-08</t>
        </is>
      </c>
      <c r="R1667" s="18" t="inlineStr"/>
      <c r="S1667" s="18" t="inlineStr"/>
      <c r="T1667" s="18" t="inlineStr"/>
    </row>
    <row r="1668">
      <c r="A1668" t="inlineStr">
        <is>
          <t>DIST-014145</t>
        </is>
      </c>
      <c r="B1668" t="inlineStr">
        <is>
          <t>2026-09-24</t>
        </is>
      </c>
      <c r="C1668" t="inlineStr">
        <is>
          <t>RET-WALMART</t>
        </is>
      </c>
      <c r="D1668" t="inlineStr">
        <is>
          <t>ART-LAT-009</t>
        </is>
      </c>
      <c r="E1668" t="inlineStr">
        <is>
          <t>MABD Violation</t>
        </is>
      </c>
      <c r="F1668" t="inlineStr">
        <is>
          <t>late_delivery</t>
        </is>
      </c>
      <c r="G1668" s="10" t="n">
        <v>43.8</v>
      </c>
      <c r="H1668" t="inlineStr">
        <is>
          <t>RO-039233</t>
        </is>
      </c>
      <c r="I1668" t="inlineStr">
        <is>
          <t>RS-039233</t>
        </is>
      </c>
      <c r="J1668" t="inlineStr">
        <is>
          <t>RREM-0168</t>
        </is>
      </c>
      <c r="K1668" t="inlineStr">
        <is>
          <t>Late Delivery</t>
        </is>
      </c>
      <c r="L1668" t="inlineStr">
        <is>
          <t>partial</t>
        </is>
      </c>
      <c r="M1668" s="10" t="n">
        <v>6.28</v>
      </c>
      <c r="N1668" t="inlineStr">
        <is>
          <t>2026-10-15</t>
        </is>
      </c>
      <c r="O1668" t="inlineStr">
        <is>
          <t>2026-10-29</t>
        </is>
      </c>
      <c r="P1668" s="18" t="n">
        <v>35</v>
      </c>
      <c r="Q1668" t="inlineStr">
        <is>
          <t>2026-12-23</t>
        </is>
      </c>
      <c r="R1668" s="18" t="inlineStr"/>
      <c r="S1668" s="18" t="inlineStr"/>
      <c r="T1668" s="18" t="inlineStr"/>
    </row>
    <row r="1669">
      <c r="A1669" t="inlineStr">
        <is>
          <t>DIST-014255</t>
        </is>
      </c>
      <c r="B1669" t="inlineStr">
        <is>
          <t>2026-09-24</t>
        </is>
      </c>
      <c r="C1669" t="inlineStr">
        <is>
          <t>RET-SPROUTS</t>
        </is>
      </c>
      <c r="D1669" t="inlineStr">
        <is>
          <t>UTS-LAT-059</t>
        </is>
      </c>
      <c r="E1669" t="inlineStr">
        <is>
          <t>Appointment Miss</t>
        </is>
      </c>
      <c r="F1669" t="inlineStr">
        <is>
          <t>late_delivery</t>
        </is>
      </c>
      <c r="G1669" s="10" t="n">
        <v>38.48</v>
      </c>
      <c r="H1669" t="inlineStr">
        <is>
          <t>RO-039620</t>
        </is>
      </c>
      <c r="I1669" t="inlineStr">
        <is>
          <t>RS-039620</t>
        </is>
      </c>
      <c r="J1669" t="inlineStr">
        <is>
          <t>RREM-0146</t>
        </is>
      </c>
      <c r="K1669" t="inlineStr">
        <is>
          <t>Late Delivery</t>
        </is>
      </c>
      <c r="M1669" s="10" t="n"/>
      <c r="P1669" s="18" t="n"/>
      <c r="Q1669" t="inlineStr">
        <is>
          <t>2026-11-08</t>
        </is>
      </c>
      <c r="R1669" s="18" t="inlineStr"/>
      <c r="S1669" s="18" t="inlineStr"/>
      <c r="T1669" s="18" t="inlineStr"/>
    </row>
    <row r="1670">
      <c r="A1670" t="inlineStr">
        <is>
          <t>DIST-014216</t>
        </is>
      </c>
      <c r="B1670" t="inlineStr">
        <is>
          <t>2026-09-24</t>
        </is>
      </c>
      <c r="C1670" t="inlineStr">
        <is>
          <t>RET-REGIONAL</t>
        </is>
      </c>
      <c r="D1670" t="inlineStr">
        <is>
          <t>NAL-DAM-100</t>
        </is>
      </c>
      <c r="E1670" t="inlineStr">
        <is>
          <t>Warehouse Damage</t>
        </is>
      </c>
      <c r="F1670" t="inlineStr">
        <is>
          <t>damaged</t>
        </is>
      </c>
      <c r="G1670" s="10" t="n">
        <v>15.66</v>
      </c>
      <c r="H1670" t="inlineStr">
        <is>
          <t>RO-039720</t>
        </is>
      </c>
      <c r="I1670" t="inlineStr">
        <is>
          <t>RS-039720</t>
        </is>
      </c>
      <c r="J1670" t="inlineStr">
        <is>
          <t>RREM-0109</t>
        </is>
      </c>
      <c r="K1670" t="inlineStr">
        <is>
          <t>Damaged</t>
        </is>
      </c>
      <c r="M1670" s="10" t="n"/>
      <c r="P1670" s="18" t="n"/>
      <c r="Q1670" t="inlineStr">
        <is>
          <t>2026-11-23</t>
        </is>
      </c>
      <c r="R1670" s="18" t="inlineStr"/>
      <c r="S1670" s="18" t="inlineStr"/>
      <c r="T1670" s="18" t="inlineStr"/>
    </row>
    <row r="1671">
      <c r="A1671" t="inlineStr">
        <is>
          <t>DIST-014132</t>
        </is>
      </c>
      <c r="B1671" t="inlineStr">
        <is>
          <t>2026-09-23</t>
        </is>
      </c>
      <c r="C1671" t="inlineStr">
        <is>
          <t>RET-SPROUTS</t>
        </is>
      </c>
      <c r="D1671" t="inlineStr"/>
      <c r="E1671" t="inlineStr">
        <is>
          <t>Unmapped</t>
        </is>
      </c>
      <c r="F1671" t="inlineStr">
        <is>
          <t>vague</t>
        </is>
      </c>
      <c r="G1671" s="10" t="n">
        <v>4182.62</v>
      </c>
      <c r="J1671" t="inlineStr">
        <is>
          <t>RREM-0125</t>
        </is>
      </c>
      <c r="K1671" t="inlineStr">
        <is>
          <t>Allowance reconciliation</t>
        </is>
      </c>
      <c r="L1671" t="inlineStr">
        <is>
          <t>won</t>
        </is>
      </c>
      <c r="M1671" s="10" t="n">
        <v>4182.62</v>
      </c>
      <c r="N1671" t="inlineStr">
        <is>
          <t>2026-10-21</t>
        </is>
      </c>
      <c r="O1671" t="inlineStr">
        <is>
          <t>2026-11-16</t>
        </is>
      </c>
      <c r="P1671" s="18" t="n">
        <v>54</v>
      </c>
      <c r="Q1671" t="inlineStr">
        <is>
          <t>2026-11-22</t>
        </is>
      </c>
      <c r="R1671" s="18" t="inlineStr">
        <is>
          <t>Yes</t>
        </is>
      </c>
      <c r="S1671" s="18" t="inlineStr"/>
      <c r="T1671" s="18" t="inlineStr"/>
    </row>
    <row r="1672">
      <c r="A1672" t="inlineStr">
        <is>
          <t>DIST-014223</t>
        </is>
      </c>
      <c r="B1672" t="inlineStr">
        <is>
          <t>2026-09-23</t>
        </is>
      </c>
      <c r="C1672" t="inlineStr">
        <is>
          <t>RET-SPROUTS</t>
        </is>
      </c>
      <c r="D1672" t="inlineStr"/>
      <c r="E1672" t="inlineStr">
        <is>
          <t>Unmapped</t>
        </is>
      </c>
      <c r="F1672" t="inlineStr">
        <is>
          <t>vague</t>
        </is>
      </c>
      <c r="G1672" s="10" t="n">
        <v>3567.6</v>
      </c>
      <c r="H1672" t="inlineStr">
        <is>
          <t>RO-039650</t>
        </is>
      </c>
      <c r="I1672" t="inlineStr">
        <is>
          <t>RS-039650</t>
        </is>
      </c>
      <c r="J1672" t="inlineStr">
        <is>
          <t>RREM-0135</t>
        </is>
      </c>
      <c r="K1672" t="inlineStr">
        <is>
          <t>Trade spend true-up</t>
        </is>
      </c>
      <c r="M1672" s="10" t="n"/>
      <c r="P1672" s="18" t="n"/>
      <c r="Q1672" t="inlineStr">
        <is>
          <t>2026-12-22</t>
        </is>
      </c>
      <c r="R1672" s="18" t="inlineStr">
        <is>
          <t>Yes</t>
        </is>
      </c>
      <c r="S1672" s="18" t="inlineStr"/>
      <c r="T1672" s="18" t="inlineStr"/>
    </row>
    <row r="1673">
      <c r="A1673" t="inlineStr">
        <is>
          <t>DIST-014136</t>
        </is>
      </c>
      <c r="B1673" t="inlineStr">
        <is>
          <t>2026-09-23</t>
        </is>
      </c>
      <c r="C1673" t="inlineStr">
        <is>
          <t>RET-WALMART</t>
        </is>
      </c>
      <c r="D1673" t="inlineStr">
        <is>
          <t>ART-LAB-012</t>
        </is>
      </c>
      <c r="E1673" t="inlineStr">
        <is>
          <t>Label Defect</t>
        </is>
      </c>
      <c r="F1673" t="inlineStr">
        <is>
          <t>label_fine</t>
        </is>
      </c>
      <c r="G1673" s="10" t="n">
        <v>451.07</v>
      </c>
      <c r="H1673" t="inlineStr">
        <is>
          <t>RO-039225</t>
        </is>
      </c>
      <c r="I1673" t="inlineStr">
        <is>
          <t>RS-039225</t>
        </is>
      </c>
      <c r="J1673" t="inlineStr">
        <is>
          <t>RREM-0154</t>
        </is>
      </c>
      <c r="K1673" t="inlineStr">
        <is>
          <t>Label Fine</t>
        </is>
      </c>
      <c r="L1673" t="inlineStr">
        <is>
          <t>partial</t>
        </is>
      </c>
      <c r="M1673" s="10" t="n">
        <v>146.89</v>
      </c>
      <c r="N1673" t="inlineStr">
        <is>
          <t>2026-10-03</t>
        </is>
      </c>
      <c r="O1673" t="inlineStr">
        <is>
          <t>2026-11-01</t>
        </is>
      </c>
      <c r="P1673" s="18" t="n">
        <v>39</v>
      </c>
      <c r="Q1673" t="inlineStr">
        <is>
          <t>2026-12-22</t>
        </is>
      </c>
      <c r="R1673" s="18" t="inlineStr"/>
      <c r="S1673" s="18" t="inlineStr"/>
      <c r="T1673" s="18" t="inlineStr"/>
    </row>
    <row r="1674">
      <c r="A1674" t="inlineStr">
        <is>
          <t>DIST-013982</t>
        </is>
      </c>
      <c r="B1674" t="inlineStr">
        <is>
          <t>2026-09-23</t>
        </is>
      </c>
      <c r="C1674" t="inlineStr">
        <is>
          <t>RET-COSTCO</t>
        </is>
      </c>
      <c r="D1674" t="inlineStr">
        <is>
          <t>TCO-SPO-033</t>
        </is>
      </c>
      <c r="E1674" t="inlineStr">
        <is>
          <t>Expired Product</t>
        </is>
      </c>
      <c r="F1674" t="inlineStr">
        <is>
          <t>spoilage</t>
        </is>
      </c>
      <c r="G1674" s="10" t="n">
        <v>394.53</v>
      </c>
      <c r="H1674" t="inlineStr">
        <is>
          <t>RO-038701</t>
        </is>
      </c>
      <c r="I1674" t="inlineStr">
        <is>
          <t>RS-038701</t>
        </is>
      </c>
      <c r="J1674" t="inlineStr">
        <is>
          <t>RREM-0022</t>
        </is>
      </c>
      <c r="K1674" t="inlineStr">
        <is>
          <t>Spoilage -- quality complaint at receiving</t>
        </is>
      </c>
      <c r="M1674" s="10" t="n"/>
      <c r="P1674" s="18" t="n"/>
      <c r="Q1674" t="inlineStr">
        <is>
          <t>2026-11-22</t>
        </is>
      </c>
      <c r="R1674" s="18" t="inlineStr"/>
      <c r="S1674" s="18" t="inlineStr"/>
      <c r="T1674" s="18" t="inlineStr"/>
    </row>
    <row r="1675">
      <c r="A1675" t="inlineStr">
        <is>
          <t>DIST-014094</t>
        </is>
      </c>
      <c r="B1675" t="inlineStr">
        <is>
          <t>2026-09-23</t>
        </is>
      </c>
      <c r="C1675" t="inlineStr">
        <is>
          <t>RET-WALMART</t>
        </is>
      </c>
      <c r="D1675" t="inlineStr">
        <is>
          <t>ART-SPO-017</t>
        </is>
      </c>
      <c r="E1675" t="inlineStr">
        <is>
          <t>Spoilage</t>
        </is>
      </c>
      <c r="F1675" t="inlineStr">
        <is>
          <t>spoilage</t>
        </is>
      </c>
      <c r="G1675" s="10" t="n">
        <v>341.6</v>
      </c>
      <c r="H1675" t="inlineStr">
        <is>
          <t>RO-039212</t>
        </is>
      </c>
      <c r="I1675" t="inlineStr">
        <is>
          <t>RS-039212</t>
        </is>
      </c>
      <c r="J1675" t="inlineStr">
        <is>
          <t>RREM-0163</t>
        </is>
      </c>
      <c r="K1675" t="inlineStr">
        <is>
          <t>Spoilage -- temperature exposure in transit</t>
        </is>
      </c>
      <c r="M1675" s="10" t="n"/>
      <c r="P1675" s="18" t="n"/>
      <c r="Q1675" t="inlineStr">
        <is>
          <t>2026-10-23</t>
        </is>
      </c>
      <c r="R1675" s="18" t="inlineStr"/>
      <c r="S1675" s="18" t="inlineStr"/>
      <c r="T1675" s="18" t="inlineStr"/>
    </row>
    <row r="1676">
      <c r="A1676" t="inlineStr">
        <is>
          <t>DIST-014167</t>
        </is>
      </c>
      <c r="B1676" t="inlineStr">
        <is>
          <t>2026-09-23</t>
        </is>
      </c>
      <c r="C1676" t="inlineStr">
        <is>
          <t>RET-KROGER</t>
        </is>
      </c>
      <c r="D1676" t="inlineStr">
        <is>
          <t>GER-SPO-085</t>
        </is>
      </c>
      <c r="E1676" t="inlineStr">
        <is>
          <t>Short Date</t>
        </is>
      </c>
      <c r="F1676" t="inlineStr">
        <is>
          <t>spoilage</t>
        </is>
      </c>
      <c r="G1676" s="10" t="n">
        <v>319.13</v>
      </c>
      <c r="H1676" t="inlineStr">
        <is>
          <t>RO-039425</t>
        </is>
      </c>
      <c r="I1676" t="inlineStr">
        <is>
          <t>RS-039425</t>
        </is>
      </c>
      <c r="J1676" t="inlineStr">
        <is>
          <t>RREM-0061</t>
        </is>
      </c>
      <c r="K1676" t="inlineStr">
        <is>
          <t>Spoilage -- damage in transit affecting condition</t>
        </is>
      </c>
      <c r="M1676" s="10" t="n"/>
      <c r="P1676" s="18" t="n"/>
      <c r="Q1676" t="inlineStr">
        <is>
          <t>2026-11-22</t>
        </is>
      </c>
      <c r="R1676" s="18" t="inlineStr"/>
      <c r="S1676" s="18" t="inlineStr"/>
      <c r="T1676" s="18" t="inlineStr"/>
    </row>
    <row r="1677">
      <c r="A1677" t="inlineStr">
        <is>
          <t>DIST-014188</t>
        </is>
      </c>
      <c r="B1677" t="inlineStr">
        <is>
          <t>2026-09-23</t>
        </is>
      </c>
      <c r="C1677" t="inlineStr">
        <is>
          <t>RET-WALMART</t>
        </is>
      </c>
      <c r="D1677" t="inlineStr">
        <is>
          <t>ART-PAL-015</t>
        </is>
      </c>
      <c r="E1677" t="inlineStr">
        <is>
          <t>Pallet Overhang</t>
        </is>
      </c>
      <c r="F1677" t="inlineStr">
        <is>
          <t>pallet_fine</t>
        </is>
      </c>
      <c r="G1677" s="10" t="n">
        <v>222.35</v>
      </c>
      <c r="H1677" t="inlineStr">
        <is>
          <t>RO-039493</t>
        </is>
      </c>
      <c r="I1677" t="inlineStr">
        <is>
          <t>RS-039493</t>
        </is>
      </c>
      <c r="J1677" t="inlineStr">
        <is>
          <t>RREM-0176</t>
        </is>
      </c>
      <c r="K1677" t="inlineStr">
        <is>
          <t>Pallet Fine</t>
        </is>
      </c>
      <c r="M1677" s="10" t="n"/>
      <c r="P1677" s="18" t="n"/>
      <c r="Q1677" t="inlineStr">
        <is>
          <t>2026-10-23</t>
        </is>
      </c>
      <c r="R1677" s="18" t="inlineStr"/>
      <c r="S1677" s="18" t="inlineStr"/>
      <c r="T1677" s="18" t="inlineStr"/>
    </row>
    <row r="1678">
      <c r="A1678" t="inlineStr">
        <is>
          <t>DIST-014051</t>
        </is>
      </c>
      <c r="B1678" t="inlineStr">
        <is>
          <t>2026-09-23</t>
        </is>
      </c>
      <c r="C1678" t="inlineStr">
        <is>
          <t>RET-COSTCO</t>
        </is>
      </c>
      <c r="D1678" t="inlineStr">
        <is>
          <t>TCO-SPO-033</t>
        </is>
      </c>
      <c r="E1678" t="inlineStr">
        <is>
          <t>Expired Product</t>
        </is>
      </c>
      <c r="F1678" t="inlineStr">
        <is>
          <t>spoilage</t>
        </is>
      </c>
      <c r="G1678" s="10" t="n">
        <v>207.78</v>
      </c>
      <c r="H1678" t="inlineStr">
        <is>
          <t>RO-038995</t>
        </is>
      </c>
      <c r="I1678" t="inlineStr">
        <is>
          <t>RS-038995</t>
        </is>
      </c>
      <c r="J1678" t="inlineStr">
        <is>
          <t>RREM-0008</t>
        </is>
      </c>
      <c r="K1678" t="inlineStr">
        <is>
          <t>Spoilage -- quality complaint at receiving</t>
        </is>
      </c>
      <c r="M1678" s="10" t="n"/>
      <c r="P1678" s="18" t="n"/>
      <c r="Q1678" t="inlineStr">
        <is>
          <t>2026-10-23</t>
        </is>
      </c>
      <c r="R1678" s="18" t="inlineStr"/>
      <c r="S1678" s="18" t="inlineStr"/>
      <c r="T1678" s="18" t="inlineStr"/>
    </row>
    <row r="1679">
      <c r="A1679" t="inlineStr">
        <is>
          <t>DIST-014184</t>
        </is>
      </c>
      <c r="B1679" t="inlineStr">
        <is>
          <t>2026-09-23</t>
        </is>
      </c>
      <c r="C1679" t="inlineStr">
        <is>
          <t>RET-KROGER</t>
        </is>
      </c>
      <c r="D1679" t="inlineStr">
        <is>
          <t>GER-SHO-073</t>
        </is>
      </c>
      <c r="E1679" t="inlineStr">
        <is>
          <t>Short Ship</t>
        </is>
      </c>
      <c r="F1679" t="inlineStr">
        <is>
          <t>short_ship</t>
        </is>
      </c>
      <c r="G1679" s="10" t="n">
        <v>188.63</v>
      </c>
      <c r="H1679" t="inlineStr">
        <is>
          <t>RO-039678</t>
        </is>
      </c>
      <c r="I1679" t="inlineStr">
        <is>
          <t>RS-039678</t>
        </is>
      </c>
      <c r="J1679" t="inlineStr">
        <is>
          <t>RREM-0045</t>
        </is>
      </c>
      <c r="K1679" t="inlineStr">
        <is>
          <t>Short Ship</t>
        </is>
      </c>
      <c r="M1679" s="10" t="n"/>
      <c r="P1679" s="18" t="n"/>
      <c r="Q1679" t="inlineStr">
        <is>
          <t>2026-11-07</t>
        </is>
      </c>
      <c r="R1679" s="18" t="inlineStr"/>
      <c r="S1679" s="18" t="inlineStr"/>
      <c r="T1679" s="18" t="inlineStr"/>
    </row>
    <row r="1680">
      <c r="A1680" t="inlineStr">
        <is>
          <t>DIST-014107</t>
        </is>
      </c>
      <c r="B1680" t="inlineStr">
        <is>
          <t>2026-09-23</t>
        </is>
      </c>
      <c r="C1680" t="inlineStr">
        <is>
          <t>RET-KROGER</t>
        </is>
      </c>
      <c r="D1680" t="inlineStr">
        <is>
          <t>GER-LAB-080</t>
        </is>
      </c>
      <c r="E1680" t="inlineStr">
        <is>
          <t>Label Defect</t>
        </is>
      </c>
      <c r="F1680" t="inlineStr">
        <is>
          <t>label_fine</t>
        </is>
      </c>
      <c r="G1680" s="10" t="n">
        <v>181.16</v>
      </c>
      <c r="H1680" t="inlineStr">
        <is>
          <t>RO-039428</t>
        </is>
      </c>
      <c r="I1680" t="inlineStr">
        <is>
          <t>RS-039428</t>
        </is>
      </c>
      <c r="J1680" t="inlineStr">
        <is>
          <t>RREM-0074</t>
        </is>
      </c>
      <c r="K1680" t="inlineStr">
        <is>
          <t>Label Fine</t>
        </is>
      </c>
      <c r="L1680" t="inlineStr">
        <is>
          <t>pending</t>
        </is>
      </c>
      <c r="M1680" s="10" t="n"/>
      <c r="N1680" t="inlineStr">
        <is>
          <t>2026-10-05</t>
        </is>
      </c>
      <c r="P1680" s="18" t="n">
        <v>101</v>
      </c>
      <c r="Q1680" t="inlineStr">
        <is>
          <t>2026-12-22</t>
        </is>
      </c>
      <c r="R1680" s="18" t="inlineStr"/>
      <c r="S1680" s="18" t="inlineStr"/>
      <c r="T1680" s="18" t="inlineStr"/>
    </row>
    <row r="1681">
      <c r="A1681" t="inlineStr">
        <is>
          <t>DIST-014116</t>
        </is>
      </c>
      <c r="B1681" t="inlineStr">
        <is>
          <t>2026-09-23</t>
        </is>
      </c>
      <c r="C1681" t="inlineStr">
        <is>
          <t>RET-WHOLEFOODS</t>
        </is>
      </c>
      <c r="D1681" t="inlineStr">
        <is>
          <t>ODS-SPO-050</t>
        </is>
      </c>
      <c r="E1681" t="inlineStr">
        <is>
          <t>Spoilage</t>
        </is>
      </c>
      <c r="F1681" t="inlineStr">
        <is>
          <t>spoilage</t>
        </is>
      </c>
      <c r="G1681" s="10" t="n">
        <v>150.99</v>
      </c>
      <c r="H1681" t="inlineStr">
        <is>
          <t>RO-039311</t>
        </is>
      </c>
      <c r="I1681" t="inlineStr">
        <is>
          <t>RS-039311</t>
        </is>
      </c>
      <c r="J1681" t="inlineStr">
        <is>
          <t>RREM-0201</t>
        </is>
      </c>
      <c r="K1681" t="inlineStr">
        <is>
          <t>Spoilage -- temperature exposure in transit</t>
        </is>
      </c>
      <c r="L1681" t="inlineStr">
        <is>
          <t>partial</t>
        </is>
      </c>
      <c r="M1681" s="10" t="n">
        <v>37.32</v>
      </c>
      <c r="N1681" t="inlineStr">
        <is>
          <t>2026-10-06</t>
        </is>
      </c>
      <c r="O1681" t="inlineStr">
        <is>
          <t>2026-11-27</t>
        </is>
      </c>
      <c r="P1681" s="18" t="n">
        <v>65</v>
      </c>
      <c r="Q1681" t="inlineStr">
        <is>
          <t>2026-10-23</t>
        </is>
      </c>
      <c r="R1681" s="18" t="inlineStr"/>
      <c r="S1681" s="18" t="inlineStr"/>
      <c r="T1681" s="18" t="inlineStr"/>
    </row>
    <row r="1682">
      <c r="A1682" t="inlineStr">
        <is>
          <t>DIST-014129</t>
        </is>
      </c>
      <c r="B1682" t="inlineStr">
        <is>
          <t>2026-09-23</t>
        </is>
      </c>
      <c r="C1682" t="inlineStr">
        <is>
          <t>RET-COSTCO</t>
        </is>
      </c>
      <c r="D1682" t="inlineStr">
        <is>
          <t>TCO-PRO-024</t>
        </is>
      </c>
      <c r="E1682" t="inlineStr">
        <is>
          <t>Promo Billback</t>
        </is>
      </c>
      <c r="F1682" t="inlineStr">
        <is>
          <t>promo_billback</t>
        </is>
      </c>
      <c r="G1682" s="10" t="n">
        <v>131.24</v>
      </c>
      <c r="H1682" t="inlineStr">
        <is>
          <t>RO-039296</t>
        </is>
      </c>
      <c r="I1682" t="inlineStr">
        <is>
          <t>RS-039296</t>
        </is>
      </c>
      <c r="J1682" t="inlineStr">
        <is>
          <t>RREM-0025</t>
        </is>
      </c>
      <c r="K1682" t="inlineStr">
        <is>
          <t>Promo Billback</t>
        </is>
      </c>
      <c r="M1682" s="10" t="n"/>
      <c r="P1682" s="18" t="n"/>
      <c r="Q1682" t="inlineStr">
        <is>
          <t>2026-12-22</t>
        </is>
      </c>
      <c r="R1682" s="18" t="inlineStr"/>
      <c r="S1682" s="18" t="inlineStr"/>
      <c r="T1682" s="18" t="inlineStr"/>
    </row>
    <row r="1683">
      <c r="A1683" t="inlineStr">
        <is>
          <t>DIST-014133</t>
        </is>
      </c>
      <c r="B1683" t="inlineStr">
        <is>
          <t>2026-09-23</t>
        </is>
      </c>
      <c r="C1683" t="inlineStr">
        <is>
          <t>RET-SPROUTS</t>
        </is>
      </c>
      <c r="D1683" t="inlineStr">
        <is>
          <t>UTS-PRO-057</t>
        </is>
      </c>
      <c r="E1683" t="inlineStr">
        <is>
          <t>Promo Billback</t>
        </is>
      </c>
      <c r="F1683" t="inlineStr">
        <is>
          <t>promo_billback</t>
        </is>
      </c>
      <c r="G1683" s="10" t="n">
        <v>126.95</v>
      </c>
      <c r="H1683" t="inlineStr">
        <is>
          <t>RO-039367</t>
        </is>
      </c>
      <c r="I1683" t="inlineStr">
        <is>
          <t>RS-039367</t>
        </is>
      </c>
      <c r="J1683" t="inlineStr">
        <is>
          <t>RREM-0134</t>
        </is>
      </c>
      <c r="K1683" t="inlineStr">
        <is>
          <t>Promo Billback</t>
        </is>
      </c>
      <c r="M1683" s="10" t="n"/>
      <c r="P1683" s="18" t="n"/>
      <c r="Q1683" t="inlineStr">
        <is>
          <t>2026-10-23</t>
        </is>
      </c>
      <c r="R1683" s="18" t="inlineStr"/>
      <c r="S1683" s="18" t="inlineStr"/>
      <c r="T1683" s="18" t="inlineStr"/>
    </row>
    <row r="1684">
      <c r="A1684" t="inlineStr">
        <is>
          <t>DIST-014117</t>
        </is>
      </c>
      <c r="B1684" t="inlineStr">
        <is>
          <t>2026-09-23</t>
        </is>
      </c>
      <c r="C1684" t="inlineStr">
        <is>
          <t>RET-SPROUTS</t>
        </is>
      </c>
      <c r="D1684" t="inlineStr">
        <is>
          <t>UTS-PRO-057</t>
        </is>
      </c>
      <c r="E1684" t="inlineStr">
        <is>
          <t>Promo Billback</t>
        </is>
      </c>
      <c r="F1684" t="inlineStr">
        <is>
          <t>promo_billback</t>
        </is>
      </c>
      <c r="G1684" s="10" t="n">
        <v>82.97</v>
      </c>
      <c r="H1684" t="inlineStr">
        <is>
          <t>RO-039352</t>
        </is>
      </c>
      <c r="I1684" t="inlineStr">
        <is>
          <t>RS-039352</t>
        </is>
      </c>
      <c r="J1684" t="inlineStr">
        <is>
          <t>RREM-0128</t>
        </is>
      </c>
      <c r="K1684" t="inlineStr">
        <is>
          <t>Promo Billback</t>
        </is>
      </c>
      <c r="M1684" s="10" t="n"/>
      <c r="P1684" s="18" t="n"/>
      <c r="Q1684" t="inlineStr">
        <is>
          <t>2026-12-22</t>
        </is>
      </c>
      <c r="R1684" s="18" t="inlineStr"/>
      <c r="S1684" s="18" t="inlineStr"/>
      <c r="T1684" s="18" t="inlineStr"/>
    </row>
    <row r="1685">
      <c r="A1685" t="inlineStr">
        <is>
          <t>DIST-014147</t>
        </is>
      </c>
      <c r="B1685" t="inlineStr">
        <is>
          <t>2026-09-23</t>
        </is>
      </c>
      <c r="C1685" t="inlineStr">
        <is>
          <t>RET-WALMART</t>
        </is>
      </c>
      <c r="D1685" t="inlineStr">
        <is>
          <t>ART-SHO-003</t>
        </is>
      </c>
      <c r="E1685" t="inlineStr">
        <is>
          <t>Short Ship</t>
        </is>
      </c>
      <c r="F1685" t="inlineStr">
        <is>
          <t>short_ship</t>
        </is>
      </c>
      <c r="G1685" s="10" t="n">
        <v>74.18000000000001</v>
      </c>
      <c r="H1685" t="inlineStr">
        <is>
          <t>RO-039260</t>
        </is>
      </c>
      <c r="I1685" t="inlineStr">
        <is>
          <t>RS-039260</t>
        </is>
      </c>
      <c r="J1685" t="inlineStr">
        <is>
          <t>RREM-0152</t>
        </is>
      </c>
      <c r="K1685" t="inlineStr">
        <is>
          <t>Short Ship</t>
        </is>
      </c>
      <c r="L1685" t="inlineStr">
        <is>
          <t>lost</t>
        </is>
      </c>
      <c r="M1685" s="10" t="n">
        <v>0</v>
      </c>
      <c r="N1685" t="inlineStr">
        <is>
          <t>2026-10-04</t>
        </is>
      </c>
      <c r="O1685" t="inlineStr">
        <is>
          <t>2026-11-19</t>
        </is>
      </c>
      <c r="P1685" s="18" t="n">
        <v>57</v>
      </c>
      <c r="Q1685" t="inlineStr">
        <is>
          <t>2026-10-23</t>
        </is>
      </c>
      <c r="R1685" s="18" t="inlineStr"/>
      <c r="S1685" s="18" t="inlineStr"/>
      <c r="T1685" s="18" t="inlineStr"/>
    </row>
    <row r="1686">
      <c r="A1686" t="inlineStr">
        <is>
          <t>DIST-014040</t>
        </is>
      </c>
      <c r="B1686" t="inlineStr">
        <is>
          <t>2026-09-23</t>
        </is>
      </c>
      <c r="C1686" t="inlineStr">
        <is>
          <t>RET-KROGER</t>
        </is>
      </c>
      <c r="D1686" t="inlineStr">
        <is>
          <t>GER-DAM-087</t>
        </is>
      </c>
      <c r="E1686" t="inlineStr">
        <is>
          <t>Damaged Goods</t>
        </is>
      </c>
      <c r="F1686" t="inlineStr">
        <is>
          <t>damaged</t>
        </is>
      </c>
      <c r="G1686" s="10" t="n">
        <v>68.31999999999999</v>
      </c>
      <c r="H1686" t="inlineStr">
        <is>
          <t>RO-039130</t>
        </is>
      </c>
      <c r="I1686" t="inlineStr">
        <is>
          <t>RS-039130</t>
        </is>
      </c>
      <c r="J1686" t="inlineStr">
        <is>
          <t>RREM-0071</t>
        </is>
      </c>
      <c r="K1686" t="inlineStr">
        <is>
          <t>Damaged</t>
        </is>
      </c>
      <c r="M1686" s="10" t="n"/>
      <c r="P1686" s="18" t="n"/>
      <c r="Q1686" t="inlineStr">
        <is>
          <t>2026-11-22</t>
        </is>
      </c>
      <c r="R1686" s="18" t="inlineStr"/>
      <c r="S1686" s="18" t="inlineStr"/>
      <c r="T1686" s="18" t="inlineStr"/>
    </row>
    <row r="1687">
      <c r="A1687" t="inlineStr">
        <is>
          <t>DIST-014081</t>
        </is>
      </c>
      <c r="B1687" t="inlineStr">
        <is>
          <t>2026-09-23</t>
        </is>
      </c>
      <c r="C1687" t="inlineStr">
        <is>
          <t>RET-REGIONAL</t>
        </is>
      </c>
      <c r="D1687" t="inlineStr">
        <is>
          <t>NAL-SHO-091</t>
        </is>
      </c>
      <c r="E1687" t="inlineStr">
        <is>
          <t>Under-delivery</t>
        </is>
      </c>
      <c r="F1687" t="inlineStr">
        <is>
          <t>short_ship</t>
        </is>
      </c>
      <c r="G1687" s="10" t="n">
        <v>62.04</v>
      </c>
      <c r="H1687" t="inlineStr">
        <is>
          <t>RO-039165</t>
        </is>
      </c>
      <c r="I1687" t="inlineStr">
        <is>
          <t>RS-039165</t>
        </is>
      </c>
      <c r="J1687" t="inlineStr">
        <is>
          <t>RREM-0077</t>
        </is>
      </c>
      <c r="K1687" t="inlineStr">
        <is>
          <t>Short Ship</t>
        </is>
      </c>
      <c r="M1687" s="10" t="n"/>
      <c r="P1687" s="18" t="n"/>
      <c r="Q1687" t="inlineStr">
        <is>
          <t>2026-10-23</t>
        </is>
      </c>
      <c r="R1687" s="18" t="inlineStr"/>
      <c r="S1687" s="18" t="inlineStr"/>
      <c r="T1687" s="18" t="inlineStr"/>
    </row>
    <row r="1688">
      <c r="A1688" t="inlineStr">
        <is>
          <t>DIST-014176</t>
        </is>
      </c>
      <c r="B1688" t="inlineStr">
        <is>
          <t>2026-09-23</t>
        </is>
      </c>
      <c r="C1688" t="inlineStr">
        <is>
          <t>RET-KROGER</t>
        </is>
      </c>
      <c r="D1688" t="inlineStr">
        <is>
          <t>GER-PRO-075</t>
        </is>
      </c>
      <c r="E1688" t="inlineStr">
        <is>
          <t>Promo Billback</t>
        </is>
      </c>
      <c r="F1688" t="inlineStr">
        <is>
          <t>promo_billback</t>
        </is>
      </c>
      <c r="G1688" s="10" t="n">
        <v>61.87</v>
      </c>
      <c r="H1688" t="inlineStr">
        <is>
          <t>RO-039409</t>
        </is>
      </c>
      <c r="I1688" t="inlineStr">
        <is>
          <t>RS-039409</t>
        </is>
      </c>
      <c r="J1688" t="inlineStr">
        <is>
          <t>RREM-0051</t>
        </is>
      </c>
      <c r="K1688" t="inlineStr">
        <is>
          <t>Promo Billback</t>
        </is>
      </c>
      <c r="L1688" t="inlineStr">
        <is>
          <t>pending</t>
        </is>
      </c>
      <c r="M1688" s="10" t="n"/>
      <c r="N1688" t="inlineStr">
        <is>
          <t>2026-10-12</t>
        </is>
      </c>
      <c r="P1688" s="18" t="n">
        <v>101</v>
      </c>
      <c r="Q1688" t="inlineStr">
        <is>
          <t>2026-11-07</t>
        </is>
      </c>
      <c r="R1688" s="18" t="inlineStr"/>
      <c r="S1688" s="18" t="inlineStr"/>
      <c r="T1688" s="18" t="inlineStr"/>
    </row>
    <row r="1689">
      <c r="A1689" t="inlineStr">
        <is>
          <t>DIST-014169</t>
        </is>
      </c>
      <c r="B1689" t="inlineStr">
        <is>
          <t>2026-09-23</t>
        </is>
      </c>
      <c r="C1689" t="inlineStr">
        <is>
          <t>RET-WALMART</t>
        </is>
      </c>
      <c r="D1689" t="inlineStr">
        <is>
          <t>ART-PRO-004</t>
        </is>
      </c>
      <c r="E1689" t="inlineStr">
        <is>
          <t>Scan Rebate</t>
        </is>
      </c>
      <c r="F1689" t="inlineStr">
        <is>
          <t>promo_billback</t>
        </is>
      </c>
      <c r="G1689" s="10" t="n">
        <v>39.93</v>
      </c>
      <c r="H1689" t="inlineStr">
        <is>
          <t>RO-039241</t>
        </is>
      </c>
      <c r="I1689" t="inlineStr">
        <is>
          <t>RS-039241</t>
        </is>
      </c>
      <c r="J1689" t="inlineStr">
        <is>
          <t>RREM-0158</t>
        </is>
      </c>
      <c r="K1689" t="inlineStr">
        <is>
          <t>Promo Billback</t>
        </is>
      </c>
      <c r="M1689" s="10" t="n"/>
      <c r="P1689" s="18" t="n"/>
      <c r="Q1689" t="inlineStr">
        <is>
          <t>2026-11-07</t>
        </is>
      </c>
      <c r="R1689" s="18" t="inlineStr"/>
      <c r="S1689" s="18" t="inlineStr"/>
      <c r="T1689" s="18" t="inlineStr"/>
    </row>
    <row r="1690">
      <c r="A1690" t="inlineStr">
        <is>
          <t>DIST-014097</t>
        </is>
      </c>
      <c r="B1690" t="inlineStr">
        <is>
          <t>2026-09-23</t>
        </is>
      </c>
      <c r="C1690" t="inlineStr">
        <is>
          <t>RET-WALMART</t>
        </is>
      </c>
      <c r="D1690" t="inlineStr">
        <is>
          <t>ART-LAT-009</t>
        </is>
      </c>
      <c r="E1690" t="inlineStr">
        <is>
          <t>MABD Violation</t>
        </is>
      </c>
      <c r="F1690" t="inlineStr">
        <is>
          <t>late_delivery</t>
        </is>
      </c>
      <c r="G1690" s="10" t="n">
        <v>15.3</v>
      </c>
      <c r="H1690" t="inlineStr">
        <is>
          <t>RO-039240</t>
        </is>
      </c>
      <c r="I1690" t="inlineStr">
        <is>
          <t>RS-039240</t>
        </is>
      </c>
      <c r="J1690" t="inlineStr">
        <is>
          <t>RREM-0155</t>
        </is>
      </c>
      <c r="K1690" t="inlineStr">
        <is>
          <t>Late Delivery</t>
        </is>
      </c>
      <c r="M1690" s="10" t="n"/>
      <c r="P1690" s="18" t="n"/>
      <c r="Q1690" t="inlineStr">
        <is>
          <t>2026-12-22</t>
        </is>
      </c>
      <c r="R1690" s="18" t="inlineStr"/>
      <c r="S1690" s="18" t="inlineStr"/>
      <c r="T1690" s="18" t="inlineStr"/>
    </row>
    <row r="1691">
      <c r="A1691" t="inlineStr">
        <is>
          <t>DIST-014202</t>
        </is>
      </c>
      <c r="B1691" t="inlineStr">
        <is>
          <t>2026-09-22</t>
        </is>
      </c>
      <c r="C1691" t="inlineStr">
        <is>
          <t>RET-WALMART</t>
        </is>
      </c>
      <c r="D1691" t="inlineStr">
        <is>
          <t>ART-LAB-012</t>
        </is>
      </c>
      <c r="E1691" t="inlineStr">
        <is>
          <t>Label Defect</t>
        </is>
      </c>
      <c r="F1691" t="inlineStr">
        <is>
          <t>label_fine</t>
        </is>
      </c>
      <c r="G1691" s="10" t="n">
        <v>335.6</v>
      </c>
      <c r="H1691" t="inlineStr">
        <is>
          <t>RO-039469</t>
        </is>
      </c>
      <c r="I1691" t="inlineStr">
        <is>
          <t>RS-039469</t>
        </is>
      </c>
      <c r="J1691" t="inlineStr">
        <is>
          <t>RREM-0179</t>
        </is>
      </c>
      <c r="K1691" t="inlineStr">
        <is>
          <t>Label Fine</t>
        </is>
      </c>
      <c r="M1691" s="10" t="n"/>
      <c r="P1691" s="18" t="n"/>
      <c r="Q1691" t="inlineStr">
        <is>
          <t>2026-10-22</t>
        </is>
      </c>
      <c r="R1691" s="18" t="inlineStr"/>
      <c r="S1691" s="18" t="inlineStr"/>
      <c r="T1691" s="18" t="inlineStr"/>
    </row>
    <row r="1692">
      <c r="A1692" t="inlineStr">
        <is>
          <t>DIST-014166</t>
        </is>
      </c>
      <c r="B1692" t="inlineStr">
        <is>
          <t>2026-09-22</t>
        </is>
      </c>
      <c r="C1692" t="inlineStr">
        <is>
          <t>RET-KROGER</t>
        </is>
      </c>
      <c r="D1692" t="inlineStr">
        <is>
          <t>GER-PRO-075</t>
        </is>
      </c>
      <c r="E1692" t="inlineStr">
        <is>
          <t>Promo Billback</t>
        </is>
      </c>
      <c r="F1692" t="inlineStr">
        <is>
          <t>promo_billback</t>
        </is>
      </c>
      <c r="G1692" s="10" t="n">
        <v>231.76</v>
      </c>
      <c r="H1692" t="inlineStr">
        <is>
          <t>RO-039400</t>
        </is>
      </c>
      <c r="I1692" t="inlineStr">
        <is>
          <t>RS-039400</t>
        </is>
      </c>
      <c r="J1692" t="inlineStr">
        <is>
          <t>RREM-0070</t>
        </is>
      </c>
      <c r="K1692" t="inlineStr">
        <is>
          <t>Promo Billback</t>
        </is>
      </c>
      <c r="M1692" s="10" t="n"/>
      <c r="P1692" s="18" t="n"/>
      <c r="Q1692" t="inlineStr">
        <is>
          <t>2026-10-22</t>
        </is>
      </c>
      <c r="R1692" s="18" t="inlineStr"/>
      <c r="S1692" s="18" t="inlineStr"/>
      <c r="T1692" s="18" t="inlineStr"/>
    </row>
    <row r="1693">
      <c r="A1693" t="inlineStr">
        <is>
          <t>DIST-014118</t>
        </is>
      </c>
      <c r="B1693" t="inlineStr">
        <is>
          <t>2026-09-22</t>
        </is>
      </c>
      <c r="C1693" t="inlineStr">
        <is>
          <t>RET-KROGER</t>
        </is>
      </c>
      <c r="D1693" t="inlineStr">
        <is>
          <t>GER-PAL-082</t>
        </is>
      </c>
      <c r="E1693" t="inlineStr">
        <is>
          <t>Ti-Hi Error</t>
        </is>
      </c>
      <c r="F1693" t="inlineStr">
        <is>
          <t>pallet_fine</t>
        </is>
      </c>
      <c r="G1693" s="10" t="n">
        <v>198.98</v>
      </c>
      <c r="H1693" t="inlineStr">
        <is>
          <t>RO-039395</t>
        </is>
      </c>
      <c r="I1693" t="inlineStr">
        <is>
          <t>RS-039395</t>
        </is>
      </c>
      <c r="J1693" t="inlineStr">
        <is>
          <t>RREM-0067</t>
        </is>
      </c>
      <c r="K1693" t="inlineStr">
        <is>
          <t>Pallet Fine</t>
        </is>
      </c>
      <c r="M1693" s="10" t="n"/>
      <c r="P1693" s="18" t="n"/>
      <c r="Q1693" t="inlineStr">
        <is>
          <t>2026-10-22</t>
        </is>
      </c>
      <c r="R1693" s="18" t="inlineStr"/>
      <c r="S1693" s="18" t="inlineStr"/>
      <c r="T1693" s="18" t="inlineStr"/>
    </row>
    <row r="1694">
      <c r="A1694" t="inlineStr">
        <is>
          <t>DIST-014238</t>
        </is>
      </c>
      <c r="B1694" t="inlineStr">
        <is>
          <t>2026-09-22</t>
        </is>
      </c>
      <c r="C1694" t="inlineStr">
        <is>
          <t>RET-WHOLEFOODS</t>
        </is>
      </c>
      <c r="D1694" t="inlineStr">
        <is>
          <t>ODS-PRO-039</t>
        </is>
      </c>
      <c r="E1694" t="inlineStr">
        <is>
          <t>Ad Allowance</t>
        </is>
      </c>
      <c r="F1694" t="inlineStr">
        <is>
          <t>promo_billback</t>
        </is>
      </c>
      <c r="G1694" s="10" t="n">
        <v>182.67</v>
      </c>
      <c r="H1694" t="inlineStr">
        <is>
          <t>RO-039608</t>
        </is>
      </c>
      <c r="I1694" t="inlineStr">
        <is>
          <t>RS-039608</t>
        </is>
      </c>
      <c r="J1694" t="inlineStr">
        <is>
          <t>RREM-0212</t>
        </is>
      </c>
      <c r="K1694" t="inlineStr">
        <is>
          <t>Promo Billback</t>
        </is>
      </c>
      <c r="M1694" s="10" t="n"/>
      <c r="P1694" s="18" t="n"/>
      <c r="Q1694" t="inlineStr">
        <is>
          <t>2026-12-21</t>
        </is>
      </c>
      <c r="R1694" s="18" t="inlineStr"/>
      <c r="S1694" s="18" t="inlineStr"/>
      <c r="T1694" s="18" t="inlineStr"/>
    </row>
    <row r="1695">
      <c r="A1695" t="inlineStr">
        <is>
          <t>DIST-014096</t>
        </is>
      </c>
      <c r="B1695" t="inlineStr">
        <is>
          <t>2026-09-22</t>
        </is>
      </c>
      <c r="C1695" t="inlineStr">
        <is>
          <t>RET-WALMART</t>
        </is>
      </c>
      <c r="D1695" t="inlineStr">
        <is>
          <t>ART-PRO-004</t>
        </is>
      </c>
      <c r="E1695" t="inlineStr">
        <is>
          <t>Scan Rebate</t>
        </is>
      </c>
      <c r="F1695" t="inlineStr">
        <is>
          <t>promo_billback</t>
        </is>
      </c>
      <c r="G1695" s="10" t="n">
        <v>141.81</v>
      </c>
      <c r="H1695" t="inlineStr">
        <is>
          <t>RO-039227</t>
        </is>
      </c>
      <c r="I1695" t="inlineStr">
        <is>
          <t>RS-039227</t>
        </is>
      </c>
      <c r="J1695" t="inlineStr">
        <is>
          <t>RREM-0172</t>
        </is>
      </c>
      <c r="K1695" t="inlineStr">
        <is>
          <t>Promo Billback</t>
        </is>
      </c>
      <c r="M1695" s="10" t="n"/>
      <c r="P1695" s="18" t="n"/>
      <c r="Q1695" t="inlineStr">
        <is>
          <t>2026-11-21</t>
        </is>
      </c>
      <c r="R1695" s="18" t="inlineStr"/>
      <c r="S1695" s="18" t="inlineStr"/>
      <c r="T1695" s="18" t="inlineStr"/>
    </row>
    <row r="1696">
      <c r="A1696" t="inlineStr">
        <is>
          <t>DIST-014171</t>
        </is>
      </c>
      <c r="B1696" t="inlineStr">
        <is>
          <t>2026-09-22</t>
        </is>
      </c>
      <c r="C1696" t="inlineStr">
        <is>
          <t>RET-WALMART</t>
        </is>
      </c>
      <c r="D1696" t="inlineStr">
        <is>
          <t>ART-DAM-018</t>
        </is>
      </c>
      <c r="E1696" t="inlineStr">
        <is>
          <t>Warehouse Damage</t>
        </is>
      </c>
      <c r="F1696" t="inlineStr">
        <is>
          <t>damaged</t>
        </is>
      </c>
      <c r="G1696" s="10" t="n">
        <v>101.13</v>
      </c>
      <c r="H1696" t="inlineStr">
        <is>
          <t>RO-039248</t>
        </is>
      </c>
      <c r="I1696" t="inlineStr">
        <is>
          <t>RS-039248</t>
        </is>
      </c>
      <c r="J1696" t="inlineStr">
        <is>
          <t>RREM-0185</t>
        </is>
      </c>
      <c r="K1696" t="inlineStr">
        <is>
          <t>Damaged</t>
        </is>
      </c>
      <c r="L1696" t="inlineStr">
        <is>
          <t>lost</t>
        </is>
      </c>
      <c r="M1696" s="10" t="n">
        <v>0</v>
      </c>
      <c r="N1696" t="inlineStr">
        <is>
          <t>2026-10-03</t>
        </is>
      </c>
      <c r="O1696" t="inlineStr">
        <is>
          <t>2026-12-14</t>
        </is>
      </c>
      <c r="P1696" s="18" t="n">
        <v>83</v>
      </c>
      <c r="Q1696" t="inlineStr">
        <is>
          <t>2026-10-22</t>
        </is>
      </c>
      <c r="R1696" s="18" t="inlineStr"/>
      <c r="S1696" s="18" t="inlineStr"/>
      <c r="T1696" s="18" t="inlineStr"/>
    </row>
    <row r="1697">
      <c r="A1697" t="inlineStr">
        <is>
          <t>DIST-014311</t>
        </is>
      </c>
      <c r="B1697" t="inlineStr">
        <is>
          <t>2026-09-22</t>
        </is>
      </c>
      <c r="C1697" t="inlineStr">
        <is>
          <t>RET-WHOLEFOODS</t>
        </is>
      </c>
      <c r="D1697" t="inlineStr">
        <is>
          <t>ODS-PAL-048</t>
        </is>
      </c>
      <c r="E1697" t="inlineStr">
        <is>
          <t>Pallet Overhang</t>
        </is>
      </c>
      <c r="F1697" t="inlineStr">
        <is>
          <t>pallet_fine</t>
        </is>
      </c>
      <c r="G1697" s="10" t="n">
        <v>81.16</v>
      </c>
      <c r="H1697" t="inlineStr">
        <is>
          <t>RO-039854</t>
        </is>
      </c>
      <c r="I1697" t="inlineStr">
        <is>
          <t>RS-039854</t>
        </is>
      </c>
      <c r="J1697" t="inlineStr">
        <is>
          <t>RREM-0187</t>
        </is>
      </c>
      <c r="K1697" t="inlineStr">
        <is>
          <t>Pallet Fine</t>
        </is>
      </c>
      <c r="L1697" t="inlineStr">
        <is>
          <t>lost</t>
        </is>
      </c>
      <c r="M1697" s="10" t="n">
        <v>0</v>
      </c>
      <c r="N1697" t="inlineStr">
        <is>
          <t>2026-10-18</t>
        </is>
      </c>
      <c r="O1697" t="inlineStr">
        <is>
          <t>2026-11-05</t>
        </is>
      </c>
      <c r="P1697" s="18" t="n">
        <v>44</v>
      </c>
      <c r="Q1697" t="inlineStr">
        <is>
          <t>2026-11-21</t>
        </is>
      </c>
      <c r="R1697" s="18" t="inlineStr"/>
      <c r="S1697" s="18" t="inlineStr"/>
      <c r="T1697" s="18" t="inlineStr"/>
    </row>
    <row r="1698">
      <c r="A1698" t="inlineStr">
        <is>
          <t>DIST-014126</t>
        </is>
      </c>
      <c r="B1698" t="inlineStr">
        <is>
          <t>2026-09-22</t>
        </is>
      </c>
      <c r="C1698" t="inlineStr">
        <is>
          <t>RET-WALMART</t>
        </is>
      </c>
      <c r="D1698" t="inlineStr">
        <is>
          <t>ART-DAM-018</t>
        </is>
      </c>
      <c r="E1698" t="inlineStr">
        <is>
          <t>Warehouse Damage</t>
        </is>
      </c>
      <c r="F1698" t="inlineStr">
        <is>
          <t>damaged</t>
        </is>
      </c>
      <c r="G1698" s="10" t="n">
        <v>72.83</v>
      </c>
      <c r="H1698" t="inlineStr">
        <is>
          <t>RO-039258</t>
        </is>
      </c>
      <c r="I1698" t="inlineStr">
        <is>
          <t>RS-039258</t>
        </is>
      </c>
      <c r="J1698" t="inlineStr">
        <is>
          <t>RREM-0159</t>
        </is>
      </c>
      <c r="K1698" t="inlineStr">
        <is>
          <t>Damaged</t>
        </is>
      </c>
      <c r="M1698" s="10" t="n"/>
      <c r="P1698" s="18" t="n"/>
      <c r="Q1698" t="inlineStr">
        <is>
          <t>2026-12-21</t>
        </is>
      </c>
      <c r="R1698" s="18" t="inlineStr"/>
      <c r="S1698" s="18" t="inlineStr"/>
      <c r="T1698" s="18" t="inlineStr"/>
    </row>
    <row r="1699">
      <c r="A1699" t="inlineStr">
        <is>
          <t>DIST-014024</t>
        </is>
      </c>
      <c r="B1699" t="inlineStr">
        <is>
          <t>2026-09-22</t>
        </is>
      </c>
      <c r="C1699" t="inlineStr">
        <is>
          <t>RET-WALMART</t>
        </is>
      </c>
      <c r="D1699" t="inlineStr">
        <is>
          <t>ART-SPO-017</t>
        </is>
      </c>
      <c r="E1699" t="inlineStr">
        <is>
          <t>Spoilage</t>
        </is>
      </c>
      <c r="F1699" t="inlineStr">
        <is>
          <t>spoilage</t>
        </is>
      </c>
      <c r="G1699" s="10" t="n">
        <v>60.23</v>
      </c>
      <c r="H1699" t="inlineStr">
        <is>
          <t>RO-038935</t>
        </is>
      </c>
      <c r="I1699" t="inlineStr">
        <is>
          <t>RS-038935</t>
        </is>
      </c>
      <c r="J1699" t="inlineStr">
        <is>
          <t>RREM-0160</t>
        </is>
      </c>
      <c r="K1699" t="inlineStr">
        <is>
          <t>Spoilage -- damage in transit affecting condition</t>
        </is>
      </c>
      <c r="M1699" s="10" t="n"/>
      <c r="P1699" s="18" t="n"/>
      <c r="Q1699" t="inlineStr">
        <is>
          <t>2026-12-21</t>
        </is>
      </c>
      <c r="R1699" s="18" t="inlineStr"/>
      <c r="S1699" s="18" t="inlineStr"/>
      <c r="T1699" s="18" t="inlineStr"/>
    </row>
    <row r="1700">
      <c r="A1700" t="inlineStr">
        <is>
          <t>DIST-013992</t>
        </is>
      </c>
      <c r="B1700" t="inlineStr">
        <is>
          <t>2026-09-22</t>
        </is>
      </c>
      <c r="C1700" t="inlineStr">
        <is>
          <t>RET-COSTCO</t>
        </is>
      </c>
      <c r="D1700" t="inlineStr">
        <is>
          <t>TCO-DAM-035</t>
        </is>
      </c>
      <c r="E1700" t="inlineStr">
        <is>
          <t>Transit Damage</t>
        </is>
      </c>
      <c r="F1700" t="inlineStr">
        <is>
          <t>damaged</t>
        </is>
      </c>
      <c r="G1700" s="10" t="n">
        <v>50.56</v>
      </c>
      <c r="H1700" t="inlineStr">
        <is>
          <t>RO-038980</t>
        </is>
      </c>
      <c r="I1700" t="inlineStr">
        <is>
          <t>RS-038980</t>
        </is>
      </c>
      <c r="J1700" t="inlineStr">
        <is>
          <t>RREM-0013</t>
        </is>
      </c>
      <c r="K1700" t="inlineStr">
        <is>
          <t>Damaged</t>
        </is>
      </c>
      <c r="M1700" s="10" t="n"/>
      <c r="P1700" s="18" t="n"/>
      <c r="Q1700" t="inlineStr">
        <is>
          <t>2026-10-22</t>
        </is>
      </c>
      <c r="R1700" s="18" t="inlineStr"/>
      <c r="S1700" s="18" t="inlineStr"/>
      <c r="T1700" s="18" t="inlineStr"/>
    </row>
    <row r="1701">
      <c r="A1701" t="inlineStr">
        <is>
          <t>DIST-014134</t>
        </is>
      </c>
      <c r="B1701" t="inlineStr">
        <is>
          <t>2026-09-22</t>
        </is>
      </c>
      <c r="C1701" t="inlineStr">
        <is>
          <t>RET-WALMART</t>
        </is>
      </c>
      <c r="D1701" t="inlineStr">
        <is>
          <t>ART-PRO-004</t>
        </is>
      </c>
      <c r="E1701" t="inlineStr">
        <is>
          <t>Scan Rebate</t>
        </is>
      </c>
      <c r="F1701" t="inlineStr">
        <is>
          <t>promo_billback</t>
        </is>
      </c>
      <c r="G1701" s="10" t="n">
        <v>26.8</v>
      </c>
      <c r="H1701" t="inlineStr">
        <is>
          <t>RO-039219</t>
        </is>
      </c>
      <c r="I1701" t="inlineStr">
        <is>
          <t>RS-039219</t>
        </is>
      </c>
      <c r="J1701" t="inlineStr">
        <is>
          <t>RREM-0166</t>
        </is>
      </c>
      <c r="K1701" t="inlineStr">
        <is>
          <t>Promo Billback</t>
        </is>
      </c>
      <c r="M1701" s="10" t="n"/>
      <c r="P1701" s="18" t="n"/>
      <c r="Q1701" t="inlineStr">
        <is>
          <t>2026-12-21</t>
        </is>
      </c>
      <c r="R1701" s="18" t="inlineStr"/>
      <c r="S1701" s="18" t="inlineStr"/>
      <c r="T1701" s="18" t="inlineStr"/>
    </row>
    <row r="1702">
      <c r="A1702" t="inlineStr">
        <is>
          <t>DIST-014168</t>
        </is>
      </c>
      <c r="B1702" t="inlineStr">
        <is>
          <t>2026-09-22</t>
        </is>
      </c>
      <c r="C1702" t="inlineStr">
        <is>
          <t>RET-REGIONAL</t>
        </is>
      </c>
      <c r="D1702" t="inlineStr">
        <is>
          <t>NAL-PRI-102</t>
        </is>
      </c>
      <c r="E1702" t="inlineStr">
        <is>
          <t>Pricing Variance</t>
        </is>
      </c>
      <c r="F1702" t="inlineStr">
        <is>
          <t>pricing_error</t>
        </is>
      </c>
      <c r="G1702" s="10" t="n">
        <v>14.95</v>
      </c>
      <c r="H1702" t="inlineStr">
        <is>
          <t>RO-039440</t>
        </is>
      </c>
      <c r="I1702" t="inlineStr">
        <is>
          <t>RS-039440</t>
        </is>
      </c>
      <c r="J1702" t="inlineStr">
        <is>
          <t>RREM-0088</t>
        </is>
      </c>
      <c r="K1702" t="inlineStr">
        <is>
          <t>Pricing Error</t>
        </is>
      </c>
      <c r="M1702" s="10" t="n"/>
      <c r="P1702" s="18" t="n"/>
      <c r="Q1702" t="inlineStr">
        <is>
          <t>2026-12-21</t>
        </is>
      </c>
      <c r="R1702" s="18" t="inlineStr"/>
      <c r="S1702" s="18" t="inlineStr"/>
      <c r="T1702" s="18" t="inlineStr"/>
    </row>
    <row r="1703">
      <c r="A1703" t="inlineStr">
        <is>
          <t>DIST-014225</t>
        </is>
      </c>
      <c r="B1703" t="inlineStr">
        <is>
          <t>2026-09-21</t>
        </is>
      </c>
      <c r="C1703" t="inlineStr">
        <is>
          <t>RET-KROGER</t>
        </is>
      </c>
      <c r="D1703" t="inlineStr">
        <is>
          <t>GER-DAM-087</t>
        </is>
      </c>
      <c r="E1703" t="inlineStr">
        <is>
          <t>Damaged Goods</t>
        </is>
      </c>
      <c r="F1703" t="inlineStr">
        <is>
          <t>damaged</t>
        </is>
      </c>
      <c r="G1703" s="10" t="n">
        <v>417.91</v>
      </c>
      <c r="H1703" t="inlineStr">
        <is>
          <t>RO-039661</t>
        </is>
      </c>
      <c r="I1703" t="inlineStr">
        <is>
          <t>RS-039661</t>
        </is>
      </c>
      <c r="J1703" t="inlineStr">
        <is>
          <t>RREM-0052</t>
        </is>
      </c>
      <c r="K1703" t="inlineStr">
        <is>
          <t>Damaged</t>
        </is>
      </c>
      <c r="L1703" t="inlineStr">
        <is>
          <t>lost</t>
        </is>
      </c>
      <c r="M1703" s="10" t="n">
        <v>0</v>
      </c>
      <c r="N1703" t="inlineStr">
        <is>
          <t>2026-10-06</t>
        </is>
      </c>
      <c r="O1703" t="inlineStr">
        <is>
          <t>2026-11-05</t>
        </is>
      </c>
      <c r="P1703" s="18" t="n">
        <v>45</v>
      </c>
      <c r="Q1703" t="inlineStr">
        <is>
          <t>2026-12-20</t>
        </is>
      </c>
      <c r="R1703" s="18" t="inlineStr"/>
      <c r="S1703" s="18" t="inlineStr"/>
      <c r="T1703" s="18" t="inlineStr"/>
    </row>
    <row r="1704">
      <c r="A1704" t="inlineStr">
        <is>
          <t>DIST-013990</t>
        </is>
      </c>
      <c r="B1704" t="inlineStr">
        <is>
          <t>2026-09-21</t>
        </is>
      </c>
      <c r="C1704" t="inlineStr">
        <is>
          <t>RET-WALMART</t>
        </is>
      </c>
      <c r="D1704" t="inlineStr">
        <is>
          <t>ART-SPO-017</t>
        </is>
      </c>
      <c r="E1704" t="inlineStr">
        <is>
          <t>Spoilage</t>
        </is>
      </c>
      <c r="F1704" t="inlineStr">
        <is>
          <t>spoilage</t>
        </is>
      </c>
      <c r="G1704" s="10" t="n">
        <v>284.39</v>
      </c>
      <c r="H1704" t="inlineStr">
        <is>
          <t>RO-038965</t>
        </is>
      </c>
      <c r="I1704" t="inlineStr">
        <is>
          <t>RS-038965</t>
        </is>
      </c>
      <c r="J1704" t="inlineStr">
        <is>
          <t>RREM-0180</t>
        </is>
      </c>
      <c r="K1704" t="inlineStr">
        <is>
          <t>Spoilage -- expired or short-dated at receiving</t>
        </is>
      </c>
      <c r="L1704" t="inlineStr">
        <is>
          <t>lost</t>
        </is>
      </c>
      <c r="M1704" s="10" t="n">
        <v>0</v>
      </c>
      <c r="N1704" t="inlineStr">
        <is>
          <t>2026-09-29</t>
        </is>
      </c>
      <c r="O1704" t="inlineStr">
        <is>
          <t>2026-11-22</t>
        </is>
      </c>
      <c r="P1704" s="18" t="n">
        <v>62</v>
      </c>
      <c r="Q1704" t="inlineStr">
        <is>
          <t>2026-10-21</t>
        </is>
      </c>
      <c r="R1704" s="18" t="inlineStr"/>
      <c r="S1704" s="18" t="inlineStr"/>
      <c r="T1704" s="18" t="inlineStr"/>
    </row>
    <row r="1705">
      <c r="A1705" t="inlineStr">
        <is>
          <t>DIST-014065</t>
        </is>
      </c>
      <c r="B1705" t="inlineStr">
        <is>
          <t>2026-09-21</t>
        </is>
      </c>
      <c r="C1705" t="inlineStr">
        <is>
          <t>RET-WALMART</t>
        </is>
      </c>
      <c r="D1705" t="inlineStr">
        <is>
          <t>ART-SHO-003</t>
        </is>
      </c>
      <c r="E1705" t="inlineStr">
        <is>
          <t>Short Ship</t>
        </is>
      </c>
      <c r="F1705" t="inlineStr">
        <is>
          <t>short_ship</t>
        </is>
      </c>
      <c r="G1705" s="10" t="n">
        <v>269.36</v>
      </c>
      <c r="H1705" t="inlineStr">
        <is>
          <t>RO-038919</t>
        </is>
      </c>
      <c r="I1705" t="inlineStr">
        <is>
          <t>RS-038919</t>
        </is>
      </c>
      <c r="J1705" t="inlineStr">
        <is>
          <t>RREM-0154</t>
        </is>
      </c>
      <c r="K1705" t="inlineStr">
        <is>
          <t>Short Ship</t>
        </is>
      </c>
      <c r="M1705" s="10" t="n"/>
      <c r="P1705" s="18" t="n"/>
      <c r="Q1705" t="inlineStr">
        <is>
          <t>2026-12-20</t>
        </is>
      </c>
      <c r="R1705" s="18" t="inlineStr"/>
      <c r="S1705" s="18" t="inlineStr"/>
      <c r="T1705" s="18" t="inlineStr"/>
    </row>
    <row r="1706">
      <c r="A1706" t="inlineStr">
        <is>
          <t>DIST-014141</t>
        </is>
      </c>
      <c r="B1706" t="inlineStr">
        <is>
          <t>2026-09-21</t>
        </is>
      </c>
      <c r="C1706" t="inlineStr">
        <is>
          <t>RET-WHOLEFOODS</t>
        </is>
      </c>
      <c r="D1706" t="inlineStr">
        <is>
          <t>ODS-PRO-039</t>
        </is>
      </c>
      <c r="E1706" t="inlineStr">
        <is>
          <t>Ad Allowance</t>
        </is>
      </c>
      <c r="F1706" t="inlineStr">
        <is>
          <t>promo_billback</t>
        </is>
      </c>
      <c r="G1706" s="10" t="n">
        <v>255.98</v>
      </c>
      <c r="H1706" t="inlineStr">
        <is>
          <t>RO-039325</t>
        </is>
      </c>
      <c r="I1706" t="inlineStr">
        <is>
          <t>RS-039325</t>
        </is>
      </c>
      <c r="J1706" t="inlineStr">
        <is>
          <t>RREM-0219</t>
        </is>
      </c>
      <c r="K1706" t="inlineStr">
        <is>
          <t>Promo Billback</t>
        </is>
      </c>
      <c r="L1706" t="inlineStr">
        <is>
          <t>pending</t>
        </is>
      </c>
      <c r="M1706" s="10" t="n"/>
      <c r="N1706" t="inlineStr">
        <is>
          <t>2026-10-07</t>
        </is>
      </c>
      <c r="P1706" s="18" t="n">
        <v>103</v>
      </c>
      <c r="Q1706" t="inlineStr">
        <is>
          <t>2026-10-21</t>
        </is>
      </c>
      <c r="R1706" s="18" t="inlineStr"/>
      <c r="S1706" s="18" t="inlineStr"/>
      <c r="T1706" s="18" t="inlineStr"/>
    </row>
    <row r="1707">
      <c r="A1707" t="inlineStr">
        <is>
          <t>DIST-014089</t>
        </is>
      </c>
      <c r="B1707" t="inlineStr">
        <is>
          <t>2026-09-21</t>
        </is>
      </c>
      <c r="C1707" t="inlineStr">
        <is>
          <t>RET-KROGER</t>
        </is>
      </c>
      <c r="D1707" t="inlineStr">
        <is>
          <t>GER-PRO-075</t>
        </is>
      </c>
      <c r="E1707" t="inlineStr">
        <is>
          <t>Promo Billback</t>
        </is>
      </c>
      <c r="F1707" t="inlineStr">
        <is>
          <t>promo_billback</t>
        </is>
      </c>
      <c r="G1707" s="10" t="n">
        <v>142.69</v>
      </c>
      <c r="H1707" t="inlineStr">
        <is>
          <t>RO-039128</t>
        </is>
      </c>
      <c r="I1707" t="inlineStr">
        <is>
          <t>RS-039128</t>
        </is>
      </c>
      <c r="J1707" t="inlineStr">
        <is>
          <t>RREM-0040</t>
        </is>
      </c>
      <c r="K1707" t="inlineStr">
        <is>
          <t>Promo Billback</t>
        </is>
      </c>
      <c r="L1707" t="inlineStr">
        <is>
          <t>pending</t>
        </is>
      </c>
      <c r="M1707" s="10" t="n"/>
      <c r="N1707" t="inlineStr">
        <is>
          <t>2026-09-26</t>
        </is>
      </c>
      <c r="P1707" s="18" t="n">
        <v>103</v>
      </c>
      <c r="Q1707" t="inlineStr">
        <is>
          <t>2026-10-21</t>
        </is>
      </c>
      <c r="R1707" s="18" t="inlineStr"/>
      <c r="S1707" s="18" t="inlineStr"/>
      <c r="T1707" s="18" t="inlineStr"/>
    </row>
    <row r="1708">
      <c r="A1708" t="inlineStr">
        <is>
          <t>DIST-014005</t>
        </is>
      </c>
      <c r="B1708" t="inlineStr">
        <is>
          <t>2026-09-21</t>
        </is>
      </c>
      <c r="C1708" t="inlineStr">
        <is>
          <t>RET-COSTCO</t>
        </is>
      </c>
      <c r="D1708" t="inlineStr">
        <is>
          <t>TCO-PAL-032</t>
        </is>
      </c>
      <c r="E1708" t="inlineStr">
        <is>
          <t>Ti-Hi Error</t>
        </is>
      </c>
      <c r="F1708" t="inlineStr">
        <is>
          <t>pallet_fine</t>
        </is>
      </c>
      <c r="G1708" s="10" t="n">
        <v>133.2</v>
      </c>
      <c r="H1708" t="inlineStr">
        <is>
          <t>RO-038986</t>
        </is>
      </c>
      <c r="I1708" t="inlineStr">
        <is>
          <t>RS-038986</t>
        </is>
      </c>
      <c r="J1708" t="inlineStr">
        <is>
          <t>RREM-0004</t>
        </is>
      </c>
      <c r="K1708" t="inlineStr">
        <is>
          <t>Pallet Fine</t>
        </is>
      </c>
      <c r="M1708" s="10" t="n"/>
      <c r="P1708" s="18" t="n"/>
      <c r="Q1708" t="inlineStr">
        <is>
          <t>2026-11-20</t>
        </is>
      </c>
      <c r="R1708" s="18" t="inlineStr"/>
      <c r="S1708" s="18" t="inlineStr"/>
      <c r="T1708" s="18" t="inlineStr"/>
    </row>
    <row r="1709">
      <c r="A1709" t="inlineStr">
        <is>
          <t>DIST-014272</t>
        </is>
      </c>
      <c r="B1709" t="inlineStr">
        <is>
          <t>2026-09-21</t>
        </is>
      </c>
      <c r="C1709" t="inlineStr">
        <is>
          <t>RET-WHOLEFOODS</t>
        </is>
      </c>
      <c r="D1709" t="inlineStr">
        <is>
          <t>ODS-PRO-039</t>
        </is>
      </c>
      <c r="E1709" t="inlineStr">
        <is>
          <t>Ad Allowance</t>
        </is>
      </c>
      <c r="F1709" t="inlineStr">
        <is>
          <t>promo_billback</t>
        </is>
      </c>
      <c r="G1709" s="10" t="n">
        <v>124.26</v>
      </c>
      <c r="H1709" t="inlineStr">
        <is>
          <t>RO-039825</t>
        </is>
      </c>
      <c r="I1709" t="inlineStr">
        <is>
          <t>RS-039825</t>
        </is>
      </c>
      <c r="J1709" t="inlineStr">
        <is>
          <t>RREM-0202</t>
        </is>
      </c>
      <c r="K1709" t="inlineStr">
        <is>
          <t>Promo Billback</t>
        </is>
      </c>
      <c r="M1709" s="10" t="n"/>
      <c r="P1709" s="18" t="n"/>
      <c r="Q1709" t="inlineStr">
        <is>
          <t>2026-10-21</t>
        </is>
      </c>
      <c r="R1709" s="18" t="inlineStr"/>
      <c r="S1709" s="18" t="inlineStr"/>
      <c r="T1709" s="18" t="inlineStr"/>
    </row>
    <row r="1710">
      <c r="A1710" t="inlineStr">
        <is>
          <t>DIST-014100</t>
        </is>
      </c>
      <c r="B1710" t="inlineStr">
        <is>
          <t>2026-09-21</t>
        </is>
      </c>
      <c r="C1710" t="inlineStr">
        <is>
          <t>RET-COSTCO</t>
        </is>
      </c>
      <c r="D1710" t="inlineStr">
        <is>
          <t>TCO-PRO-024</t>
        </is>
      </c>
      <c r="E1710" t="inlineStr">
        <is>
          <t>Promo Billback</t>
        </is>
      </c>
      <c r="F1710" t="inlineStr">
        <is>
          <t>promo_billback</t>
        </is>
      </c>
      <c r="G1710" s="10" t="n">
        <v>119.89</v>
      </c>
      <c r="H1710" t="inlineStr">
        <is>
          <t>RO-039273</t>
        </is>
      </c>
      <c r="I1710" t="inlineStr">
        <is>
          <t>RS-039273</t>
        </is>
      </c>
      <c r="J1710" t="inlineStr">
        <is>
          <t>RREM-0009</t>
        </is>
      </c>
      <c r="K1710" t="inlineStr">
        <is>
          <t>Promo Billback</t>
        </is>
      </c>
      <c r="L1710" t="inlineStr">
        <is>
          <t>partial</t>
        </is>
      </c>
      <c r="M1710" s="10" t="n">
        <v>34.48</v>
      </c>
      <c r="N1710" t="inlineStr">
        <is>
          <t>2026-10-15</t>
        </is>
      </c>
      <c r="O1710" t="inlineStr">
        <is>
          <t>2026-11-22</t>
        </is>
      </c>
      <c r="P1710" s="18" t="n">
        <v>62</v>
      </c>
      <c r="Q1710" t="inlineStr">
        <is>
          <t>2026-11-20</t>
        </is>
      </c>
      <c r="R1710" s="18" t="inlineStr"/>
      <c r="S1710" s="18" t="inlineStr"/>
      <c r="T1710" s="18" t="inlineStr"/>
    </row>
    <row r="1711">
      <c r="A1711" t="inlineStr">
        <is>
          <t>DIST-014308</t>
        </is>
      </c>
      <c r="B1711" t="inlineStr">
        <is>
          <t>2026-09-21</t>
        </is>
      </c>
      <c r="C1711" t="inlineStr">
        <is>
          <t>RET-KROGER</t>
        </is>
      </c>
      <c r="D1711" t="inlineStr">
        <is>
          <t>GER-PRO-075</t>
        </is>
      </c>
      <c r="E1711" t="inlineStr">
        <is>
          <t>Promo Billback</t>
        </is>
      </c>
      <c r="F1711" t="inlineStr">
        <is>
          <t>promo_billback</t>
        </is>
      </c>
      <c r="G1711" s="10" t="n">
        <v>92.56999999999999</v>
      </c>
      <c r="H1711" t="inlineStr">
        <is>
          <t>RO-039933</t>
        </is>
      </c>
      <c r="I1711" t="inlineStr">
        <is>
          <t>RS-039933</t>
        </is>
      </c>
      <c r="J1711" t="inlineStr">
        <is>
          <t>RREM-0039</t>
        </is>
      </c>
      <c r="K1711" t="inlineStr">
        <is>
          <t>Promo Billback</t>
        </is>
      </c>
      <c r="M1711" s="10" t="n"/>
      <c r="P1711" s="18" t="n"/>
      <c r="Q1711" t="inlineStr">
        <is>
          <t>2026-11-05</t>
        </is>
      </c>
      <c r="R1711" s="18" t="inlineStr"/>
      <c r="S1711" s="18" t="inlineStr"/>
      <c r="T1711" s="18" t="inlineStr"/>
    </row>
    <row r="1712">
      <c r="A1712" t="inlineStr">
        <is>
          <t>DIST-014162</t>
        </is>
      </c>
      <c r="B1712" t="inlineStr">
        <is>
          <t>2026-09-21</t>
        </is>
      </c>
      <c r="C1712" t="inlineStr">
        <is>
          <t>RET-SPROUTS</t>
        </is>
      </c>
      <c r="D1712" t="inlineStr">
        <is>
          <t>UTS-LAT-059</t>
        </is>
      </c>
      <c r="E1712" t="inlineStr">
        <is>
          <t>Appointment Miss</t>
        </is>
      </c>
      <c r="F1712" t="inlineStr">
        <is>
          <t>late_delivery</t>
        </is>
      </c>
      <c r="G1712" s="10" t="n">
        <v>82.44</v>
      </c>
      <c r="H1712" t="inlineStr">
        <is>
          <t>RO-039349</t>
        </is>
      </c>
      <c r="I1712" t="inlineStr">
        <is>
          <t>RS-039349</t>
        </is>
      </c>
      <c r="J1712" t="inlineStr">
        <is>
          <t>RREM-0133</t>
        </is>
      </c>
      <c r="K1712" t="inlineStr">
        <is>
          <t>Late Delivery</t>
        </is>
      </c>
      <c r="M1712" s="10" t="n"/>
      <c r="P1712" s="18" t="n"/>
      <c r="Q1712" t="inlineStr">
        <is>
          <t>2026-11-05</t>
        </is>
      </c>
      <c r="R1712" s="18" t="inlineStr"/>
      <c r="S1712" s="18" t="inlineStr"/>
      <c r="T1712" s="18" t="inlineStr"/>
    </row>
    <row r="1713">
      <c r="A1713" t="inlineStr">
        <is>
          <t>DIST-014138</t>
        </is>
      </c>
      <c r="B1713" t="inlineStr">
        <is>
          <t>2026-09-21</t>
        </is>
      </c>
      <c r="C1713" t="inlineStr">
        <is>
          <t>RET-WALMART</t>
        </is>
      </c>
      <c r="D1713" t="inlineStr">
        <is>
          <t>ART-SHO-003</t>
        </is>
      </c>
      <c r="E1713" t="inlineStr">
        <is>
          <t>Short Ship</t>
        </is>
      </c>
      <c r="F1713" t="inlineStr">
        <is>
          <t>short_ship</t>
        </is>
      </c>
      <c r="G1713" s="10" t="n">
        <v>71.75</v>
      </c>
      <c r="H1713" t="inlineStr">
        <is>
          <t>RO-039236</t>
        </is>
      </c>
      <c r="I1713" t="inlineStr">
        <is>
          <t>RS-039236</t>
        </is>
      </c>
      <c r="J1713" t="inlineStr">
        <is>
          <t>RREM-0176</t>
        </is>
      </c>
      <c r="K1713" t="inlineStr">
        <is>
          <t>Short Ship</t>
        </is>
      </c>
      <c r="L1713" t="inlineStr">
        <is>
          <t>won</t>
        </is>
      </c>
      <c r="M1713" s="10" t="n">
        <v>71.75</v>
      </c>
      <c r="N1713" t="inlineStr">
        <is>
          <t>2026-09-22</t>
        </is>
      </c>
      <c r="O1713" t="inlineStr">
        <is>
          <t>2026-12-17</t>
        </is>
      </c>
      <c r="P1713" s="18" t="n">
        <v>87</v>
      </c>
      <c r="Q1713" t="inlineStr">
        <is>
          <t>2026-11-05</t>
        </is>
      </c>
      <c r="R1713" s="18" t="inlineStr"/>
      <c r="S1713" s="18" t="inlineStr"/>
      <c r="T1713" s="18" t="inlineStr"/>
    </row>
    <row r="1714">
      <c r="A1714" t="inlineStr">
        <is>
          <t>DIST-014092</t>
        </is>
      </c>
      <c r="B1714" t="inlineStr">
        <is>
          <t>2026-09-21</t>
        </is>
      </c>
      <c r="C1714" t="inlineStr">
        <is>
          <t>RET-REGIONAL</t>
        </is>
      </c>
      <c r="D1714" t="inlineStr">
        <is>
          <t>NAL-LAT-095</t>
        </is>
      </c>
      <c r="E1714" t="inlineStr">
        <is>
          <t>MABD Violation</t>
        </is>
      </c>
      <c r="F1714" t="inlineStr">
        <is>
          <t>late_delivery</t>
        </is>
      </c>
      <c r="G1714" s="10" t="n">
        <v>50.73</v>
      </c>
      <c r="H1714" t="inlineStr">
        <is>
          <t>RO-039187</t>
        </is>
      </c>
      <c r="I1714" t="inlineStr">
        <is>
          <t>RS-039187</t>
        </is>
      </c>
      <c r="J1714" t="inlineStr">
        <is>
          <t>RREM-0080</t>
        </is>
      </c>
      <c r="K1714" t="inlineStr">
        <is>
          <t>Late Delivery</t>
        </is>
      </c>
      <c r="L1714" t="inlineStr">
        <is>
          <t>partial</t>
        </is>
      </c>
      <c r="M1714" s="10" t="n">
        <v>25.28</v>
      </c>
      <c r="N1714" t="inlineStr">
        <is>
          <t>2026-10-03</t>
        </is>
      </c>
      <c r="O1714" t="inlineStr">
        <is>
          <t>2026-11-28</t>
        </is>
      </c>
      <c r="P1714" s="18" t="n">
        <v>68</v>
      </c>
      <c r="Q1714" t="inlineStr">
        <is>
          <t>2026-11-20</t>
        </is>
      </c>
      <c r="R1714" s="18" t="inlineStr"/>
      <c r="S1714" s="18" t="inlineStr"/>
      <c r="T1714" s="18" t="inlineStr"/>
    </row>
    <row r="1715">
      <c r="A1715" t="inlineStr">
        <is>
          <t>DIST-014189</t>
        </is>
      </c>
      <c r="B1715" t="inlineStr">
        <is>
          <t>2026-09-21</t>
        </is>
      </c>
      <c r="C1715" t="inlineStr">
        <is>
          <t>RET-COSTCO</t>
        </is>
      </c>
      <c r="D1715" t="inlineStr">
        <is>
          <t>TCO-PRO-024</t>
        </is>
      </c>
      <c r="E1715" t="inlineStr">
        <is>
          <t>Promo Billback</t>
        </is>
      </c>
      <c r="F1715" t="inlineStr">
        <is>
          <t>promo_billback</t>
        </is>
      </c>
      <c r="G1715" s="10" t="n">
        <v>45.34</v>
      </c>
      <c r="H1715" t="inlineStr">
        <is>
          <t>RO-039543</t>
        </is>
      </c>
      <c r="I1715" t="inlineStr">
        <is>
          <t>RS-039543</t>
        </is>
      </c>
      <c r="J1715" t="inlineStr">
        <is>
          <t>RREM-0024</t>
        </is>
      </c>
      <c r="K1715" t="inlineStr">
        <is>
          <t>Promo Billback</t>
        </is>
      </c>
      <c r="M1715" s="10" t="n"/>
      <c r="P1715" s="18" t="n"/>
      <c r="Q1715" t="inlineStr">
        <is>
          <t>2026-10-21</t>
        </is>
      </c>
      <c r="R1715" s="18" t="inlineStr"/>
      <c r="S1715" s="18" t="inlineStr"/>
      <c r="T1715" s="18" t="inlineStr"/>
    </row>
    <row r="1716">
      <c r="A1716" t="inlineStr">
        <is>
          <t>DIST-014289</t>
        </is>
      </c>
      <c r="B1716" t="inlineStr">
        <is>
          <t>2026-09-21</t>
        </is>
      </c>
      <c r="C1716" t="inlineStr">
        <is>
          <t>RET-SPROUTS</t>
        </is>
      </c>
      <c r="D1716" t="inlineStr">
        <is>
          <t>UTS-PRO-057</t>
        </is>
      </c>
      <c r="E1716" t="inlineStr">
        <is>
          <t>Promo Billback</t>
        </is>
      </c>
      <c r="F1716" t="inlineStr">
        <is>
          <t>promo_billback</t>
        </is>
      </c>
      <c r="G1716" s="10" t="n">
        <v>39.9</v>
      </c>
      <c r="H1716" t="inlineStr">
        <is>
          <t>RO-039878</t>
        </is>
      </c>
      <c r="I1716" t="inlineStr">
        <is>
          <t>RS-039878</t>
        </is>
      </c>
      <c r="J1716" t="inlineStr">
        <is>
          <t>RREM-0124</t>
        </is>
      </c>
      <c r="K1716" t="inlineStr">
        <is>
          <t>Promo Billback</t>
        </is>
      </c>
      <c r="M1716" s="10" t="n"/>
      <c r="P1716" s="18" t="n"/>
      <c r="Q1716" t="inlineStr">
        <is>
          <t>2026-11-20</t>
        </is>
      </c>
      <c r="R1716" s="18" t="inlineStr"/>
      <c r="S1716" s="18" t="inlineStr"/>
      <c r="T1716" s="18" t="inlineStr"/>
    </row>
    <row r="1717">
      <c r="A1717" t="inlineStr">
        <is>
          <t>DIST-014209</t>
        </is>
      </c>
      <c r="B1717" t="inlineStr">
        <is>
          <t>2026-09-20</t>
        </is>
      </c>
      <c r="C1717" t="inlineStr">
        <is>
          <t>RET-WHOLEFOODS</t>
        </is>
      </c>
      <c r="D1717" t="inlineStr">
        <is>
          <t>ODS-PRO-039</t>
        </is>
      </c>
      <c r="E1717" t="inlineStr">
        <is>
          <t>Ad Allowance</t>
        </is>
      </c>
      <c r="F1717" t="inlineStr">
        <is>
          <t>promo_billback</t>
        </is>
      </c>
      <c r="G1717" s="10" t="n">
        <v>140.56</v>
      </c>
      <c r="H1717" t="inlineStr">
        <is>
          <t>RO-039598</t>
        </is>
      </c>
      <c r="I1717" t="inlineStr">
        <is>
          <t>RS-039598</t>
        </is>
      </c>
      <c r="J1717" t="inlineStr">
        <is>
          <t>RREM-0207</t>
        </is>
      </c>
      <c r="K1717" t="inlineStr">
        <is>
          <t>Promo Billback</t>
        </is>
      </c>
      <c r="L1717" t="inlineStr">
        <is>
          <t>won</t>
        </is>
      </c>
      <c r="M1717" s="10" t="n">
        <v>140.56</v>
      </c>
      <c r="N1717" t="inlineStr">
        <is>
          <t>2026-10-15</t>
        </is>
      </c>
      <c r="O1717" t="inlineStr">
        <is>
          <t>2026-11-16</t>
        </is>
      </c>
      <c r="P1717" s="18" t="n">
        <v>57</v>
      </c>
      <c r="Q1717" t="inlineStr">
        <is>
          <t>2026-10-20</t>
        </is>
      </c>
      <c r="R1717" s="18" t="inlineStr"/>
      <c r="S1717" s="18" t="inlineStr"/>
      <c r="T1717" s="18" t="inlineStr"/>
    </row>
    <row r="1718">
      <c r="A1718" t="inlineStr">
        <is>
          <t>DIST-014123</t>
        </is>
      </c>
      <c r="B1718" t="inlineStr">
        <is>
          <t>2026-09-20</t>
        </is>
      </c>
      <c r="C1718" t="inlineStr">
        <is>
          <t>RET-WALMART</t>
        </is>
      </c>
      <c r="D1718" t="inlineStr">
        <is>
          <t>ART-SPO-017</t>
        </is>
      </c>
      <c r="E1718" t="inlineStr">
        <is>
          <t>Spoilage</t>
        </is>
      </c>
      <c r="F1718" t="inlineStr">
        <is>
          <t>spoilage</t>
        </is>
      </c>
      <c r="G1718" s="10" t="n">
        <v>138.76</v>
      </c>
      <c r="H1718" t="inlineStr">
        <is>
          <t>RO-039218</t>
        </is>
      </c>
      <c r="I1718" t="inlineStr">
        <is>
          <t>RS-039218</t>
        </is>
      </c>
      <c r="J1718" t="inlineStr">
        <is>
          <t>RREM-0181</t>
        </is>
      </c>
      <c r="K1718" t="inlineStr">
        <is>
          <t>Spoilage -- quality complaint at receiving</t>
        </is>
      </c>
      <c r="M1718" s="10" t="n"/>
      <c r="P1718" s="18" t="n"/>
      <c r="Q1718" t="inlineStr">
        <is>
          <t>2026-10-20</t>
        </is>
      </c>
      <c r="R1718" s="18" t="inlineStr"/>
      <c r="S1718" s="18" t="inlineStr"/>
      <c r="T1718" s="18" t="inlineStr"/>
    </row>
    <row r="1719">
      <c r="A1719" t="inlineStr">
        <is>
          <t>DIST-014046</t>
        </is>
      </c>
      <c r="B1719" t="inlineStr">
        <is>
          <t>2026-09-20</t>
        </is>
      </c>
      <c r="C1719" t="inlineStr">
        <is>
          <t>RET-WALMART</t>
        </is>
      </c>
      <c r="D1719" t="inlineStr">
        <is>
          <t>ART-PRO-004</t>
        </is>
      </c>
      <c r="E1719" t="inlineStr">
        <is>
          <t>Scan Rebate</t>
        </is>
      </c>
      <c r="F1719" t="inlineStr">
        <is>
          <t>promo_billback</t>
        </is>
      </c>
      <c r="G1719" s="10" t="n">
        <v>127.97</v>
      </c>
      <c r="H1719" t="inlineStr">
        <is>
          <t>RO-038960</t>
        </is>
      </c>
      <c r="I1719" t="inlineStr">
        <is>
          <t>RS-038960</t>
        </is>
      </c>
      <c r="J1719" t="inlineStr">
        <is>
          <t>RREM-0165</t>
        </is>
      </c>
      <c r="K1719" t="inlineStr">
        <is>
          <t>Promo Billback</t>
        </is>
      </c>
      <c r="M1719" s="10" t="n"/>
      <c r="P1719" s="18" t="n"/>
      <c r="Q1719" t="inlineStr">
        <is>
          <t>2026-12-19</t>
        </is>
      </c>
      <c r="R1719" s="18" t="inlineStr"/>
      <c r="S1719" s="18" t="inlineStr"/>
      <c r="T1719" s="18" t="inlineStr"/>
    </row>
    <row r="1720">
      <c r="A1720" t="inlineStr">
        <is>
          <t>DIST-014028</t>
        </is>
      </c>
      <c r="B1720" t="inlineStr">
        <is>
          <t>2026-09-20</t>
        </is>
      </c>
      <c r="C1720" t="inlineStr">
        <is>
          <t>RET-WALMART</t>
        </is>
      </c>
      <c r="D1720" t="inlineStr">
        <is>
          <t>ART-PRO-004</t>
        </is>
      </c>
      <c r="E1720" t="inlineStr">
        <is>
          <t>Scan Rebate</t>
        </is>
      </c>
      <c r="F1720" t="inlineStr">
        <is>
          <t>promo_billback</t>
        </is>
      </c>
      <c r="G1720" s="10" t="n">
        <v>100.2</v>
      </c>
      <c r="H1720" t="inlineStr">
        <is>
          <t>RO-038963</t>
        </is>
      </c>
      <c r="I1720" t="inlineStr">
        <is>
          <t>RS-038963</t>
        </is>
      </c>
      <c r="J1720" t="inlineStr">
        <is>
          <t>RREM-0172</t>
        </is>
      </c>
      <c r="K1720" t="inlineStr">
        <is>
          <t>Promo Billback</t>
        </is>
      </c>
      <c r="M1720" s="10" t="n"/>
      <c r="P1720" s="18" t="n"/>
      <c r="Q1720" t="inlineStr">
        <is>
          <t>2026-11-04</t>
        </is>
      </c>
      <c r="R1720" s="18" t="inlineStr"/>
      <c r="S1720" s="18" t="inlineStr"/>
      <c r="T1720" s="18" t="inlineStr"/>
    </row>
    <row r="1721">
      <c r="A1721" t="inlineStr">
        <is>
          <t>DIST-014258</t>
        </is>
      </c>
      <c r="B1721" t="inlineStr">
        <is>
          <t>2026-09-20</t>
        </is>
      </c>
      <c r="C1721" t="inlineStr">
        <is>
          <t>RET-KROGER</t>
        </is>
      </c>
      <c r="D1721" t="inlineStr">
        <is>
          <t>GER-PRO-075</t>
        </is>
      </c>
      <c r="E1721" t="inlineStr">
        <is>
          <t>Promo Billback</t>
        </is>
      </c>
      <c r="F1721" t="inlineStr">
        <is>
          <t>promo_billback</t>
        </is>
      </c>
      <c r="G1721" s="10" t="n">
        <v>88.18000000000001</v>
      </c>
      <c r="H1721" t="inlineStr">
        <is>
          <t>RO-039671</t>
        </is>
      </c>
      <c r="I1721" t="inlineStr">
        <is>
          <t>RS-039671</t>
        </is>
      </c>
      <c r="J1721" t="inlineStr">
        <is>
          <t>RREM-0041</t>
        </is>
      </c>
      <c r="K1721" t="inlineStr">
        <is>
          <t>Promo Billback</t>
        </is>
      </c>
      <c r="M1721" s="10" t="n"/>
      <c r="P1721" s="18" t="n"/>
      <c r="Q1721" t="inlineStr">
        <is>
          <t>2026-12-19</t>
        </is>
      </c>
      <c r="R1721" s="18" t="inlineStr"/>
      <c r="S1721" s="18" t="inlineStr"/>
      <c r="T1721" s="18" t="inlineStr"/>
    </row>
    <row r="1722">
      <c r="A1722" t="inlineStr">
        <is>
          <t>DIST-014025</t>
        </is>
      </c>
      <c r="B1722" t="inlineStr">
        <is>
          <t>2026-09-20</t>
        </is>
      </c>
      <c r="C1722" t="inlineStr">
        <is>
          <t>RET-WALMART</t>
        </is>
      </c>
      <c r="D1722" t="inlineStr">
        <is>
          <t>ART-PRO-004</t>
        </is>
      </c>
      <c r="E1722" t="inlineStr">
        <is>
          <t>Scan Rebate</t>
        </is>
      </c>
      <c r="F1722" t="inlineStr">
        <is>
          <t>promo_billback</t>
        </is>
      </c>
      <c r="G1722" s="10" t="n">
        <v>56.28</v>
      </c>
      <c r="H1722" t="inlineStr">
        <is>
          <t>RO-038949</t>
        </is>
      </c>
      <c r="I1722" t="inlineStr">
        <is>
          <t>RS-038949</t>
        </is>
      </c>
      <c r="J1722" t="inlineStr">
        <is>
          <t>RREM-0163</t>
        </is>
      </c>
      <c r="K1722" t="inlineStr">
        <is>
          <t>Promo Billback</t>
        </is>
      </c>
      <c r="M1722" s="10" t="n"/>
      <c r="P1722" s="18" t="n"/>
      <c r="Q1722" t="inlineStr">
        <is>
          <t>2026-12-19</t>
        </is>
      </c>
      <c r="R1722" s="18" t="inlineStr"/>
      <c r="S1722" s="18" t="inlineStr"/>
      <c r="T1722" s="18" t="inlineStr"/>
    </row>
    <row r="1723">
      <c r="A1723" t="inlineStr">
        <is>
          <t>DIST-014111</t>
        </is>
      </c>
      <c r="B1723" t="inlineStr">
        <is>
          <t>2026-09-20</t>
        </is>
      </c>
      <c r="C1723" t="inlineStr">
        <is>
          <t>RET-WALMART</t>
        </is>
      </c>
      <c r="D1723" t="inlineStr">
        <is>
          <t>ART-PRO-004</t>
        </is>
      </c>
      <c r="E1723" t="inlineStr">
        <is>
          <t>Scan Rebate</t>
        </is>
      </c>
      <c r="F1723" t="inlineStr">
        <is>
          <t>promo_billback</t>
        </is>
      </c>
      <c r="G1723" s="10" t="n">
        <v>51.83</v>
      </c>
      <c r="H1723" t="inlineStr">
        <is>
          <t>RO-039229</t>
        </is>
      </c>
      <c r="I1723" t="inlineStr">
        <is>
          <t>RS-039229</t>
        </is>
      </c>
      <c r="J1723" t="inlineStr">
        <is>
          <t>RREM-0151</t>
        </is>
      </c>
      <c r="K1723" t="inlineStr">
        <is>
          <t>Promo Billback</t>
        </is>
      </c>
      <c r="M1723" s="10" t="n"/>
      <c r="P1723" s="18" t="n"/>
      <c r="Q1723" t="inlineStr">
        <is>
          <t>2026-11-04</t>
        </is>
      </c>
      <c r="R1723" s="18" t="inlineStr"/>
      <c r="S1723" s="18" t="inlineStr"/>
      <c r="T1723" s="18" t="inlineStr"/>
    </row>
    <row r="1724">
      <c r="A1724" t="inlineStr">
        <is>
          <t>DIST-014063</t>
        </is>
      </c>
      <c r="B1724" t="inlineStr">
        <is>
          <t>2026-09-19</t>
        </is>
      </c>
      <c r="C1724" t="inlineStr">
        <is>
          <t>RET-KROGER</t>
        </is>
      </c>
      <c r="D1724" t="inlineStr"/>
      <c r="E1724" t="inlineStr">
        <is>
          <t>Unmapped</t>
        </is>
      </c>
      <c r="F1724" t="inlineStr">
        <is>
          <t>vague</t>
        </is>
      </c>
      <c r="G1724" s="10" t="n">
        <v>4451.18</v>
      </c>
      <c r="H1724" t="inlineStr">
        <is>
          <t>RO-039147</t>
        </is>
      </c>
      <c r="I1724" t="inlineStr">
        <is>
          <t>RS-039147</t>
        </is>
      </c>
      <c r="J1724" t="inlineStr">
        <is>
          <t>RREM-0064</t>
        </is>
      </c>
      <c r="K1724" t="inlineStr">
        <is>
          <t>Promo allowance</t>
        </is>
      </c>
      <c r="M1724" s="10" t="n"/>
      <c r="P1724" s="18" t="n"/>
      <c r="Q1724" t="inlineStr">
        <is>
          <t>2026-11-03</t>
        </is>
      </c>
      <c r="R1724" s="18" t="inlineStr">
        <is>
          <t>Yes</t>
        </is>
      </c>
      <c r="S1724" s="18" t="inlineStr"/>
      <c r="T1724" s="18" t="inlineStr"/>
    </row>
    <row r="1725">
      <c r="A1725" t="inlineStr">
        <is>
          <t>DIST-014066</t>
        </is>
      </c>
      <c r="B1725" t="inlineStr">
        <is>
          <t>2026-09-19</t>
        </is>
      </c>
      <c r="C1725" t="inlineStr">
        <is>
          <t>RET-WALMART</t>
        </is>
      </c>
      <c r="D1725" t="inlineStr">
        <is>
          <t>ART-LAB-012</t>
        </is>
      </c>
      <c r="E1725" t="inlineStr">
        <is>
          <t>Label Defect</t>
        </is>
      </c>
      <c r="F1725" t="inlineStr">
        <is>
          <t>label_fine</t>
        </is>
      </c>
      <c r="G1725" s="10" t="n">
        <v>767.26</v>
      </c>
      <c r="H1725" t="inlineStr">
        <is>
          <t>RO-038919</t>
        </is>
      </c>
      <c r="I1725" t="inlineStr">
        <is>
          <t>RS-038919</t>
        </is>
      </c>
      <c r="J1725" t="inlineStr">
        <is>
          <t>RREM-0167</t>
        </is>
      </c>
      <c r="K1725" t="inlineStr">
        <is>
          <t>Label Fine</t>
        </is>
      </c>
      <c r="L1725" t="inlineStr">
        <is>
          <t>lost</t>
        </is>
      </c>
      <c r="M1725" s="10" t="n">
        <v>0</v>
      </c>
      <c r="N1725" t="inlineStr">
        <is>
          <t>2026-10-18</t>
        </is>
      </c>
      <c r="O1725" t="inlineStr">
        <is>
          <t>2026-12-15</t>
        </is>
      </c>
      <c r="P1725" s="18" t="n">
        <v>87</v>
      </c>
      <c r="Q1725" t="inlineStr">
        <is>
          <t>2026-11-18</t>
        </is>
      </c>
      <c r="R1725" s="18" t="inlineStr"/>
      <c r="S1725" s="18" t="inlineStr"/>
      <c r="T1725" s="18" t="inlineStr"/>
    </row>
    <row r="1726">
      <c r="A1726" t="inlineStr">
        <is>
          <t>DIST-014110</t>
        </is>
      </c>
      <c r="B1726" t="inlineStr">
        <is>
          <t>2026-09-19</t>
        </is>
      </c>
      <c r="C1726" t="inlineStr">
        <is>
          <t>RET-WALMART</t>
        </is>
      </c>
      <c r="D1726" t="inlineStr">
        <is>
          <t>ART-LAB-012</t>
        </is>
      </c>
      <c r="E1726" t="inlineStr">
        <is>
          <t>Label Defect</t>
        </is>
      </c>
      <c r="F1726" t="inlineStr">
        <is>
          <t>label_fine</t>
        </is>
      </c>
      <c r="G1726" s="10" t="n">
        <v>363.18</v>
      </c>
      <c r="H1726" t="inlineStr">
        <is>
          <t>RO-039229</t>
        </is>
      </c>
      <c r="I1726" t="inlineStr">
        <is>
          <t>RS-039229</t>
        </is>
      </c>
      <c r="J1726" t="inlineStr">
        <is>
          <t>RREM-0173</t>
        </is>
      </c>
      <c r="K1726" t="inlineStr">
        <is>
          <t>Label Fine</t>
        </is>
      </c>
      <c r="M1726" s="10" t="n"/>
      <c r="P1726" s="18" t="n"/>
      <c r="Q1726" t="inlineStr">
        <is>
          <t>2026-11-18</t>
        </is>
      </c>
      <c r="R1726" s="18" t="inlineStr"/>
      <c r="S1726" s="18" t="inlineStr"/>
      <c r="T1726" s="18" t="inlineStr"/>
    </row>
    <row r="1727">
      <c r="A1727" t="inlineStr">
        <is>
          <t>DIST-014008</t>
        </is>
      </c>
      <c r="B1727" t="inlineStr">
        <is>
          <t>2026-09-19</t>
        </is>
      </c>
      <c r="C1727" t="inlineStr">
        <is>
          <t>RET-WHOLEFOODS</t>
        </is>
      </c>
      <c r="D1727" t="inlineStr">
        <is>
          <t>ODS-SPO-050</t>
        </is>
      </c>
      <c r="E1727" t="inlineStr">
        <is>
          <t>Spoilage</t>
        </is>
      </c>
      <c r="F1727" t="inlineStr">
        <is>
          <t>spoilage</t>
        </is>
      </c>
      <c r="G1727" s="10" t="n">
        <v>298.98</v>
      </c>
      <c r="H1727" t="inlineStr">
        <is>
          <t>RO-039016</t>
        </is>
      </c>
      <c r="I1727" t="inlineStr">
        <is>
          <t>RS-039016</t>
        </is>
      </c>
      <c r="J1727" t="inlineStr">
        <is>
          <t>RREM-0210</t>
        </is>
      </c>
      <c r="K1727" t="inlineStr">
        <is>
          <t>Spoilage -- quality complaint at receiving</t>
        </is>
      </c>
      <c r="L1727" t="inlineStr">
        <is>
          <t>won</t>
        </is>
      </c>
      <c r="M1727" s="10" t="n">
        <v>298.98</v>
      </c>
      <c r="N1727" t="inlineStr">
        <is>
          <t>2026-10-04</t>
        </is>
      </c>
      <c r="O1727" t="inlineStr">
        <is>
          <t>2026-12-16</t>
        </is>
      </c>
      <c r="P1727" s="18" t="n">
        <v>88</v>
      </c>
      <c r="Q1727" t="inlineStr">
        <is>
          <t>2026-10-19</t>
        </is>
      </c>
      <c r="R1727" s="18" t="inlineStr"/>
      <c r="S1727" s="18" t="inlineStr"/>
      <c r="T1727" s="18" t="inlineStr"/>
    </row>
    <row r="1728">
      <c r="A1728" t="inlineStr">
        <is>
          <t>DIST-014227</t>
        </is>
      </c>
      <c r="B1728" t="inlineStr">
        <is>
          <t>2026-09-19</t>
        </is>
      </c>
      <c r="C1728" t="inlineStr">
        <is>
          <t>RET-KROGER</t>
        </is>
      </c>
      <c r="D1728" t="inlineStr">
        <is>
          <t>GER-LAB-080</t>
        </is>
      </c>
      <c r="E1728" t="inlineStr">
        <is>
          <t>Label Defect</t>
        </is>
      </c>
      <c r="F1728" t="inlineStr">
        <is>
          <t>label_fine</t>
        </is>
      </c>
      <c r="G1728" s="10" t="n">
        <v>206.15</v>
      </c>
      <c r="H1728" t="inlineStr">
        <is>
          <t>RO-039705</t>
        </is>
      </c>
      <c r="I1728" t="inlineStr">
        <is>
          <t>RS-039705</t>
        </is>
      </c>
      <c r="J1728" t="inlineStr">
        <is>
          <t>RREM-0067</t>
        </is>
      </c>
      <c r="K1728" t="inlineStr">
        <is>
          <t>Label Fine</t>
        </is>
      </c>
      <c r="M1728" s="10" t="n"/>
      <c r="P1728" s="18" t="n"/>
      <c r="Q1728" t="inlineStr">
        <is>
          <t>2026-11-18</t>
        </is>
      </c>
      <c r="R1728" s="18" t="inlineStr"/>
      <c r="S1728" s="18" t="inlineStr"/>
      <c r="T1728" s="18" t="inlineStr"/>
    </row>
    <row r="1729">
      <c r="A1729" t="inlineStr">
        <is>
          <t>DIST-014174</t>
        </is>
      </c>
      <c r="B1729" t="inlineStr">
        <is>
          <t>2026-09-19</t>
        </is>
      </c>
      <c r="C1729" t="inlineStr">
        <is>
          <t>RET-WHOLEFOODS</t>
        </is>
      </c>
      <c r="D1729" t="inlineStr">
        <is>
          <t>ODS-LAB-047</t>
        </is>
      </c>
      <c r="E1729" t="inlineStr">
        <is>
          <t>Label Non-Compliance</t>
        </is>
      </c>
      <c r="F1729" t="inlineStr">
        <is>
          <t>label_fine</t>
        </is>
      </c>
      <c r="G1729" s="10" t="n">
        <v>204.53</v>
      </c>
      <c r="H1729" t="inlineStr">
        <is>
          <t>RO-039329</t>
        </is>
      </c>
      <c r="I1729" t="inlineStr">
        <is>
          <t>RS-039329</t>
        </is>
      </c>
      <c r="J1729" t="inlineStr">
        <is>
          <t>RREM-0210</t>
        </is>
      </c>
      <c r="K1729" t="inlineStr">
        <is>
          <t>Label Fine</t>
        </is>
      </c>
      <c r="L1729" t="inlineStr">
        <is>
          <t>lost</t>
        </is>
      </c>
      <c r="M1729" s="10" t="n">
        <v>0</v>
      </c>
      <c r="N1729" t="inlineStr">
        <is>
          <t>2026-09-27</t>
        </is>
      </c>
      <c r="O1729" t="inlineStr">
        <is>
          <t>2026-11-28</t>
        </is>
      </c>
      <c r="P1729" s="18" t="n">
        <v>70</v>
      </c>
      <c r="Q1729" t="inlineStr">
        <is>
          <t>2026-11-18</t>
        </is>
      </c>
      <c r="R1729" s="18" t="inlineStr"/>
      <c r="S1729" s="18" t="inlineStr"/>
      <c r="T1729" s="18" t="inlineStr"/>
    </row>
    <row r="1730">
      <c r="A1730" t="inlineStr">
        <is>
          <t>DIST-014075</t>
        </is>
      </c>
      <c r="B1730" t="inlineStr">
        <is>
          <t>2026-09-19</t>
        </is>
      </c>
      <c r="C1730" t="inlineStr">
        <is>
          <t>RET-SPROUTS</t>
        </is>
      </c>
      <c r="D1730" t="inlineStr">
        <is>
          <t>UTS-SPO-066</t>
        </is>
      </c>
      <c r="E1730" t="inlineStr">
        <is>
          <t>Expired Product</t>
        </is>
      </c>
      <c r="F1730" t="inlineStr">
        <is>
          <t>spoilage</t>
        </is>
      </c>
      <c r="G1730" s="10" t="n">
        <v>122.25</v>
      </c>
      <c r="H1730" t="inlineStr">
        <is>
          <t>RO-039083</t>
        </is>
      </c>
      <c r="I1730" t="inlineStr">
        <is>
          <t>RS-039083</t>
        </is>
      </c>
      <c r="J1730" t="inlineStr">
        <is>
          <t>RREM-0136</t>
        </is>
      </c>
      <c r="K1730" t="inlineStr">
        <is>
          <t>Spoilage -- quality complaint at receiving</t>
        </is>
      </c>
      <c r="M1730" s="10" t="n"/>
      <c r="P1730" s="18" t="n"/>
      <c r="Q1730" t="inlineStr">
        <is>
          <t>2026-11-18</t>
        </is>
      </c>
      <c r="R1730" s="18" t="inlineStr"/>
      <c r="S1730" s="18" t="inlineStr"/>
      <c r="T1730" s="18" t="inlineStr"/>
    </row>
    <row r="1731">
      <c r="A1731" t="inlineStr">
        <is>
          <t>DIST-014159</t>
        </is>
      </c>
      <c r="B1731" t="inlineStr">
        <is>
          <t>2026-09-19</t>
        </is>
      </c>
      <c r="C1731" t="inlineStr">
        <is>
          <t>RET-WHOLEFOODS</t>
        </is>
      </c>
      <c r="D1731" t="inlineStr">
        <is>
          <t>ODS-DAM-052</t>
        </is>
      </c>
      <c r="E1731" t="inlineStr">
        <is>
          <t>Transit Damage</t>
        </is>
      </c>
      <c r="F1731" t="inlineStr">
        <is>
          <t>damaged</t>
        </is>
      </c>
      <c r="G1731" s="10" t="n">
        <v>116.71</v>
      </c>
      <c r="H1731" t="inlineStr">
        <is>
          <t>RO-039342</t>
        </is>
      </c>
      <c r="I1731" t="inlineStr">
        <is>
          <t>RS-039342</t>
        </is>
      </c>
      <c r="J1731" t="inlineStr">
        <is>
          <t>RREM-0222</t>
        </is>
      </c>
      <c r="K1731" t="inlineStr">
        <is>
          <t>Damaged</t>
        </is>
      </c>
      <c r="M1731" s="10" t="n"/>
      <c r="P1731" s="18" t="n"/>
      <c r="Q1731" t="inlineStr">
        <is>
          <t>2026-10-19</t>
        </is>
      </c>
      <c r="R1731" s="18" t="inlineStr"/>
      <c r="S1731" s="18" t="inlineStr"/>
      <c r="T1731" s="18" t="inlineStr"/>
    </row>
    <row r="1732">
      <c r="A1732" t="inlineStr">
        <is>
          <t>DIST-013998</t>
        </is>
      </c>
      <c r="B1732" t="inlineStr">
        <is>
          <t>2026-09-19</t>
        </is>
      </c>
      <c r="C1732" t="inlineStr">
        <is>
          <t>RET-SPROUTS</t>
        </is>
      </c>
      <c r="D1732" t="inlineStr">
        <is>
          <t>UTS-LAT-059</t>
        </is>
      </c>
      <c r="E1732" t="inlineStr">
        <is>
          <t>Appointment Miss</t>
        </is>
      </c>
      <c r="F1732" t="inlineStr">
        <is>
          <t>late_delivery</t>
        </is>
      </c>
      <c r="G1732" s="10" t="n">
        <v>104.02</v>
      </c>
      <c r="H1732" t="inlineStr">
        <is>
          <t>RO-039097</t>
        </is>
      </c>
      <c r="I1732" t="inlineStr">
        <is>
          <t>RS-039097</t>
        </is>
      </c>
      <c r="J1732" t="inlineStr">
        <is>
          <t>RREM-0120</t>
        </is>
      </c>
      <c r="K1732" t="inlineStr">
        <is>
          <t>Late Delivery</t>
        </is>
      </c>
      <c r="M1732" s="10" t="n"/>
      <c r="P1732" s="18" t="n"/>
      <c r="Q1732" t="inlineStr">
        <is>
          <t>2026-11-03</t>
        </is>
      </c>
      <c r="R1732" s="18" t="inlineStr"/>
      <c r="S1732" s="18" t="inlineStr"/>
      <c r="T1732" s="18" t="inlineStr"/>
    </row>
    <row r="1733">
      <c r="A1733" t="inlineStr">
        <is>
          <t>DIST-014152</t>
        </is>
      </c>
      <c r="B1733" t="inlineStr">
        <is>
          <t>2026-09-19</t>
        </is>
      </c>
      <c r="C1733" t="inlineStr">
        <is>
          <t>RET-KROGER</t>
        </is>
      </c>
      <c r="D1733" t="inlineStr">
        <is>
          <t>GER-PAL-082</t>
        </is>
      </c>
      <c r="E1733" t="inlineStr">
        <is>
          <t>Ti-Hi Error</t>
        </is>
      </c>
      <c r="F1733" t="inlineStr">
        <is>
          <t>pallet_fine</t>
        </is>
      </c>
      <c r="G1733" s="10" t="n">
        <v>87.48999999999999</v>
      </c>
      <c r="H1733" t="inlineStr">
        <is>
          <t>RO-039385</t>
        </is>
      </c>
      <c r="I1733" t="inlineStr">
        <is>
          <t>RS-039385</t>
        </is>
      </c>
      <c r="J1733" t="inlineStr">
        <is>
          <t>RREM-0070</t>
        </is>
      </c>
      <c r="K1733" t="inlineStr">
        <is>
          <t>Pallet Fine</t>
        </is>
      </c>
      <c r="M1733" s="10" t="n"/>
      <c r="P1733" s="18" t="n"/>
      <c r="Q1733" t="inlineStr">
        <is>
          <t>2026-10-19</t>
        </is>
      </c>
      <c r="R1733" s="18" t="inlineStr"/>
      <c r="S1733" s="18" t="inlineStr"/>
      <c r="T1733" s="18" t="inlineStr"/>
    </row>
    <row r="1734">
      <c r="A1734" t="inlineStr">
        <is>
          <t>DIST-014244</t>
        </is>
      </c>
      <c r="B1734" t="inlineStr">
        <is>
          <t>2026-09-19</t>
        </is>
      </c>
      <c r="C1734" t="inlineStr">
        <is>
          <t>RET-KROGER</t>
        </is>
      </c>
      <c r="D1734" t="inlineStr">
        <is>
          <t>GER-LAT-079</t>
        </is>
      </c>
      <c r="E1734" t="inlineStr">
        <is>
          <t>MABD Violation</t>
        </is>
      </c>
      <c r="F1734" t="inlineStr">
        <is>
          <t>late_delivery</t>
        </is>
      </c>
      <c r="G1734" s="10" t="n">
        <v>52.01</v>
      </c>
      <c r="H1734" t="inlineStr">
        <is>
          <t>RO-039687</t>
        </is>
      </c>
      <c r="I1734" t="inlineStr">
        <is>
          <t>RS-039687</t>
        </is>
      </c>
      <c r="J1734" t="inlineStr">
        <is>
          <t>RREM-0071</t>
        </is>
      </c>
      <c r="K1734" t="inlineStr">
        <is>
          <t>Late Delivery</t>
        </is>
      </c>
      <c r="M1734" s="10" t="n"/>
      <c r="P1734" s="18" t="n"/>
      <c r="Q1734" t="inlineStr">
        <is>
          <t>2026-12-18</t>
        </is>
      </c>
      <c r="R1734" s="18" t="inlineStr"/>
      <c r="S1734" s="18" t="inlineStr"/>
      <c r="T1734" s="18" t="inlineStr"/>
    </row>
    <row r="1735">
      <c r="A1735" t="inlineStr">
        <is>
          <t>DIST-014090</t>
        </is>
      </c>
      <c r="B1735" t="inlineStr">
        <is>
          <t>2026-09-19</t>
        </is>
      </c>
      <c r="C1735" t="inlineStr">
        <is>
          <t>RET-KROGER</t>
        </is>
      </c>
      <c r="D1735" t="inlineStr">
        <is>
          <t>GER-PRI-089</t>
        </is>
      </c>
      <c r="E1735" t="inlineStr">
        <is>
          <t>Cost Discrepancy</t>
        </is>
      </c>
      <c r="F1735" t="inlineStr">
        <is>
          <t>pricing_error</t>
        </is>
      </c>
      <c r="G1735" s="10" t="n">
        <v>48.8</v>
      </c>
      <c r="H1735" t="inlineStr">
        <is>
          <t>RO-039128</t>
        </is>
      </c>
      <c r="I1735" t="inlineStr">
        <is>
          <t>RS-039128</t>
        </is>
      </c>
      <c r="J1735" t="inlineStr">
        <is>
          <t>RREM-0065</t>
        </is>
      </c>
      <c r="K1735" t="inlineStr">
        <is>
          <t>Pricing Error</t>
        </is>
      </c>
      <c r="M1735" s="10" t="n"/>
      <c r="P1735" s="18" t="n"/>
      <c r="Q1735" t="inlineStr">
        <is>
          <t>2026-12-18</t>
        </is>
      </c>
      <c r="R1735" s="18" t="inlineStr"/>
      <c r="S1735" s="18" t="inlineStr"/>
      <c r="T1735" s="18" t="inlineStr"/>
    </row>
    <row r="1736">
      <c r="A1736" t="inlineStr">
        <is>
          <t>DIST-014049</t>
        </is>
      </c>
      <c r="B1736" t="inlineStr">
        <is>
          <t>2026-09-19</t>
        </is>
      </c>
      <c r="C1736" t="inlineStr">
        <is>
          <t>RET-COSTCO</t>
        </is>
      </c>
      <c r="D1736" t="inlineStr">
        <is>
          <t>TCO-SHO-022</t>
        </is>
      </c>
      <c r="E1736" t="inlineStr">
        <is>
          <t>Quantity Variance</t>
        </is>
      </c>
      <c r="F1736" t="inlineStr">
        <is>
          <t>short_ship</t>
        </is>
      </c>
      <c r="G1736" s="10" t="n">
        <v>37.65</v>
      </c>
      <c r="H1736" t="inlineStr">
        <is>
          <t>RO-038993</t>
        </is>
      </c>
      <c r="I1736" t="inlineStr">
        <is>
          <t>RS-038993</t>
        </is>
      </c>
      <c r="J1736" t="inlineStr">
        <is>
          <t>RREM-0034</t>
        </is>
      </c>
      <c r="K1736" t="inlineStr">
        <is>
          <t>Short Ship</t>
        </is>
      </c>
      <c r="M1736" s="10" t="n"/>
      <c r="P1736" s="18" t="n"/>
      <c r="Q1736" t="inlineStr">
        <is>
          <t>2026-11-03</t>
        </is>
      </c>
      <c r="R1736" s="18" t="inlineStr"/>
      <c r="S1736" s="18" t="inlineStr"/>
      <c r="T1736" s="18" t="inlineStr"/>
    </row>
    <row r="1737">
      <c r="A1737" t="inlineStr">
        <is>
          <t>DIST-014109</t>
        </is>
      </c>
      <c r="B1737" t="inlineStr">
        <is>
          <t>2026-09-18</t>
        </is>
      </c>
      <c r="C1737" t="inlineStr">
        <is>
          <t>RET-WALMART</t>
        </is>
      </c>
      <c r="D1737" t="inlineStr">
        <is>
          <t>ART-LAB-012</t>
        </is>
      </c>
      <c r="E1737" t="inlineStr">
        <is>
          <t>Label Defect</t>
        </is>
      </c>
      <c r="F1737" t="inlineStr">
        <is>
          <t>label_fine</t>
        </is>
      </c>
      <c r="G1737" s="10" t="n">
        <v>468.21</v>
      </c>
      <c r="H1737" t="inlineStr">
        <is>
          <t>RO-039228</t>
        </is>
      </c>
      <c r="I1737" t="inlineStr">
        <is>
          <t>RS-039228</t>
        </is>
      </c>
      <c r="J1737" t="inlineStr">
        <is>
          <t>RREM-0177</t>
        </is>
      </c>
      <c r="K1737" t="inlineStr">
        <is>
          <t>Label Fine</t>
        </is>
      </c>
      <c r="L1737" t="inlineStr">
        <is>
          <t>lost</t>
        </is>
      </c>
      <c r="M1737" s="10" t="n">
        <v>0</v>
      </c>
      <c r="N1737" t="inlineStr">
        <is>
          <t>2026-10-13</t>
        </is>
      </c>
      <c r="O1737" t="inlineStr">
        <is>
          <t>2026-12-27</t>
        </is>
      </c>
      <c r="P1737" s="18" t="n">
        <v>100</v>
      </c>
      <c r="Q1737" t="inlineStr">
        <is>
          <t>2026-10-18</t>
        </is>
      </c>
      <c r="R1737" s="18" t="inlineStr"/>
      <c r="S1737" s="18" t="inlineStr"/>
      <c r="T1737" s="18" t="inlineStr"/>
    </row>
    <row r="1738">
      <c r="A1738" t="inlineStr">
        <is>
          <t>DIST-014043</t>
        </is>
      </c>
      <c r="B1738" t="inlineStr">
        <is>
          <t>2026-09-18</t>
        </is>
      </c>
      <c r="C1738" t="inlineStr">
        <is>
          <t>RET-WALMART</t>
        </is>
      </c>
      <c r="D1738" t="inlineStr">
        <is>
          <t>ART-LAB-012</t>
        </is>
      </c>
      <c r="E1738" t="inlineStr">
        <is>
          <t>Label Defect</t>
        </is>
      </c>
      <c r="F1738" t="inlineStr">
        <is>
          <t>label_fine</t>
        </is>
      </c>
      <c r="G1738" s="10" t="n">
        <v>388.49</v>
      </c>
      <c r="H1738" t="inlineStr">
        <is>
          <t>RO-038923</t>
        </is>
      </c>
      <c r="I1738" t="inlineStr">
        <is>
          <t>RS-038923</t>
        </is>
      </c>
      <c r="J1738" t="inlineStr">
        <is>
          <t>RREM-0173</t>
        </is>
      </c>
      <c r="K1738" t="inlineStr">
        <is>
          <t>Label Fine</t>
        </is>
      </c>
      <c r="L1738" t="inlineStr">
        <is>
          <t>lost</t>
        </is>
      </c>
      <c r="M1738" s="10" t="n">
        <v>0</v>
      </c>
      <c r="N1738" t="inlineStr">
        <is>
          <t>2026-10-09</t>
        </is>
      </c>
      <c r="O1738" t="inlineStr">
        <is>
          <t>2026-11-10</t>
        </is>
      </c>
      <c r="P1738" s="18" t="n">
        <v>53</v>
      </c>
      <c r="Q1738" t="inlineStr">
        <is>
          <t>2026-11-02</t>
        </is>
      </c>
      <c r="R1738" s="18" t="inlineStr"/>
      <c r="S1738" s="18" t="inlineStr"/>
      <c r="T1738" s="18" t="inlineStr"/>
    </row>
    <row r="1739">
      <c r="A1739" t="inlineStr">
        <is>
          <t>DIST-014105</t>
        </is>
      </c>
      <c r="B1739" t="inlineStr">
        <is>
          <t>2026-09-18</t>
        </is>
      </c>
      <c r="C1739" t="inlineStr">
        <is>
          <t>RET-KROGER</t>
        </is>
      </c>
      <c r="D1739" t="inlineStr">
        <is>
          <t>GER-SHO-073</t>
        </is>
      </c>
      <c r="E1739" t="inlineStr">
        <is>
          <t>Short Ship</t>
        </is>
      </c>
      <c r="F1739" t="inlineStr">
        <is>
          <t>short_ship</t>
        </is>
      </c>
      <c r="G1739" s="10" t="n">
        <v>333.63</v>
      </c>
      <c r="H1739" t="inlineStr">
        <is>
          <t>RO-039384</t>
        </is>
      </c>
      <c r="I1739" t="inlineStr">
        <is>
          <t>RS-039384</t>
        </is>
      </c>
      <c r="J1739" t="inlineStr">
        <is>
          <t>RREM-0050</t>
        </is>
      </c>
      <c r="K1739" t="inlineStr">
        <is>
          <t>Short Ship</t>
        </is>
      </c>
      <c r="M1739" s="10" t="n"/>
      <c r="P1739" s="18" t="n"/>
      <c r="Q1739" t="inlineStr">
        <is>
          <t>2026-12-17</t>
        </is>
      </c>
      <c r="R1739" s="18" t="inlineStr"/>
      <c r="S1739" s="18" t="inlineStr"/>
      <c r="T1739" s="18" t="inlineStr"/>
    </row>
    <row r="1740">
      <c r="A1740" t="inlineStr">
        <is>
          <t>DIST-013935</t>
        </is>
      </c>
      <c r="B1740" t="inlineStr">
        <is>
          <t>2026-09-18</t>
        </is>
      </c>
      <c r="C1740" t="inlineStr">
        <is>
          <t>RET-COSTCO</t>
        </is>
      </c>
      <c r="D1740" t="inlineStr">
        <is>
          <t>TCO-SPO-033</t>
        </is>
      </c>
      <c r="E1740" t="inlineStr">
        <is>
          <t>Expired Product</t>
        </is>
      </c>
      <c r="F1740" t="inlineStr">
        <is>
          <t>spoilage</t>
        </is>
      </c>
      <c r="G1740" s="10" t="n">
        <v>222.75</v>
      </c>
      <c r="H1740" t="inlineStr">
        <is>
          <t>RO-038707</t>
        </is>
      </c>
      <c r="I1740" t="inlineStr">
        <is>
          <t>RS-038707</t>
        </is>
      </c>
      <c r="J1740" t="inlineStr">
        <is>
          <t>RREM-0015</t>
        </is>
      </c>
      <c r="K1740" t="inlineStr">
        <is>
          <t>Spoilage -- quality complaint at receiving</t>
        </is>
      </c>
      <c r="L1740" t="inlineStr">
        <is>
          <t>partial</t>
        </is>
      </c>
      <c r="M1740" s="10" t="n">
        <v>97.36</v>
      </c>
      <c r="N1740" t="inlineStr">
        <is>
          <t>2026-10-14</t>
        </is>
      </c>
      <c r="O1740" t="inlineStr">
        <is>
          <t>2026-12-17</t>
        </is>
      </c>
      <c r="P1740" s="18" t="n">
        <v>90</v>
      </c>
      <c r="Q1740" t="inlineStr">
        <is>
          <t>2026-11-17</t>
        </is>
      </c>
      <c r="R1740" s="18" t="inlineStr"/>
      <c r="S1740" s="18" t="inlineStr"/>
      <c r="T1740" s="18" t="inlineStr"/>
    </row>
    <row r="1741">
      <c r="A1741" t="inlineStr">
        <is>
          <t>DIST-013922</t>
        </is>
      </c>
      <c r="B1741" t="inlineStr">
        <is>
          <t>2026-09-18</t>
        </is>
      </c>
      <c r="C1741" t="inlineStr">
        <is>
          <t>RET-COSTCO</t>
        </is>
      </c>
      <c r="D1741" t="inlineStr">
        <is>
          <t>TCO-SHO-022</t>
        </is>
      </c>
      <c r="E1741" t="inlineStr">
        <is>
          <t>Quantity Variance</t>
        </is>
      </c>
      <c r="F1741" t="inlineStr">
        <is>
          <t>short_ship</t>
        </is>
      </c>
      <c r="G1741" s="10" t="n">
        <v>157.27</v>
      </c>
      <c r="H1741" t="inlineStr">
        <is>
          <t>RO-038711</t>
        </is>
      </c>
      <c r="I1741" t="inlineStr">
        <is>
          <t>RS-038711</t>
        </is>
      </c>
      <c r="J1741" t="inlineStr">
        <is>
          <t>RREM-0005</t>
        </is>
      </c>
      <c r="K1741" t="inlineStr">
        <is>
          <t>Short Ship</t>
        </is>
      </c>
      <c r="M1741" s="10" t="n"/>
      <c r="P1741" s="18" t="n"/>
      <c r="Q1741" t="inlineStr">
        <is>
          <t>2026-12-17</t>
        </is>
      </c>
      <c r="R1741" s="18" t="inlineStr"/>
      <c r="S1741" s="18" t="inlineStr"/>
      <c r="T1741" s="18" t="inlineStr"/>
    </row>
    <row r="1742">
      <c r="A1742" t="inlineStr">
        <is>
          <t>DIST-014048</t>
        </is>
      </c>
      <c r="B1742" t="inlineStr">
        <is>
          <t>2026-09-18</t>
        </is>
      </c>
      <c r="C1742" t="inlineStr">
        <is>
          <t>RET-COSTCO</t>
        </is>
      </c>
      <c r="D1742" t="inlineStr">
        <is>
          <t>TCO-PAL-032</t>
        </is>
      </c>
      <c r="E1742" t="inlineStr">
        <is>
          <t>Ti-Hi Error</t>
        </is>
      </c>
      <c r="F1742" t="inlineStr">
        <is>
          <t>pallet_fine</t>
        </is>
      </c>
      <c r="G1742" s="10" t="n">
        <v>137.01</v>
      </c>
      <c r="H1742" t="inlineStr">
        <is>
          <t>RO-038992</t>
        </is>
      </c>
      <c r="I1742" t="inlineStr">
        <is>
          <t>RS-038992</t>
        </is>
      </c>
      <c r="J1742" t="inlineStr">
        <is>
          <t>RREM-0023</t>
        </is>
      </c>
      <c r="K1742" t="inlineStr">
        <is>
          <t>Pallet Fine</t>
        </is>
      </c>
      <c r="M1742" s="10" t="n"/>
      <c r="P1742" s="18" t="n"/>
      <c r="Q1742" t="inlineStr">
        <is>
          <t>2026-11-17</t>
        </is>
      </c>
      <c r="R1742" s="18" t="inlineStr"/>
      <c r="S1742" s="18" t="inlineStr"/>
      <c r="T1742" s="18" t="inlineStr"/>
    </row>
    <row r="1743">
      <c r="A1743" t="inlineStr">
        <is>
          <t>DIST-014113</t>
        </is>
      </c>
      <c r="B1743" t="inlineStr">
        <is>
          <t>2026-09-18</t>
        </is>
      </c>
      <c r="C1743" t="inlineStr">
        <is>
          <t>RET-WALMART</t>
        </is>
      </c>
      <c r="D1743" t="inlineStr">
        <is>
          <t>ART-PRO-004</t>
        </is>
      </c>
      <c r="E1743" t="inlineStr">
        <is>
          <t>Scan Rebate</t>
        </is>
      </c>
      <c r="F1743" t="inlineStr">
        <is>
          <t>promo_billback</t>
        </is>
      </c>
      <c r="G1743" s="10" t="n">
        <v>125.69</v>
      </c>
      <c r="H1743" t="inlineStr">
        <is>
          <t>RO-039249</t>
        </is>
      </c>
      <c r="I1743" t="inlineStr">
        <is>
          <t>RS-039249</t>
        </is>
      </c>
      <c r="J1743" t="inlineStr">
        <is>
          <t>RREM-0155</t>
        </is>
      </c>
      <c r="K1743" t="inlineStr">
        <is>
          <t>Promo Billback</t>
        </is>
      </c>
      <c r="L1743" t="inlineStr">
        <is>
          <t>lost</t>
        </is>
      </c>
      <c r="M1743" s="10" t="n">
        <v>0</v>
      </c>
      <c r="N1743" t="inlineStr">
        <is>
          <t>2026-10-08</t>
        </is>
      </c>
      <c r="O1743" t="inlineStr">
        <is>
          <t>2026-10-24</t>
        </is>
      </c>
      <c r="P1743" s="18" t="n">
        <v>36</v>
      </c>
      <c r="Q1743" t="inlineStr">
        <is>
          <t>2026-11-17</t>
        </is>
      </c>
      <c r="R1743" s="18" t="inlineStr"/>
      <c r="S1743" s="18" t="inlineStr"/>
      <c r="T1743" s="18" t="inlineStr"/>
    </row>
    <row r="1744">
      <c r="A1744" t="inlineStr">
        <is>
          <t>DIST-014072</t>
        </is>
      </c>
      <c r="B1744" t="inlineStr">
        <is>
          <t>2026-09-18</t>
        </is>
      </c>
      <c r="C1744" t="inlineStr">
        <is>
          <t>RET-SPROUTS</t>
        </is>
      </c>
      <c r="D1744" t="inlineStr">
        <is>
          <t>UTS-LAT-059</t>
        </is>
      </c>
      <c r="E1744" t="inlineStr">
        <is>
          <t>Appointment Miss</t>
        </is>
      </c>
      <c r="F1744" t="inlineStr">
        <is>
          <t>late_delivery</t>
        </is>
      </c>
      <c r="G1744" s="10" t="n">
        <v>88.61</v>
      </c>
      <c r="H1744" t="inlineStr">
        <is>
          <t>RO-039060</t>
        </is>
      </c>
      <c r="I1744" t="inlineStr">
        <is>
          <t>RS-039060</t>
        </is>
      </c>
      <c r="J1744" t="inlineStr">
        <is>
          <t>RREM-0139</t>
        </is>
      </c>
      <c r="K1744" t="inlineStr">
        <is>
          <t>Late Delivery</t>
        </is>
      </c>
      <c r="M1744" s="10" t="n"/>
      <c r="P1744" s="18" t="n"/>
      <c r="Q1744" t="inlineStr">
        <is>
          <t>2026-11-17</t>
        </is>
      </c>
      <c r="R1744" s="18" t="inlineStr"/>
      <c r="S1744" s="18" t="inlineStr"/>
      <c r="T1744" s="18" t="inlineStr"/>
    </row>
    <row r="1745">
      <c r="A1745" t="inlineStr">
        <is>
          <t>DIST-014083</t>
        </is>
      </c>
      <c r="B1745" t="inlineStr">
        <is>
          <t>2026-09-18</t>
        </is>
      </c>
      <c r="C1745" t="inlineStr">
        <is>
          <t>RET-WALMART</t>
        </is>
      </c>
      <c r="D1745" t="inlineStr">
        <is>
          <t>ART-DAM-018</t>
        </is>
      </c>
      <c r="E1745" t="inlineStr">
        <is>
          <t>Warehouse Damage</t>
        </is>
      </c>
      <c r="F1745" t="inlineStr">
        <is>
          <t>damaged</t>
        </is>
      </c>
      <c r="G1745" s="10" t="n">
        <v>85.98999999999999</v>
      </c>
      <c r="H1745" t="inlineStr">
        <is>
          <t>RO-038940</t>
        </is>
      </c>
      <c r="I1745" t="inlineStr">
        <is>
          <t>RS-038940</t>
        </is>
      </c>
      <c r="J1745" t="inlineStr">
        <is>
          <t>RREM-0178</t>
        </is>
      </c>
      <c r="K1745" t="inlineStr">
        <is>
          <t>Damaged</t>
        </is>
      </c>
      <c r="L1745" t="inlineStr">
        <is>
          <t>partial</t>
        </is>
      </c>
      <c r="M1745" s="10" t="n">
        <v>29.56</v>
      </c>
      <c r="N1745" t="inlineStr">
        <is>
          <t>2026-09-29</t>
        </is>
      </c>
      <c r="O1745" t="inlineStr">
        <is>
          <t>2026-11-25</t>
        </is>
      </c>
      <c r="P1745" s="18" t="n">
        <v>68</v>
      </c>
      <c r="Q1745" t="inlineStr">
        <is>
          <t>2026-12-17</t>
        </is>
      </c>
      <c r="R1745" s="18" t="inlineStr"/>
      <c r="S1745" s="18" t="inlineStr"/>
      <c r="T1745" s="18" t="inlineStr"/>
    </row>
    <row r="1746">
      <c r="A1746" t="inlineStr">
        <is>
          <t>DIST-014279</t>
        </is>
      </c>
      <c r="B1746" t="inlineStr">
        <is>
          <t>2026-09-18</t>
        </is>
      </c>
      <c r="C1746" t="inlineStr">
        <is>
          <t>RET-REGIONAL</t>
        </is>
      </c>
      <c r="D1746" t="inlineStr">
        <is>
          <t>NAL-PRO-093</t>
        </is>
      </c>
      <c r="E1746" t="inlineStr">
        <is>
          <t>Promo Billback</t>
        </is>
      </c>
      <c r="F1746" t="inlineStr">
        <is>
          <t>promo_billback</t>
        </is>
      </c>
      <c r="G1746" s="10" t="n">
        <v>69.48999999999999</v>
      </c>
      <c r="H1746" t="inlineStr">
        <is>
          <t>RO-039967</t>
        </is>
      </c>
      <c r="I1746" t="inlineStr">
        <is>
          <t>RS-039967</t>
        </is>
      </c>
      <c r="J1746" t="inlineStr">
        <is>
          <t>RREM-0078</t>
        </is>
      </c>
      <c r="K1746" t="inlineStr">
        <is>
          <t>Promo Billback</t>
        </is>
      </c>
      <c r="M1746" s="10" t="n"/>
      <c r="P1746" s="18" t="n"/>
      <c r="Q1746" t="inlineStr">
        <is>
          <t>2026-11-17</t>
        </is>
      </c>
      <c r="R1746" s="18" t="inlineStr"/>
      <c r="S1746" s="18" t="inlineStr"/>
      <c r="T1746" s="18" t="inlineStr"/>
    </row>
    <row r="1747">
      <c r="A1747" t="inlineStr">
        <is>
          <t>DIST-014199</t>
        </is>
      </c>
      <c r="B1747" t="inlineStr">
        <is>
          <t>2026-09-18</t>
        </is>
      </c>
      <c r="C1747" t="inlineStr">
        <is>
          <t>RET-REGIONAL</t>
        </is>
      </c>
      <c r="D1747" t="inlineStr">
        <is>
          <t>NAL-LAT-095</t>
        </is>
      </c>
      <c r="E1747" t="inlineStr">
        <is>
          <t>MABD Violation</t>
        </is>
      </c>
      <c r="F1747" t="inlineStr">
        <is>
          <t>late_delivery</t>
        </is>
      </c>
      <c r="G1747" s="10" t="n">
        <v>51.56</v>
      </c>
      <c r="H1747" t="inlineStr">
        <is>
          <t>RO-039722</t>
        </is>
      </c>
      <c r="I1747" t="inlineStr">
        <is>
          <t>RS-039722</t>
        </is>
      </c>
      <c r="J1747" t="inlineStr">
        <is>
          <t>RREM-0075</t>
        </is>
      </c>
      <c r="K1747" t="inlineStr">
        <is>
          <t>Late Delivery</t>
        </is>
      </c>
      <c r="M1747" s="10" t="n"/>
      <c r="P1747" s="18" t="n"/>
      <c r="Q1747" t="inlineStr">
        <is>
          <t>2026-12-17</t>
        </is>
      </c>
      <c r="R1747" s="18" t="inlineStr"/>
      <c r="S1747" s="18" t="inlineStr"/>
      <c r="T1747" s="18" t="inlineStr"/>
    </row>
    <row r="1748">
      <c r="A1748" t="inlineStr">
        <is>
          <t>DIST-014196</t>
        </is>
      </c>
      <c r="B1748" t="inlineStr">
        <is>
          <t>2026-09-17</t>
        </is>
      </c>
      <c r="C1748" t="inlineStr">
        <is>
          <t>RET-SPROUTS</t>
        </is>
      </c>
      <c r="D1748" t="inlineStr">
        <is>
          <t>UTS-PRO-057</t>
        </is>
      </c>
      <c r="E1748" t="inlineStr">
        <is>
          <t>Promo Billback</t>
        </is>
      </c>
      <c r="F1748" t="inlineStr">
        <is>
          <t>promo_billback</t>
        </is>
      </c>
      <c r="G1748" s="10" t="n">
        <v>332.66</v>
      </c>
      <c r="H1748" t="inlineStr">
        <is>
          <t>RO-039653</t>
        </is>
      </c>
      <c r="I1748" t="inlineStr">
        <is>
          <t>RS-039653</t>
        </is>
      </c>
      <c r="J1748" t="inlineStr">
        <is>
          <t>RREM-0138</t>
        </is>
      </c>
      <c r="K1748" t="inlineStr">
        <is>
          <t>Promo Billback</t>
        </is>
      </c>
      <c r="M1748" s="10" t="n"/>
      <c r="P1748" s="18" t="n"/>
      <c r="Q1748" t="inlineStr">
        <is>
          <t>2026-10-17</t>
        </is>
      </c>
      <c r="R1748" s="18" t="inlineStr"/>
      <c r="S1748" s="18" t="inlineStr"/>
      <c r="T1748" s="18" t="inlineStr"/>
    </row>
    <row r="1749">
      <c r="A1749" t="inlineStr">
        <is>
          <t>DIST-014019</t>
        </is>
      </c>
      <c r="B1749" t="inlineStr">
        <is>
          <t>2026-09-17</t>
        </is>
      </c>
      <c r="C1749" t="inlineStr">
        <is>
          <t>RET-REGIONAL</t>
        </is>
      </c>
      <c r="D1749" t="inlineStr"/>
      <c r="E1749" t="inlineStr">
        <is>
          <t>Unmapped</t>
        </is>
      </c>
      <c r="F1749" t="inlineStr">
        <is>
          <t>vague</t>
        </is>
      </c>
      <c r="G1749" s="10" t="n">
        <v>262.31</v>
      </c>
      <c r="J1749" t="inlineStr">
        <is>
          <t>RREM-0111</t>
        </is>
      </c>
      <c r="K1749" t="inlineStr">
        <is>
          <t>Code 94: Other</t>
        </is>
      </c>
      <c r="M1749" s="10" t="n"/>
      <c r="P1749" s="18" t="n"/>
      <c r="Q1749" t="inlineStr">
        <is>
          <t>2026-10-17</t>
        </is>
      </c>
      <c r="R1749" s="18" t="inlineStr">
        <is>
          <t>Yes</t>
        </is>
      </c>
      <c r="S1749" s="18" t="inlineStr"/>
      <c r="T1749" s="18" t="inlineStr"/>
    </row>
    <row r="1750">
      <c r="A1750" t="inlineStr">
        <is>
          <t>DIST-014219</t>
        </is>
      </c>
      <c r="B1750" t="inlineStr">
        <is>
          <t>2026-09-17</t>
        </is>
      </c>
      <c r="C1750" t="inlineStr">
        <is>
          <t>RET-WHOLEFOODS</t>
        </is>
      </c>
      <c r="D1750" t="inlineStr">
        <is>
          <t>ODS-SHO-038</t>
        </is>
      </c>
      <c r="E1750" t="inlineStr">
        <is>
          <t>Short Ship</t>
        </is>
      </c>
      <c r="F1750" t="inlineStr">
        <is>
          <t>short_ship</t>
        </is>
      </c>
      <c r="G1750" s="10" t="n">
        <v>207.04</v>
      </c>
      <c r="H1750" t="inlineStr">
        <is>
          <t>RO-039613</t>
        </is>
      </c>
      <c r="I1750" t="inlineStr">
        <is>
          <t>RS-039613</t>
        </is>
      </c>
      <c r="J1750" t="inlineStr">
        <is>
          <t>RREM-0217</t>
        </is>
      </c>
      <c r="K1750" t="inlineStr">
        <is>
          <t>Short Ship</t>
        </is>
      </c>
      <c r="M1750" s="10" t="n"/>
      <c r="P1750" s="18" t="n"/>
      <c r="Q1750" t="inlineStr">
        <is>
          <t>2026-12-16</t>
        </is>
      </c>
      <c r="R1750" s="18" t="inlineStr"/>
      <c r="S1750" s="18" t="inlineStr"/>
      <c r="T1750" s="18" t="inlineStr"/>
    </row>
    <row r="1751">
      <c r="A1751" t="inlineStr">
        <is>
          <t>DIST-014086</t>
        </is>
      </c>
      <c r="B1751" t="inlineStr">
        <is>
          <t>2026-09-17</t>
        </is>
      </c>
      <c r="C1751" t="inlineStr">
        <is>
          <t>RET-SPROUTS</t>
        </is>
      </c>
      <c r="D1751" t="inlineStr">
        <is>
          <t>UTS-PRO-057</t>
        </is>
      </c>
      <c r="E1751" t="inlineStr">
        <is>
          <t>Promo Billback</t>
        </is>
      </c>
      <c r="F1751" t="inlineStr">
        <is>
          <t>promo_billback</t>
        </is>
      </c>
      <c r="G1751" s="10" t="n">
        <v>141.34</v>
      </c>
      <c r="H1751" t="inlineStr">
        <is>
          <t>RO-039057</t>
        </is>
      </c>
      <c r="I1751" t="inlineStr">
        <is>
          <t>RS-039057</t>
        </is>
      </c>
      <c r="J1751" t="inlineStr">
        <is>
          <t>RREM-0137</t>
        </is>
      </c>
      <c r="K1751" t="inlineStr">
        <is>
          <t>Promo Billback</t>
        </is>
      </c>
      <c r="M1751" s="10" t="n"/>
      <c r="P1751" s="18" t="n"/>
      <c r="Q1751" t="inlineStr">
        <is>
          <t>2026-11-16</t>
        </is>
      </c>
      <c r="R1751" s="18" t="inlineStr"/>
      <c r="S1751" s="18" t="inlineStr"/>
      <c r="T1751" s="18" t="inlineStr"/>
    </row>
    <row r="1752">
      <c r="A1752" t="inlineStr">
        <is>
          <t>DIST-014056</t>
        </is>
      </c>
      <c r="B1752" t="inlineStr">
        <is>
          <t>2026-09-17</t>
        </is>
      </c>
      <c r="C1752" t="inlineStr">
        <is>
          <t>RET-SPROUTS</t>
        </is>
      </c>
      <c r="D1752" t="inlineStr">
        <is>
          <t>UTS-LAB-062</t>
        </is>
      </c>
      <c r="E1752" t="inlineStr">
        <is>
          <t>Label Non-Compliance</t>
        </is>
      </c>
      <c r="F1752" t="inlineStr">
        <is>
          <t>label_fine</t>
        </is>
      </c>
      <c r="G1752" s="10" t="n">
        <v>135.29</v>
      </c>
      <c r="H1752" t="inlineStr">
        <is>
          <t>RO-039085</t>
        </is>
      </c>
      <c r="I1752" t="inlineStr">
        <is>
          <t>RS-039085</t>
        </is>
      </c>
      <c r="J1752" t="inlineStr">
        <is>
          <t>RREM-0139</t>
        </is>
      </c>
      <c r="K1752" t="inlineStr">
        <is>
          <t>Label Fine</t>
        </is>
      </c>
      <c r="L1752" t="inlineStr">
        <is>
          <t>lost</t>
        </is>
      </c>
      <c r="M1752" s="10" t="n">
        <v>0</v>
      </c>
      <c r="N1752" t="inlineStr">
        <is>
          <t>2026-10-17</t>
        </is>
      </c>
      <c r="O1752" t="inlineStr">
        <is>
          <t>2026-11-08</t>
        </is>
      </c>
      <c r="P1752" s="18" t="n">
        <v>52</v>
      </c>
      <c r="Q1752" t="inlineStr">
        <is>
          <t>2026-11-01</t>
        </is>
      </c>
      <c r="R1752" s="18" t="inlineStr"/>
      <c r="S1752" s="18" t="inlineStr"/>
      <c r="T1752" s="18" t="inlineStr"/>
    </row>
    <row r="1753">
      <c r="A1753" t="inlineStr">
        <is>
          <t>DIST-014057</t>
        </is>
      </c>
      <c r="B1753" t="inlineStr">
        <is>
          <t>2026-09-17</t>
        </is>
      </c>
      <c r="C1753" t="inlineStr">
        <is>
          <t>RET-KROGER</t>
        </is>
      </c>
      <c r="D1753" t="inlineStr">
        <is>
          <t>GER-DAM-087</t>
        </is>
      </c>
      <c r="E1753" t="inlineStr">
        <is>
          <t>Damaged Goods</t>
        </is>
      </c>
      <c r="F1753" t="inlineStr">
        <is>
          <t>damaged</t>
        </is>
      </c>
      <c r="G1753" s="10" t="n">
        <v>98.68000000000001</v>
      </c>
      <c r="H1753" t="inlineStr">
        <is>
          <t>RO-039135</t>
        </is>
      </c>
      <c r="I1753" t="inlineStr">
        <is>
          <t>RS-039135</t>
        </is>
      </c>
      <c r="J1753" t="inlineStr">
        <is>
          <t>RREM-0060</t>
        </is>
      </c>
      <c r="K1753" t="inlineStr">
        <is>
          <t>Damaged</t>
        </is>
      </c>
      <c r="M1753" s="10" t="n"/>
      <c r="P1753" s="18" t="n"/>
      <c r="Q1753" t="inlineStr">
        <is>
          <t>2026-12-16</t>
        </is>
      </c>
      <c r="R1753" s="18" t="inlineStr"/>
      <c r="S1753" s="18" t="inlineStr"/>
      <c r="T1753" s="18" t="inlineStr"/>
    </row>
    <row r="1754">
      <c r="A1754" t="inlineStr">
        <is>
          <t>DIST-014011</t>
        </is>
      </c>
      <c r="B1754" t="inlineStr">
        <is>
          <t>2026-09-17</t>
        </is>
      </c>
      <c r="C1754" t="inlineStr">
        <is>
          <t>RET-WHOLEFOODS</t>
        </is>
      </c>
      <c r="D1754" t="inlineStr">
        <is>
          <t>ODS-PRO-039</t>
        </is>
      </c>
      <c r="E1754" t="inlineStr">
        <is>
          <t>Ad Allowance</t>
        </is>
      </c>
      <c r="F1754" t="inlineStr">
        <is>
          <t>promo_billback</t>
        </is>
      </c>
      <c r="G1754" s="10" t="n">
        <v>96.95999999999999</v>
      </c>
      <c r="H1754" t="inlineStr">
        <is>
          <t>RO-039035</t>
        </is>
      </c>
      <c r="I1754" t="inlineStr">
        <is>
          <t>RS-039035</t>
        </is>
      </c>
      <c r="J1754" t="inlineStr">
        <is>
          <t>RREM-0214</t>
        </is>
      </c>
      <c r="K1754" t="inlineStr">
        <is>
          <t>Promo Billback</t>
        </is>
      </c>
      <c r="L1754" t="inlineStr">
        <is>
          <t>won</t>
        </is>
      </c>
      <c r="M1754" s="10" t="n">
        <v>96.95999999999999</v>
      </c>
      <c r="N1754" t="inlineStr">
        <is>
          <t>2026-10-03</t>
        </is>
      </c>
      <c r="O1754" t="inlineStr">
        <is>
          <t>2026-11-26</t>
        </is>
      </c>
      <c r="P1754" s="18" t="n">
        <v>70</v>
      </c>
      <c r="Q1754" t="inlineStr">
        <is>
          <t>2026-10-17</t>
        </is>
      </c>
      <c r="R1754" s="18" t="inlineStr"/>
      <c r="S1754" s="18" t="inlineStr"/>
      <c r="T1754" s="18" t="inlineStr"/>
    </row>
    <row r="1755">
      <c r="A1755" t="inlineStr">
        <is>
          <t>DIST-014017</t>
        </is>
      </c>
      <c r="B1755" t="inlineStr">
        <is>
          <t>2026-09-17</t>
        </is>
      </c>
      <c r="C1755" t="inlineStr">
        <is>
          <t>RET-REGIONAL</t>
        </is>
      </c>
      <c r="D1755" t="inlineStr">
        <is>
          <t>NAL-PRO-093</t>
        </is>
      </c>
      <c r="E1755" t="inlineStr">
        <is>
          <t>Promo Billback</t>
        </is>
      </c>
      <c r="F1755" t="inlineStr">
        <is>
          <t>promo_billback</t>
        </is>
      </c>
      <c r="G1755" s="10" t="n">
        <v>79.59</v>
      </c>
      <c r="H1755" t="inlineStr">
        <is>
          <t>RO-039168</t>
        </is>
      </c>
      <c r="I1755" t="inlineStr">
        <is>
          <t>RS-039168</t>
        </is>
      </c>
      <c r="J1755" t="inlineStr">
        <is>
          <t>RREM-0096</t>
        </is>
      </c>
      <c r="K1755" t="inlineStr">
        <is>
          <t>Promo Billback</t>
        </is>
      </c>
      <c r="M1755" s="10" t="n"/>
      <c r="P1755" s="18" t="n"/>
      <c r="Q1755" t="inlineStr">
        <is>
          <t>2026-12-16</t>
        </is>
      </c>
      <c r="R1755" s="18" t="inlineStr"/>
      <c r="S1755" s="18" t="inlineStr"/>
      <c r="T1755" s="18" t="inlineStr"/>
    </row>
    <row r="1756">
      <c r="A1756" t="inlineStr">
        <is>
          <t>DIST-013996</t>
        </is>
      </c>
      <c r="B1756" t="inlineStr">
        <is>
          <t>2026-09-17</t>
        </is>
      </c>
      <c r="C1756" t="inlineStr">
        <is>
          <t>RET-SPROUTS</t>
        </is>
      </c>
      <c r="D1756" t="inlineStr">
        <is>
          <t>UTS-DAM-069</t>
        </is>
      </c>
      <c r="E1756" t="inlineStr">
        <is>
          <t>Warehouse Damage</t>
        </is>
      </c>
      <c r="F1756" t="inlineStr">
        <is>
          <t>damaged</t>
        </is>
      </c>
      <c r="G1756" s="10" t="n">
        <v>76.06</v>
      </c>
      <c r="H1756" t="inlineStr">
        <is>
          <t>RO-039047</t>
        </is>
      </c>
      <c r="I1756" t="inlineStr">
        <is>
          <t>RS-039047</t>
        </is>
      </c>
      <c r="J1756" t="inlineStr">
        <is>
          <t>RREM-0115</t>
        </is>
      </c>
      <c r="K1756" t="inlineStr">
        <is>
          <t>Damaged</t>
        </is>
      </c>
      <c r="L1756" t="inlineStr">
        <is>
          <t>lost</t>
        </is>
      </c>
      <c r="M1756" s="10" t="n">
        <v>0</v>
      </c>
      <c r="N1756" t="inlineStr">
        <is>
          <t>2026-09-30</t>
        </is>
      </c>
      <c r="O1756" t="inlineStr">
        <is>
          <t>2026-11-03</t>
        </is>
      </c>
      <c r="P1756" s="18" t="n">
        <v>47</v>
      </c>
      <c r="Q1756" t="inlineStr">
        <is>
          <t>2026-11-01</t>
        </is>
      </c>
      <c r="R1756" s="18" t="inlineStr"/>
      <c r="S1756" s="18" t="inlineStr"/>
      <c r="T1756" s="18" t="inlineStr"/>
    </row>
    <row r="1757">
      <c r="A1757" t="inlineStr">
        <is>
          <t>DIST-014044</t>
        </is>
      </c>
      <c r="B1757" t="inlineStr">
        <is>
          <t>2026-09-17</t>
        </is>
      </c>
      <c r="C1757" t="inlineStr">
        <is>
          <t>RET-WALMART</t>
        </is>
      </c>
      <c r="D1757" t="inlineStr">
        <is>
          <t>ART-PRO-004</t>
        </is>
      </c>
      <c r="E1757" t="inlineStr">
        <is>
          <t>Scan Rebate</t>
        </is>
      </c>
      <c r="F1757" t="inlineStr">
        <is>
          <t>promo_billback</t>
        </is>
      </c>
      <c r="G1757" s="10" t="n">
        <v>62</v>
      </c>
      <c r="H1757" t="inlineStr">
        <is>
          <t>RO-038923</t>
        </is>
      </c>
      <c r="I1757" t="inlineStr">
        <is>
          <t>RS-038923</t>
        </is>
      </c>
      <c r="J1757" t="inlineStr">
        <is>
          <t>RREM-0168</t>
        </is>
      </c>
      <c r="K1757" t="inlineStr">
        <is>
          <t>Promo Billback</t>
        </is>
      </c>
      <c r="M1757" s="10" t="n"/>
      <c r="P1757" s="18" t="n"/>
      <c r="Q1757" t="inlineStr">
        <is>
          <t>2026-12-16</t>
        </is>
      </c>
      <c r="R1757" s="18" t="inlineStr"/>
      <c r="S1757" s="18" t="inlineStr"/>
      <c r="T1757" s="18" t="inlineStr"/>
    </row>
    <row r="1758">
      <c r="A1758" t="inlineStr">
        <is>
          <t>DIST-014139</t>
        </is>
      </c>
      <c r="B1758" t="inlineStr">
        <is>
          <t>2026-09-17</t>
        </is>
      </c>
      <c r="C1758" t="inlineStr">
        <is>
          <t>RET-WALMART</t>
        </is>
      </c>
      <c r="D1758" t="inlineStr">
        <is>
          <t>ART-SHO-003</t>
        </is>
      </c>
      <c r="E1758" t="inlineStr">
        <is>
          <t>Short Ship</t>
        </is>
      </c>
      <c r="F1758" t="inlineStr">
        <is>
          <t>short_ship</t>
        </is>
      </c>
      <c r="G1758" s="10" t="n">
        <v>40.53</v>
      </c>
      <c r="H1758" t="inlineStr">
        <is>
          <t>RO-039251</t>
        </is>
      </c>
      <c r="I1758" t="inlineStr">
        <is>
          <t>RS-039251</t>
        </is>
      </c>
      <c r="J1758" t="inlineStr">
        <is>
          <t>RREM-0175</t>
        </is>
      </c>
      <c r="K1758" t="inlineStr">
        <is>
          <t>Short Ship</t>
        </is>
      </c>
      <c r="L1758" t="inlineStr">
        <is>
          <t>lost</t>
        </is>
      </c>
      <c r="M1758" s="10" t="n">
        <v>0</v>
      </c>
      <c r="N1758" t="inlineStr">
        <is>
          <t>2026-09-23</t>
        </is>
      </c>
      <c r="O1758" t="inlineStr">
        <is>
          <t>2026-12-08</t>
        </is>
      </c>
      <c r="P1758" s="18" t="n">
        <v>82</v>
      </c>
      <c r="Q1758" t="inlineStr">
        <is>
          <t>2026-12-16</t>
        </is>
      </c>
      <c r="R1758" s="18" t="inlineStr"/>
      <c r="S1758" s="18" t="inlineStr"/>
      <c r="T1758" s="18" t="inlineStr"/>
    </row>
    <row r="1759">
      <c r="A1759" t="inlineStr">
        <is>
          <t>DIST-014246</t>
        </is>
      </c>
      <c r="B1759" t="inlineStr">
        <is>
          <t>2026-09-17</t>
        </is>
      </c>
      <c r="C1759" t="inlineStr">
        <is>
          <t>RET-REGIONAL</t>
        </is>
      </c>
      <c r="D1759" t="inlineStr">
        <is>
          <t>NAL-LAT-095</t>
        </is>
      </c>
      <c r="E1759" t="inlineStr">
        <is>
          <t>MABD Violation</t>
        </is>
      </c>
      <c r="F1759" t="inlineStr">
        <is>
          <t>late_delivery</t>
        </is>
      </c>
      <c r="G1759" s="10" t="n">
        <v>21.15</v>
      </c>
      <c r="H1759" t="inlineStr">
        <is>
          <t>RO-039735</t>
        </is>
      </c>
      <c r="I1759" t="inlineStr">
        <is>
          <t>RS-039735</t>
        </is>
      </c>
      <c r="J1759" t="inlineStr">
        <is>
          <t>RREM-0101</t>
        </is>
      </c>
      <c r="K1759" t="inlineStr">
        <is>
          <t>Late Delivery</t>
        </is>
      </c>
      <c r="M1759" s="10" t="n"/>
      <c r="P1759" s="18" t="n"/>
      <c r="Q1759" t="inlineStr">
        <is>
          <t>2026-11-16</t>
        </is>
      </c>
      <c r="R1759" s="18" t="inlineStr"/>
      <c r="S1759" s="18" t="inlineStr"/>
      <c r="T1759" s="18" t="inlineStr"/>
    </row>
    <row r="1760">
      <c r="A1760" t="inlineStr">
        <is>
          <t>DIST-013965</t>
        </is>
      </c>
      <c r="B1760" t="inlineStr">
        <is>
          <t>2026-09-16</t>
        </is>
      </c>
      <c r="C1760" t="inlineStr">
        <is>
          <t>RET-WALMART</t>
        </is>
      </c>
      <c r="D1760" t="inlineStr">
        <is>
          <t>ART-LAB-012</t>
        </is>
      </c>
      <c r="E1760" t="inlineStr">
        <is>
          <t>Label Defect</t>
        </is>
      </c>
      <c r="F1760" t="inlineStr">
        <is>
          <t>label_fine</t>
        </is>
      </c>
      <c r="G1760" s="10" t="n">
        <v>679.11</v>
      </c>
      <c r="H1760" t="inlineStr">
        <is>
          <t>RO-038678</t>
        </is>
      </c>
      <c r="I1760" t="inlineStr">
        <is>
          <t>RS-038678</t>
        </is>
      </c>
      <c r="J1760" t="inlineStr">
        <is>
          <t>RREM-0171</t>
        </is>
      </c>
      <c r="K1760" t="inlineStr">
        <is>
          <t>Label Fine</t>
        </is>
      </c>
      <c r="L1760" t="inlineStr">
        <is>
          <t>partial</t>
        </is>
      </c>
      <c r="M1760" s="10" t="n">
        <v>163.57</v>
      </c>
      <c r="N1760" t="inlineStr">
        <is>
          <t>2026-09-27</t>
        </is>
      </c>
      <c r="O1760" t="inlineStr">
        <is>
          <t>2026-11-20</t>
        </is>
      </c>
      <c r="P1760" s="18" t="n">
        <v>65</v>
      </c>
      <c r="Q1760" t="inlineStr">
        <is>
          <t>2026-11-15</t>
        </is>
      </c>
      <c r="R1760" s="18" t="inlineStr"/>
      <c r="S1760" s="18" t="inlineStr"/>
      <c r="T1760" s="18" t="inlineStr"/>
    </row>
    <row r="1761">
      <c r="A1761" t="inlineStr">
        <is>
          <t>DIST-014061</t>
        </is>
      </c>
      <c r="B1761" t="inlineStr">
        <is>
          <t>2026-09-16</t>
        </is>
      </c>
      <c r="C1761" t="inlineStr">
        <is>
          <t>RET-WALMART</t>
        </is>
      </c>
      <c r="D1761" t="inlineStr">
        <is>
          <t>ART-LAB-012</t>
        </is>
      </c>
      <c r="E1761" t="inlineStr">
        <is>
          <t>Label Defect</t>
        </is>
      </c>
      <c r="F1761" t="inlineStr">
        <is>
          <t>label_fine</t>
        </is>
      </c>
      <c r="G1761" s="10" t="n">
        <v>497.05</v>
      </c>
      <c r="H1761" t="inlineStr">
        <is>
          <t>RO-038959</t>
        </is>
      </c>
      <c r="I1761" t="inlineStr">
        <is>
          <t>RS-038959</t>
        </is>
      </c>
      <c r="J1761" t="inlineStr">
        <is>
          <t>RREM-0165</t>
        </is>
      </c>
      <c r="K1761" t="inlineStr">
        <is>
          <t>Label Fine</t>
        </is>
      </c>
      <c r="M1761" s="10" t="n"/>
      <c r="P1761" s="18" t="n"/>
      <c r="Q1761" t="inlineStr">
        <is>
          <t>2026-11-15</t>
        </is>
      </c>
      <c r="R1761" s="18" t="inlineStr"/>
      <c r="S1761" s="18" t="inlineStr"/>
      <c r="T1761" s="18" t="inlineStr"/>
    </row>
    <row r="1762">
      <c r="A1762" t="inlineStr">
        <is>
          <t>DIST-014106</t>
        </is>
      </c>
      <c r="B1762" t="inlineStr">
        <is>
          <t>2026-09-16</t>
        </is>
      </c>
      <c r="C1762" t="inlineStr">
        <is>
          <t>RET-KROGER</t>
        </is>
      </c>
      <c r="D1762" t="inlineStr">
        <is>
          <t>GER-SPO-085</t>
        </is>
      </c>
      <c r="E1762" t="inlineStr">
        <is>
          <t>Short Date</t>
        </is>
      </c>
      <c r="F1762" t="inlineStr">
        <is>
          <t>spoilage</t>
        </is>
      </c>
      <c r="G1762" s="10" t="n">
        <v>364.52</v>
      </c>
      <c r="H1762" t="inlineStr">
        <is>
          <t>RO-039384</t>
        </is>
      </c>
      <c r="I1762" t="inlineStr">
        <is>
          <t>RS-039384</t>
        </is>
      </c>
      <c r="J1762" t="inlineStr">
        <is>
          <t>RREM-0064</t>
        </is>
      </c>
      <c r="K1762" t="inlineStr">
        <is>
          <t>Spoilage -- quality complaint at receiving</t>
        </is>
      </c>
      <c r="L1762" t="inlineStr">
        <is>
          <t>partial</t>
        </is>
      </c>
      <c r="M1762" s="10" t="n">
        <v>113.84</v>
      </c>
      <c r="N1762" t="inlineStr">
        <is>
          <t>2026-09-24</t>
        </is>
      </c>
      <c r="O1762" t="inlineStr">
        <is>
          <t>2026-11-02</t>
        </is>
      </c>
      <c r="P1762" s="18" t="n">
        <v>47</v>
      </c>
      <c r="Q1762" t="inlineStr">
        <is>
          <t>2026-10-31</t>
        </is>
      </c>
      <c r="R1762" s="18" t="inlineStr"/>
      <c r="S1762" s="18" t="inlineStr"/>
      <c r="T1762" s="18" t="inlineStr"/>
    </row>
    <row r="1763">
      <c r="A1763" t="inlineStr">
        <is>
          <t>DIST-014245</t>
        </is>
      </c>
      <c r="B1763" t="inlineStr">
        <is>
          <t>2026-09-16</t>
        </is>
      </c>
      <c r="C1763" t="inlineStr">
        <is>
          <t>RET-KROGER</t>
        </is>
      </c>
      <c r="D1763" t="inlineStr">
        <is>
          <t>GER-SPO-085</t>
        </is>
      </c>
      <c r="E1763" t="inlineStr">
        <is>
          <t>Short Date</t>
        </is>
      </c>
      <c r="F1763" t="inlineStr">
        <is>
          <t>spoilage</t>
        </is>
      </c>
      <c r="G1763" s="10" t="n">
        <v>329.58</v>
      </c>
      <c r="H1763" t="inlineStr">
        <is>
          <t>RO-039687</t>
        </is>
      </c>
      <c r="I1763" t="inlineStr">
        <is>
          <t>RS-039687</t>
        </is>
      </c>
      <c r="J1763" t="inlineStr">
        <is>
          <t>RREM-0039</t>
        </is>
      </c>
      <c r="K1763" t="inlineStr">
        <is>
          <t>Spoilage -- expired or short-dated at receiving</t>
        </is>
      </c>
      <c r="M1763" s="10" t="n"/>
      <c r="P1763" s="18" t="n"/>
      <c r="Q1763" t="inlineStr">
        <is>
          <t>2026-10-16</t>
        </is>
      </c>
      <c r="R1763" s="18" t="inlineStr"/>
      <c r="S1763" s="18" t="inlineStr"/>
      <c r="T1763" s="18" t="inlineStr"/>
    </row>
    <row r="1764">
      <c r="A1764" t="inlineStr">
        <is>
          <t>DIST-014077</t>
        </is>
      </c>
      <c r="B1764" t="inlineStr">
        <is>
          <t>2026-09-16</t>
        </is>
      </c>
      <c r="C1764" t="inlineStr">
        <is>
          <t>RET-KROGER</t>
        </is>
      </c>
      <c r="D1764" t="inlineStr">
        <is>
          <t>GER-PRO-075</t>
        </is>
      </c>
      <c r="E1764" t="inlineStr">
        <is>
          <t>Promo Billback</t>
        </is>
      </c>
      <c r="F1764" t="inlineStr">
        <is>
          <t>promo_billback</t>
        </is>
      </c>
      <c r="G1764" s="10" t="n">
        <v>172.51</v>
      </c>
      <c r="H1764" t="inlineStr">
        <is>
          <t>RO-039110</t>
        </is>
      </c>
      <c r="I1764" t="inlineStr">
        <is>
          <t>RS-039110</t>
        </is>
      </c>
      <c r="J1764" t="inlineStr">
        <is>
          <t>RREM-0046</t>
        </is>
      </c>
      <c r="K1764" t="inlineStr">
        <is>
          <t>Promo Billback</t>
        </is>
      </c>
      <c r="M1764" s="10" t="n"/>
      <c r="P1764" s="18" t="n"/>
      <c r="Q1764" t="inlineStr">
        <is>
          <t>2026-10-31</t>
        </is>
      </c>
      <c r="R1764" s="18" t="inlineStr"/>
      <c r="S1764" s="18" t="inlineStr"/>
      <c r="T1764" s="18" t="inlineStr"/>
    </row>
    <row r="1765">
      <c r="A1765" t="inlineStr">
        <is>
          <t>DIST-014087</t>
        </is>
      </c>
      <c r="B1765" t="inlineStr">
        <is>
          <t>2026-09-16</t>
        </is>
      </c>
      <c r="C1765" t="inlineStr">
        <is>
          <t>RET-SPROUTS</t>
        </is>
      </c>
      <c r="D1765" t="inlineStr">
        <is>
          <t>UTS-SPO-066</t>
        </is>
      </c>
      <c r="E1765" t="inlineStr">
        <is>
          <t>Expired Product</t>
        </is>
      </c>
      <c r="F1765" t="inlineStr">
        <is>
          <t>spoilage</t>
        </is>
      </c>
      <c r="G1765" s="10" t="n">
        <v>151.12</v>
      </c>
      <c r="H1765" t="inlineStr">
        <is>
          <t>RO-039057</t>
        </is>
      </c>
      <c r="I1765" t="inlineStr">
        <is>
          <t>RS-039057</t>
        </is>
      </c>
      <c r="J1765" t="inlineStr">
        <is>
          <t>RREM-0112</t>
        </is>
      </c>
      <c r="K1765" t="inlineStr">
        <is>
          <t>Spoilage -- expired or short-dated at receiving</t>
        </is>
      </c>
      <c r="M1765" s="10" t="n"/>
      <c r="P1765" s="18" t="n"/>
      <c r="Q1765" t="inlineStr">
        <is>
          <t>2026-10-16</t>
        </is>
      </c>
      <c r="R1765" s="18" t="inlineStr"/>
      <c r="S1765" s="18" t="inlineStr"/>
      <c r="T1765" s="18" t="inlineStr"/>
    </row>
    <row r="1766">
      <c r="A1766" t="inlineStr">
        <is>
          <t>DIST-014198</t>
        </is>
      </c>
      <c r="B1766" t="inlineStr">
        <is>
          <t>2026-09-16</t>
        </is>
      </c>
      <c r="C1766" t="inlineStr">
        <is>
          <t>RET-KROGER</t>
        </is>
      </c>
      <c r="D1766" t="inlineStr">
        <is>
          <t>GER-SPO-085</t>
        </is>
      </c>
      <c r="E1766" t="inlineStr">
        <is>
          <t>Short Date</t>
        </is>
      </c>
      <c r="F1766" t="inlineStr">
        <is>
          <t>spoilage</t>
        </is>
      </c>
      <c r="G1766" s="10" t="n">
        <v>131.85</v>
      </c>
      <c r="H1766" t="inlineStr">
        <is>
          <t>RO-039664</t>
        </is>
      </c>
      <c r="I1766" t="inlineStr">
        <is>
          <t>RS-039664</t>
        </is>
      </c>
      <c r="J1766" t="inlineStr">
        <is>
          <t>RREM-0066</t>
        </is>
      </c>
      <c r="K1766" t="inlineStr">
        <is>
          <t>Spoilage -- expired or short-dated at receiving</t>
        </is>
      </c>
      <c r="M1766" s="10" t="n"/>
      <c r="P1766" s="18" t="n"/>
      <c r="Q1766" t="inlineStr">
        <is>
          <t>2026-12-15</t>
        </is>
      </c>
      <c r="R1766" s="18" t="inlineStr"/>
      <c r="S1766" s="18" t="inlineStr"/>
      <c r="T1766" s="18" t="inlineStr"/>
    </row>
    <row r="1767">
      <c r="A1767" t="inlineStr">
        <is>
          <t>DIST-014243</t>
        </is>
      </c>
      <c r="B1767" t="inlineStr">
        <is>
          <t>2026-09-16</t>
        </is>
      </c>
      <c r="C1767" t="inlineStr">
        <is>
          <t>RET-KROGER</t>
        </is>
      </c>
      <c r="D1767" t="inlineStr">
        <is>
          <t>GER-PRO-075</t>
        </is>
      </c>
      <c r="E1767" t="inlineStr">
        <is>
          <t>Promo Billback</t>
        </is>
      </c>
      <c r="F1767" t="inlineStr">
        <is>
          <t>promo_billback</t>
        </is>
      </c>
      <c r="G1767" s="10" t="n">
        <v>108.56</v>
      </c>
      <c r="H1767" t="inlineStr">
        <is>
          <t>RO-039683</t>
        </is>
      </c>
      <c r="I1767" t="inlineStr">
        <is>
          <t>RS-039683</t>
        </is>
      </c>
      <c r="J1767" t="inlineStr">
        <is>
          <t>RREM-0057</t>
        </is>
      </c>
      <c r="K1767" t="inlineStr">
        <is>
          <t>Promo Billback</t>
        </is>
      </c>
      <c r="L1767" t="inlineStr">
        <is>
          <t>lost</t>
        </is>
      </c>
      <c r="M1767" s="10" t="n">
        <v>0</v>
      </c>
      <c r="N1767" t="inlineStr">
        <is>
          <t>2026-10-04</t>
        </is>
      </c>
      <c r="O1767" t="inlineStr">
        <is>
          <t>2026-11-08</t>
        </is>
      </c>
      <c r="P1767" s="18" t="n">
        <v>53</v>
      </c>
      <c r="Q1767" t="inlineStr">
        <is>
          <t>2026-11-15</t>
        </is>
      </c>
      <c r="R1767" s="18" t="inlineStr"/>
      <c r="S1767" s="18" t="inlineStr"/>
      <c r="T1767" s="18" t="inlineStr"/>
    </row>
    <row r="1768">
      <c r="A1768" t="inlineStr">
        <is>
          <t>DIST-014224</t>
        </is>
      </c>
      <c r="B1768" t="inlineStr">
        <is>
          <t>2026-09-16</t>
        </is>
      </c>
      <c r="C1768" t="inlineStr">
        <is>
          <t>RET-SPROUTS</t>
        </is>
      </c>
      <c r="D1768" t="inlineStr">
        <is>
          <t>UTS-PRO-057</t>
        </is>
      </c>
      <c r="E1768" t="inlineStr">
        <is>
          <t>Promo Billback</t>
        </is>
      </c>
      <c r="F1768" t="inlineStr">
        <is>
          <t>promo_billback</t>
        </is>
      </c>
      <c r="G1768" s="10" t="n">
        <v>63.4</v>
      </c>
      <c r="H1768" t="inlineStr">
        <is>
          <t>RO-039651</t>
        </is>
      </c>
      <c r="I1768" t="inlineStr">
        <is>
          <t>RS-039651</t>
        </is>
      </c>
      <c r="J1768" t="inlineStr">
        <is>
          <t>RREM-0141</t>
        </is>
      </c>
      <c r="K1768" t="inlineStr">
        <is>
          <t>Promo Billback</t>
        </is>
      </c>
      <c r="M1768" s="10" t="n"/>
      <c r="P1768" s="18" t="n"/>
      <c r="Q1768" t="inlineStr">
        <is>
          <t>2026-12-15</t>
        </is>
      </c>
      <c r="R1768" s="18" t="inlineStr"/>
      <c r="S1768" s="18" t="inlineStr"/>
      <c r="T1768" s="18" t="inlineStr"/>
    </row>
    <row r="1769">
      <c r="A1769" t="inlineStr">
        <is>
          <t>DIST-013978</t>
        </is>
      </c>
      <c r="B1769" t="inlineStr">
        <is>
          <t>2026-09-16</t>
        </is>
      </c>
      <c r="C1769" t="inlineStr">
        <is>
          <t>RET-KROGER</t>
        </is>
      </c>
      <c r="D1769" t="inlineStr">
        <is>
          <t>GER-PRO-075</t>
        </is>
      </c>
      <c r="E1769" t="inlineStr">
        <is>
          <t>Promo Billback</t>
        </is>
      </c>
      <c r="F1769" t="inlineStr">
        <is>
          <t>promo_billback</t>
        </is>
      </c>
      <c r="G1769" s="10" t="n">
        <v>61.78</v>
      </c>
      <c r="H1769" t="inlineStr">
        <is>
          <t>RO-038878</t>
        </is>
      </c>
      <c r="I1769" t="inlineStr">
        <is>
          <t>RS-038878</t>
        </is>
      </c>
      <c r="J1769" t="inlineStr">
        <is>
          <t>RREM-0061</t>
        </is>
      </c>
      <c r="K1769" t="inlineStr">
        <is>
          <t>Promo Billback</t>
        </is>
      </c>
      <c r="M1769" s="10" t="n"/>
      <c r="P1769" s="18" t="n"/>
      <c r="Q1769" t="inlineStr">
        <is>
          <t>2026-10-16</t>
        </is>
      </c>
      <c r="R1769" s="18" t="inlineStr"/>
      <c r="S1769" s="18" t="inlineStr"/>
      <c r="T1769" s="18" t="inlineStr"/>
    </row>
    <row r="1770">
      <c r="A1770" t="inlineStr">
        <is>
          <t>DIST-014197</t>
        </is>
      </c>
      <c r="B1770" t="inlineStr">
        <is>
          <t>2026-09-16</t>
        </is>
      </c>
      <c r="C1770" t="inlineStr">
        <is>
          <t>RET-KROGER</t>
        </is>
      </c>
      <c r="D1770" t="inlineStr">
        <is>
          <t>GER-SHO-073</t>
        </is>
      </c>
      <c r="E1770" t="inlineStr">
        <is>
          <t>Short Ship</t>
        </is>
      </c>
      <c r="F1770" t="inlineStr">
        <is>
          <t>short_ship</t>
        </is>
      </c>
      <c r="G1770" s="10" t="n">
        <v>52.19</v>
      </c>
      <c r="H1770" t="inlineStr">
        <is>
          <t>RO-039664</t>
        </is>
      </c>
      <c r="I1770" t="inlineStr">
        <is>
          <t>RS-039664</t>
        </is>
      </c>
      <c r="J1770" t="inlineStr">
        <is>
          <t>RREM-0053</t>
        </is>
      </c>
      <c r="K1770" t="inlineStr">
        <is>
          <t>Short Ship</t>
        </is>
      </c>
      <c r="L1770" t="inlineStr">
        <is>
          <t>lost</t>
        </is>
      </c>
      <c r="M1770" s="10" t="n">
        <v>0</v>
      </c>
      <c r="N1770" t="inlineStr">
        <is>
          <t>2026-09-27</t>
        </is>
      </c>
      <c r="O1770" t="inlineStr">
        <is>
          <t>2026-10-23</t>
        </is>
      </c>
      <c r="P1770" s="18" t="n">
        <v>37</v>
      </c>
      <c r="Q1770" t="inlineStr">
        <is>
          <t>2026-11-15</t>
        </is>
      </c>
      <c r="R1770" s="18" t="inlineStr"/>
      <c r="S1770" s="18" t="inlineStr"/>
      <c r="T1770" s="18" t="inlineStr"/>
    </row>
    <row r="1771">
      <c r="A1771" t="inlineStr">
        <is>
          <t>DIST-014060</t>
        </is>
      </c>
      <c r="B1771" t="inlineStr">
        <is>
          <t>2026-09-16</t>
        </is>
      </c>
      <c r="C1771" t="inlineStr">
        <is>
          <t>RET-WALMART</t>
        </is>
      </c>
      <c r="D1771" t="inlineStr">
        <is>
          <t>ART-LAT-009</t>
        </is>
      </c>
      <c r="E1771" t="inlineStr">
        <is>
          <t>MABD Violation</t>
        </is>
      </c>
      <c r="F1771" t="inlineStr">
        <is>
          <t>late_delivery</t>
        </is>
      </c>
      <c r="G1771" s="10" t="n">
        <v>49.8</v>
      </c>
      <c r="H1771" t="inlineStr">
        <is>
          <t>RO-038928</t>
        </is>
      </c>
      <c r="I1771" t="inlineStr">
        <is>
          <t>RS-038928</t>
        </is>
      </c>
      <c r="J1771" t="inlineStr">
        <is>
          <t>RREM-0182</t>
        </is>
      </c>
      <c r="K1771" t="inlineStr">
        <is>
          <t>Late Delivery</t>
        </is>
      </c>
      <c r="L1771" t="inlineStr">
        <is>
          <t>lost</t>
        </is>
      </c>
      <c r="M1771" s="10" t="n">
        <v>0</v>
      </c>
      <c r="N1771" t="inlineStr">
        <is>
          <t>2026-09-29</t>
        </is>
      </c>
      <c r="O1771" t="inlineStr">
        <is>
          <t>2026-11-07</t>
        </is>
      </c>
      <c r="P1771" s="18" t="n">
        <v>52</v>
      </c>
      <c r="Q1771" t="inlineStr">
        <is>
          <t>2026-11-15</t>
        </is>
      </c>
      <c r="R1771" s="18" t="inlineStr"/>
      <c r="S1771" s="18" t="inlineStr"/>
      <c r="T1771" s="18" t="inlineStr"/>
    </row>
    <row r="1772">
      <c r="A1772" t="inlineStr">
        <is>
          <t>DIST-014045</t>
        </is>
      </c>
      <c r="B1772" t="inlineStr">
        <is>
          <t>2026-09-16</t>
        </is>
      </c>
      <c r="C1772" t="inlineStr">
        <is>
          <t>RET-WALMART</t>
        </is>
      </c>
      <c r="D1772" t="inlineStr">
        <is>
          <t>ART-LAT-009</t>
        </is>
      </c>
      <c r="E1772" t="inlineStr">
        <is>
          <t>MABD Violation</t>
        </is>
      </c>
      <c r="F1772" t="inlineStr">
        <is>
          <t>late_delivery</t>
        </is>
      </c>
      <c r="G1772" s="10" t="n">
        <v>47.7</v>
      </c>
      <c r="H1772" t="inlineStr">
        <is>
          <t>RO-038926</t>
        </is>
      </c>
      <c r="I1772" t="inlineStr">
        <is>
          <t>RS-038926</t>
        </is>
      </c>
      <c r="J1772" t="inlineStr">
        <is>
          <t>RREM-0155</t>
        </is>
      </c>
      <c r="K1772" t="inlineStr">
        <is>
          <t>Late Delivery</t>
        </is>
      </c>
      <c r="M1772" s="10" t="n"/>
      <c r="P1772" s="18" t="n"/>
      <c r="Q1772" t="inlineStr">
        <is>
          <t>2026-12-15</t>
        </is>
      </c>
      <c r="R1772" s="18" t="inlineStr"/>
      <c r="S1772" s="18" t="inlineStr"/>
      <c r="T1772" s="18" t="inlineStr"/>
    </row>
    <row r="1773">
      <c r="A1773" t="inlineStr">
        <is>
          <t>DIST-013991</t>
        </is>
      </c>
      <c r="B1773" t="inlineStr">
        <is>
          <t>2026-09-16</t>
        </is>
      </c>
      <c r="C1773" t="inlineStr">
        <is>
          <t>RET-COSTCO</t>
        </is>
      </c>
      <c r="D1773" t="inlineStr">
        <is>
          <t>TCO-LAT-029</t>
        </is>
      </c>
      <c r="E1773" t="inlineStr">
        <is>
          <t>Late Delivery</t>
        </is>
      </c>
      <c r="F1773" t="inlineStr">
        <is>
          <t>late_delivery</t>
        </is>
      </c>
      <c r="G1773" s="10" t="n">
        <v>46.35</v>
      </c>
      <c r="H1773" t="inlineStr">
        <is>
          <t>RO-038975</t>
        </is>
      </c>
      <c r="I1773" t="inlineStr">
        <is>
          <t>RS-038975</t>
        </is>
      </c>
      <c r="J1773" t="inlineStr">
        <is>
          <t>RREM-0021</t>
        </is>
      </c>
      <c r="K1773" t="inlineStr">
        <is>
          <t>Late Delivery</t>
        </is>
      </c>
      <c r="M1773" s="10" t="n"/>
      <c r="P1773" s="18" t="n"/>
      <c r="Q1773" t="inlineStr">
        <is>
          <t>2026-10-31</t>
        </is>
      </c>
      <c r="R1773" s="18" t="inlineStr"/>
      <c r="S1773" s="18" t="inlineStr"/>
      <c r="T1773" s="18" t="inlineStr"/>
    </row>
    <row r="1774">
      <c r="A1774" t="inlineStr">
        <is>
          <t>DIST-013959</t>
        </is>
      </c>
      <c r="B1774" t="inlineStr">
        <is>
          <t>2026-09-16</t>
        </is>
      </c>
      <c r="C1774" t="inlineStr">
        <is>
          <t>RET-KROGER</t>
        </is>
      </c>
      <c r="D1774" t="inlineStr">
        <is>
          <t>GER-DAM-087</t>
        </is>
      </c>
      <c r="E1774" t="inlineStr">
        <is>
          <t>Damaged Goods</t>
        </is>
      </c>
      <c r="F1774" t="inlineStr">
        <is>
          <t>damaged</t>
        </is>
      </c>
      <c r="G1774" s="10" t="n">
        <v>34.61</v>
      </c>
      <c r="H1774" t="inlineStr">
        <is>
          <t>RO-038816</t>
        </is>
      </c>
      <c r="I1774" t="inlineStr">
        <is>
          <t>RS-038816</t>
        </is>
      </c>
      <c r="J1774" t="inlineStr">
        <is>
          <t>RREM-0057</t>
        </is>
      </c>
      <c r="K1774" t="inlineStr">
        <is>
          <t>Damaged</t>
        </is>
      </c>
      <c r="M1774" s="10" t="n"/>
      <c r="P1774" s="18" t="n"/>
      <c r="Q1774" t="inlineStr">
        <is>
          <t>2026-11-15</t>
        </is>
      </c>
      <c r="R1774" s="18" t="inlineStr"/>
      <c r="S1774" s="18" t="inlineStr"/>
      <c r="T1774" s="18" t="inlineStr"/>
    </row>
    <row r="1775">
      <c r="A1775" t="inlineStr">
        <is>
          <t>DIST-013971</t>
        </is>
      </c>
      <c r="B1775" t="inlineStr">
        <is>
          <t>2026-09-15</t>
        </is>
      </c>
      <c r="C1775" t="inlineStr">
        <is>
          <t>RET-COSTCO</t>
        </is>
      </c>
      <c r="D1775" t="inlineStr"/>
      <c r="E1775" t="inlineStr">
        <is>
          <t>Unmapped</t>
        </is>
      </c>
      <c r="F1775" t="inlineStr">
        <is>
          <t>vague</t>
        </is>
      </c>
      <c r="G1775" s="10" t="n">
        <v>4498.07</v>
      </c>
      <c r="J1775" t="inlineStr">
        <is>
          <t>RREM-0023</t>
        </is>
      </c>
      <c r="K1775" t="inlineStr">
        <is>
          <t>Compliance fee</t>
        </is>
      </c>
      <c r="M1775" s="10" t="n"/>
      <c r="P1775" s="18" t="n"/>
      <c r="Q1775" t="inlineStr">
        <is>
          <t>2026-10-30</t>
        </is>
      </c>
      <c r="R1775" s="18" t="inlineStr">
        <is>
          <t>Yes</t>
        </is>
      </c>
      <c r="S1775" s="18" t="inlineStr"/>
      <c r="T1775" s="18" t="inlineStr"/>
    </row>
    <row r="1776">
      <c r="A1776" t="inlineStr">
        <is>
          <t>DIST-014034</t>
        </is>
      </c>
      <c r="B1776" t="inlineStr">
        <is>
          <t>2026-09-15</t>
        </is>
      </c>
      <c r="C1776" t="inlineStr">
        <is>
          <t>RET-WHOLEFOODS</t>
        </is>
      </c>
      <c r="D1776" t="inlineStr"/>
      <c r="E1776" t="inlineStr">
        <is>
          <t>Unmapped</t>
        </is>
      </c>
      <c r="F1776" t="inlineStr">
        <is>
          <t>vague</t>
        </is>
      </c>
      <c r="G1776" s="10" t="n">
        <v>4140.6</v>
      </c>
      <c r="H1776" t="inlineStr">
        <is>
          <t>RO-039023</t>
        </is>
      </c>
      <c r="I1776" t="inlineStr">
        <is>
          <t>RS-039023</t>
        </is>
      </c>
      <c r="J1776" t="inlineStr">
        <is>
          <t>RREM-0190</t>
        </is>
      </c>
      <c r="K1776" t="inlineStr">
        <is>
          <t>Compliance fee</t>
        </is>
      </c>
      <c r="M1776" s="10" t="n"/>
      <c r="P1776" s="18" t="n"/>
      <c r="Q1776" t="inlineStr">
        <is>
          <t>2026-10-15</t>
        </is>
      </c>
      <c r="R1776" s="18" t="inlineStr">
        <is>
          <t>Yes</t>
        </is>
      </c>
      <c r="S1776" s="18" t="inlineStr"/>
      <c r="T1776" s="18" t="inlineStr"/>
    </row>
    <row r="1777">
      <c r="A1777" t="inlineStr">
        <is>
          <t>DIST-013981</t>
        </is>
      </c>
      <c r="B1777" t="inlineStr">
        <is>
          <t>2026-09-15</t>
        </is>
      </c>
      <c r="C1777" t="inlineStr">
        <is>
          <t>RET-COSTCO</t>
        </is>
      </c>
      <c r="D1777" t="inlineStr">
        <is>
          <t>TCO-LAB-031</t>
        </is>
      </c>
      <c r="E1777" t="inlineStr">
        <is>
          <t>Label Defect</t>
        </is>
      </c>
      <c r="F1777" t="inlineStr">
        <is>
          <t>label_fine</t>
        </is>
      </c>
      <c r="G1777" s="10" t="n">
        <v>274.8</v>
      </c>
      <c r="H1777" t="inlineStr">
        <is>
          <t>RO-038700</t>
        </is>
      </c>
      <c r="I1777" t="inlineStr">
        <is>
          <t>RS-038700</t>
        </is>
      </c>
      <c r="J1777" t="inlineStr">
        <is>
          <t>RREM-0026</t>
        </is>
      </c>
      <c r="K1777" t="inlineStr">
        <is>
          <t>Label Fine</t>
        </is>
      </c>
      <c r="L1777" t="inlineStr">
        <is>
          <t>pending</t>
        </is>
      </c>
      <c r="M1777" s="10" t="n"/>
      <c r="N1777" t="inlineStr">
        <is>
          <t>2026-09-30</t>
        </is>
      </c>
      <c r="P1777" s="18" t="n">
        <v>109</v>
      </c>
      <c r="Q1777" t="inlineStr">
        <is>
          <t>2026-10-15</t>
        </is>
      </c>
      <c r="R1777" s="18" t="inlineStr"/>
      <c r="S1777" s="18" t="inlineStr"/>
      <c r="T1777" s="18" t="inlineStr"/>
    </row>
    <row r="1778">
      <c r="A1778" t="inlineStr">
        <is>
          <t>DIST-014030</t>
        </is>
      </c>
      <c r="B1778" t="inlineStr">
        <is>
          <t>2026-09-15</t>
        </is>
      </c>
      <c r="C1778" t="inlineStr">
        <is>
          <t>RET-COSTCO</t>
        </is>
      </c>
      <c r="D1778" t="inlineStr">
        <is>
          <t>TCO-DAM-035</t>
        </is>
      </c>
      <c r="E1778" t="inlineStr">
        <is>
          <t>Transit Damage</t>
        </is>
      </c>
      <c r="F1778" t="inlineStr">
        <is>
          <t>damaged</t>
        </is>
      </c>
      <c r="G1778" s="10" t="n">
        <v>256.13</v>
      </c>
      <c r="H1778" t="inlineStr">
        <is>
          <t>RO-038972</t>
        </is>
      </c>
      <c r="I1778" t="inlineStr">
        <is>
          <t>RS-038972</t>
        </is>
      </c>
      <c r="J1778" t="inlineStr">
        <is>
          <t>RREM-0030</t>
        </is>
      </c>
      <c r="K1778" t="inlineStr">
        <is>
          <t>Damaged</t>
        </is>
      </c>
      <c r="L1778" t="inlineStr">
        <is>
          <t>pending</t>
        </is>
      </c>
      <c r="M1778" s="10" t="n"/>
      <c r="N1778" t="inlineStr">
        <is>
          <t>2026-10-15</t>
        </is>
      </c>
      <c r="P1778" s="18" t="n">
        <v>109</v>
      </c>
      <c r="Q1778" t="inlineStr">
        <is>
          <t>2026-10-30</t>
        </is>
      </c>
      <c r="R1778" s="18" t="inlineStr"/>
      <c r="S1778" s="18" t="inlineStr"/>
      <c r="T1778" s="18" t="inlineStr"/>
    </row>
    <row r="1779">
      <c r="A1779" t="inlineStr">
        <is>
          <t>DIST-014058</t>
        </is>
      </c>
      <c r="B1779" t="inlineStr">
        <is>
          <t>2026-09-15</t>
        </is>
      </c>
      <c r="C1779" t="inlineStr">
        <is>
          <t>RET-REGIONAL</t>
        </is>
      </c>
      <c r="D1779" t="inlineStr">
        <is>
          <t>NAL-DAM-100</t>
        </is>
      </c>
      <c r="E1779" t="inlineStr">
        <is>
          <t>Warehouse Damage</t>
        </is>
      </c>
      <c r="F1779" t="inlineStr">
        <is>
          <t>damaged</t>
        </is>
      </c>
      <c r="G1779" s="10" t="n">
        <v>200.68</v>
      </c>
      <c r="H1779" t="inlineStr">
        <is>
          <t>RO-039189</t>
        </is>
      </c>
      <c r="I1779" t="inlineStr">
        <is>
          <t>RS-039189</t>
        </is>
      </c>
      <c r="J1779" t="inlineStr">
        <is>
          <t>RREM-0098</t>
        </is>
      </c>
      <c r="K1779" t="inlineStr">
        <is>
          <t>Damaged</t>
        </is>
      </c>
      <c r="M1779" s="10" t="n"/>
      <c r="P1779" s="18" t="n"/>
      <c r="Q1779" t="inlineStr">
        <is>
          <t>2026-12-14</t>
        </is>
      </c>
      <c r="R1779" s="18" t="inlineStr"/>
      <c r="S1779" s="18" t="inlineStr"/>
      <c r="T1779" s="18" t="inlineStr"/>
    </row>
    <row r="1780">
      <c r="A1780" t="inlineStr">
        <is>
          <t>DIST-014158</t>
        </is>
      </c>
      <c r="B1780" t="inlineStr">
        <is>
          <t>2026-09-15</t>
        </is>
      </c>
      <c r="C1780" t="inlineStr">
        <is>
          <t>RET-WHOLEFOODS</t>
        </is>
      </c>
      <c r="D1780" t="inlineStr">
        <is>
          <t>ODS-SPO-050</t>
        </is>
      </c>
      <c r="E1780" t="inlineStr">
        <is>
          <t>Spoilage</t>
        </is>
      </c>
      <c r="F1780" t="inlineStr">
        <is>
          <t>spoilage</t>
        </is>
      </c>
      <c r="G1780" s="10" t="n">
        <v>154.66</v>
      </c>
      <c r="H1780" t="inlineStr">
        <is>
          <t>RO-039315</t>
        </is>
      </c>
      <c r="I1780" t="inlineStr">
        <is>
          <t>RS-039315</t>
        </is>
      </c>
      <c r="J1780" t="inlineStr">
        <is>
          <t>RREM-0222</t>
        </is>
      </c>
      <c r="K1780" t="inlineStr">
        <is>
          <t>Spoilage -- quality complaint at receiving</t>
        </is>
      </c>
      <c r="M1780" s="10" t="n"/>
      <c r="P1780" s="18" t="n"/>
      <c r="Q1780" t="inlineStr">
        <is>
          <t>2026-11-14</t>
        </is>
      </c>
      <c r="R1780" s="18" t="inlineStr"/>
      <c r="S1780" s="18" t="inlineStr"/>
      <c r="T1780" s="18" t="inlineStr"/>
    </row>
    <row r="1781">
      <c r="A1781" t="inlineStr">
        <is>
          <t>DIST-014068</t>
        </is>
      </c>
      <c r="B1781" t="inlineStr">
        <is>
          <t>2026-09-15</t>
        </is>
      </c>
      <c r="C1781" t="inlineStr">
        <is>
          <t>RET-WHOLEFOODS</t>
        </is>
      </c>
      <c r="D1781" t="inlineStr">
        <is>
          <t>ODS-SPO-050</t>
        </is>
      </c>
      <c r="E1781" t="inlineStr">
        <is>
          <t>Spoilage</t>
        </is>
      </c>
      <c r="F1781" t="inlineStr">
        <is>
          <t>spoilage</t>
        </is>
      </c>
      <c r="G1781" s="10" t="n">
        <v>136.45</v>
      </c>
      <c r="H1781" t="inlineStr">
        <is>
          <t>RO-039024</t>
        </is>
      </c>
      <c r="I1781" t="inlineStr">
        <is>
          <t>RS-039024</t>
        </is>
      </c>
      <c r="J1781" t="inlineStr">
        <is>
          <t>RREM-0215</t>
        </is>
      </c>
      <c r="K1781" t="inlineStr">
        <is>
          <t>Spoilage -- quality complaint at receiving</t>
        </is>
      </c>
      <c r="M1781" s="10" t="n"/>
      <c r="P1781" s="18" t="n"/>
      <c r="Q1781" t="inlineStr">
        <is>
          <t>2026-10-30</t>
        </is>
      </c>
      <c r="R1781" s="18" t="inlineStr"/>
      <c r="S1781" s="18" t="inlineStr"/>
      <c r="T1781" s="18" t="inlineStr"/>
    </row>
    <row r="1782">
      <c r="A1782" t="inlineStr">
        <is>
          <t>DIST-014071</t>
        </is>
      </c>
      <c r="B1782" t="inlineStr">
        <is>
          <t>2026-09-15</t>
        </is>
      </c>
      <c r="C1782" t="inlineStr">
        <is>
          <t>RET-SPROUTS</t>
        </is>
      </c>
      <c r="D1782" t="inlineStr">
        <is>
          <t>UTS-PRO-057</t>
        </is>
      </c>
      <c r="E1782" t="inlineStr">
        <is>
          <t>Promo Billback</t>
        </is>
      </c>
      <c r="F1782" t="inlineStr">
        <is>
          <t>promo_billback</t>
        </is>
      </c>
      <c r="G1782" s="10" t="n">
        <v>125.72</v>
      </c>
      <c r="H1782" t="inlineStr">
        <is>
          <t>RO-039052</t>
        </is>
      </c>
      <c r="I1782" t="inlineStr">
        <is>
          <t>RS-039052</t>
        </is>
      </c>
      <c r="J1782" t="inlineStr">
        <is>
          <t>RREM-0129</t>
        </is>
      </c>
      <c r="K1782" t="inlineStr">
        <is>
          <t>Promo Billback</t>
        </is>
      </c>
      <c r="M1782" s="10" t="n"/>
      <c r="P1782" s="18" t="n"/>
      <c r="Q1782" t="inlineStr">
        <is>
          <t>2026-12-14</t>
        </is>
      </c>
      <c r="R1782" s="18" t="inlineStr"/>
      <c r="S1782" s="18" t="inlineStr"/>
      <c r="T1782" s="18" t="inlineStr"/>
    </row>
    <row r="1783">
      <c r="A1783" t="inlineStr">
        <is>
          <t>DIST-014004</t>
        </is>
      </c>
      <c r="B1783" t="inlineStr">
        <is>
          <t>2026-09-15</t>
        </is>
      </c>
      <c r="C1783" t="inlineStr">
        <is>
          <t>RET-COSTCO</t>
        </is>
      </c>
      <c r="D1783" t="inlineStr">
        <is>
          <t>TCO-SHO-022</t>
        </is>
      </c>
      <c r="E1783" t="inlineStr">
        <is>
          <t>Quantity Variance</t>
        </is>
      </c>
      <c r="F1783" t="inlineStr">
        <is>
          <t>short_ship</t>
        </is>
      </c>
      <c r="G1783" s="10" t="n">
        <v>120.66</v>
      </c>
      <c r="H1783" t="inlineStr">
        <is>
          <t>RO-038986</t>
        </is>
      </c>
      <c r="I1783" t="inlineStr">
        <is>
          <t>RS-038986</t>
        </is>
      </c>
      <c r="J1783" t="inlineStr">
        <is>
          <t>RREM-0029</t>
        </is>
      </c>
      <c r="K1783" t="inlineStr">
        <is>
          <t>Short Ship</t>
        </is>
      </c>
      <c r="M1783" s="10" t="n"/>
      <c r="P1783" s="18" t="n"/>
      <c r="Q1783" t="inlineStr">
        <is>
          <t>2026-10-15</t>
        </is>
      </c>
      <c r="R1783" s="18" t="inlineStr"/>
      <c r="S1783" s="18" t="inlineStr"/>
      <c r="T1783" s="18" t="inlineStr"/>
    </row>
    <row r="1784">
      <c r="A1784" t="inlineStr">
        <is>
          <t>DIST-014153</t>
        </is>
      </c>
      <c r="B1784" t="inlineStr">
        <is>
          <t>2026-09-15</t>
        </is>
      </c>
      <c r="C1784" t="inlineStr">
        <is>
          <t>RET-KROGER</t>
        </is>
      </c>
      <c r="D1784" t="inlineStr">
        <is>
          <t>GER-SPO-085</t>
        </is>
      </c>
      <c r="E1784" t="inlineStr">
        <is>
          <t>Short Date</t>
        </is>
      </c>
      <c r="F1784" t="inlineStr">
        <is>
          <t>spoilage</t>
        </is>
      </c>
      <c r="G1784" s="10" t="n">
        <v>112</v>
      </c>
      <c r="H1784" t="inlineStr">
        <is>
          <t>RO-039385</t>
        </is>
      </c>
      <c r="I1784" t="inlineStr">
        <is>
          <t>RS-039385</t>
        </is>
      </c>
      <c r="J1784" t="inlineStr">
        <is>
          <t>RREM-0041</t>
        </is>
      </c>
      <c r="K1784" t="inlineStr">
        <is>
          <t>Spoilage -- damage in transit affecting condition</t>
        </is>
      </c>
      <c r="M1784" s="10" t="n"/>
      <c r="P1784" s="18" t="n"/>
      <c r="Q1784" t="inlineStr">
        <is>
          <t>2026-10-15</t>
        </is>
      </c>
      <c r="R1784" s="18" t="inlineStr"/>
      <c r="S1784" s="18" t="inlineStr"/>
      <c r="T1784" s="18" t="inlineStr"/>
    </row>
    <row r="1785">
      <c r="A1785" t="inlineStr">
        <is>
          <t>DIST-014220</t>
        </is>
      </c>
      <c r="B1785" t="inlineStr">
        <is>
          <t>2026-09-15</t>
        </is>
      </c>
      <c r="C1785" t="inlineStr">
        <is>
          <t>RET-WHOLEFOODS</t>
        </is>
      </c>
      <c r="D1785" t="inlineStr">
        <is>
          <t>ODS-PRO-039</t>
        </is>
      </c>
      <c r="E1785" t="inlineStr">
        <is>
          <t>Ad Allowance</t>
        </is>
      </c>
      <c r="F1785" t="inlineStr">
        <is>
          <t>promo_billback</t>
        </is>
      </c>
      <c r="G1785" s="10" t="n">
        <v>95.56999999999999</v>
      </c>
      <c r="H1785" t="inlineStr">
        <is>
          <t>RO-039615</t>
        </is>
      </c>
      <c r="I1785" t="inlineStr">
        <is>
          <t>RS-039615</t>
        </is>
      </c>
      <c r="J1785" t="inlineStr">
        <is>
          <t>RREM-0194</t>
        </is>
      </c>
      <c r="K1785" t="inlineStr">
        <is>
          <t>Promo Billback</t>
        </is>
      </c>
      <c r="M1785" s="10" t="n"/>
      <c r="P1785" s="18" t="n"/>
      <c r="Q1785" t="inlineStr">
        <is>
          <t>2026-12-14</t>
        </is>
      </c>
      <c r="R1785" s="18" t="inlineStr"/>
      <c r="S1785" s="18" t="inlineStr"/>
      <c r="T1785" s="18" t="inlineStr"/>
    </row>
    <row r="1786">
      <c r="A1786" t="inlineStr">
        <is>
          <t>DIST-014178</t>
        </is>
      </c>
      <c r="B1786" t="inlineStr">
        <is>
          <t>2026-09-15</t>
        </is>
      </c>
      <c r="C1786" t="inlineStr">
        <is>
          <t>RET-REGIONAL</t>
        </is>
      </c>
      <c r="D1786" t="inlineStr">
        <is>
          <t>NAL-LAT-095</t>
        </is>
      </c>
      <c r="E1786" t="inlineStr">
        <is>
          <t>MABD Violation</t>
        </is>
      </c>
      <c r="F1786" t="inlineStr">
        <is>
          <t>late_delivery</t>
        </is>
      </c>
      <c r="G1786" s="10" t="n">
        <v>65.70999999999999</v>
      </c>
      <c r="H1786" t="inlineStr">
        <is>
          <t>RO-039439</t>
        </is>
      </c>
      <c r="I1786" t="inlineStr">
        <is>
          <t>RS-039439</t>
        </is>
      </c>
      <c r="J1786" t="inlineStr">
        <is>
          <t>RREM-0091</t>
        </is>
      </c>
      <c r="K1786" t="inlineStr">
        <is>
          <t>Late Delivery</t>
        </is>
      </c>
      <c r="M1786" s="10" t="n"/>
      <c r="P1786" s="18" t="n"/>
      <c r="Q1786" t="inlineStr">
        <is>
          <t>2026-10-15</t>
        </is>
      </c>
      <c r="R1786" s="18" t="inlineStr"/>
      <c r="S1786" s="18" t="inlineStr"/>
      <c r="T1786" s="18" t="inlineStr"/>
    </row>
    <row r="1787">
      <c r="A1787" t="inlineStr">
        <is>
          <t>DIST-014035</t>
        </is>
      </c>
      <c r="B1787" t="inlineStr">
        <is>
          <t>2026-09-15</t>
        </is>
      </c>
      <c r="C1787" t="inlineStr">
        <is>
          <t>RET-WHOLEFOODS</t>
        </is>
      </c>
      <c r="D1787" t="inlineStr">
        <is>
          <t>ODS-LAT-044</t>
        </is>
      </c>
      <c r="E1787" t="inlineStr">
        <is>
          <t>Appointment Miss</t>
        </is>
      </c>
      <c r="F1787" t="inlineStr">
        <is>
          <t>late_delivery</t>
        </is>
      </c>
      <c r="G1787" s="10" t="n">
        <v>62.47</v>
      </c>
      <c r="H1787" t="inlineStr">
        <is>
          <t>RO-039029</t>
        </is>
      </c>
      <c r="I1787" t="inlineStr">
        <is>
          <t>RS-039029</t>
        </is>
      </c>
      <c r="J1787" t="inlineStr">
        <is>
          <t>RREM-0203</t>
        </is>
      </c>
      <c r="K1787" t="inlineStr">
        <is>
          <t>Late Delivery</t>
        </is>
      </c>
      <c r="L1787" t="inlineStr">
        <is>
          <t>lost</t>
        </is>
      </c>
      <c r="M1787" s="10" t="n">
        <v>0</v>
      </c>
      <c r="N1787" t="inlineStr">
        <is>
          <t>2026-10-09</t>
        </is>
      </c>
      <c r="P1787" s="18" t="n">
        <v>109</v>
      </c>
      <c r="Q1787" t="inlineStr">
        <is>
          <t>2026-10-15</t>
        </is>
      </c>
      <c r="R1787" s="18" t="inlineStr"/>
      <c r="S1787" s="18" t="inlineStr"/>
      <c r="T1787" s="18" t="inlineStr"/>
    </row>
    <row r="1788">
      <c r="A1788" t="inlineStr">
        <is>
          <t>DIST-014143</t>
        </is>
      </c>
      <c r="B1788" t="inlineStr">
        <is>
          <t>2026-09-15</t>
        </is>
      </c>
      <c r="C1788" t="inlineStr">
        <is>
          <t>RET-KROGER</t>
        </is>
      </c>
      <c r="D1788" t="inlineStr">
        <is>
          <t>GER-SHO-073</t>
        </is>
      </c>
      <c r="E1788" t="inlineStr">
        <is>
          <t>Short Ship</t>
        </is>
      </c>
      <c r="F1788" t="inlineStr">
        <is>
          <t>short_ship</t>
        </is>
      </c>
      <c r="G1788" s="10" t="n">
        <v>57.35</v>
      </c>
      <c r="H1788" t="inlineStr">
        <is>
          <t>RO-039407</t>
        </is>
      </c>
      <c r="I1788" t="inlineStr">
        <is>
          <t>RS-039407</t>
        </is>
      </c>
      <c r="J1788" t="inlineStr">
        <is>
          <t>RREM-0040</t>
        </is>
      </c>
      <c r="K1788" t="inlineStr">
        <is>
          <t>Short Ship</t>
        </is>
      </c>
      <c r="M1788" s="10" t="n"/>
      <c r="P1788" s="18" t="n"/>
      <c r="Q1788" t="inlineStr">
        <is>
          <t>2026-12-14</t>
        </is>
      </c>
      <c r="R1788" s="18" t="inlineStr"/>
      <c r="S1788" s="18" t="inlineStr"/>
      <c r="T1788" s="18" t="inlineStr"/>
    </row>
    <row r="1789">
      <c r="A1789" t="inlineStr">
        <is>
          <t>DIST-014070</t>
        </is>
      </c>
      <c r="B1789" t="inlineStr">
        <is>
          <t>2026-09-15</t>
        </is>
      </c>
      <c r="C1789" t="inlineStr">
        <is>
          <t>RET-SPROUTS</t>
        </is>
      </c>
      <c r="D1789" t="inlineStr">
        <is>
          <t>UTS-PRO-057</t>
        </is>
      </c>
      <c r="E1789" t="inlineStr">
        <is>
          <t>Promo Billback</t>
        </is>
      </c>
      <c r="F1789" t="inlineStr">
        <is>
          <t>promo_billback</t>
        </is>
      </c>
      <c r="G1789" s="10" t="n">
        <v>52.82</v>
      </c>
      <c r="H1789" t="inlineStr">
        <is>
          <t>RO-039045</t>
        </is>
      </c>
      <c r="I1789" t="inlineStr">
        <is>
          <t>RS-039045</t>
        </is>
      </c>
      <c r="J1789" t="inlineStr">
        <is>
          <t>RREM-0143</t>
        </is>
      </c>
      <c r="K1789" t="inlineStr">
        <is>
          <t>Promo Billback</t>
        </is>
      </c>
      <c r="M1789" s="10" t="n"/>
      <c r="P1789" s="18" t="n"/>
      <c r="Q1789" t="inlineStr">
        <is>
          <t>2026-10-15</t>
        </is>
      </c>
      <c r="R1789" s="18" t="inlineStr"/>
      <c r="S1789" s="18" t="inlineStr"/>
      <c r="T1789" s="18" t="inlineStr"/>
    </row>
    <row r="1790">
      <c r="A1790" t="inlineStr">
        <is>
          <t>DIST-014102</t>
        </is>
      </c>
      <c r="B1790" t="inlineStr">
        <is>
          <t>2026-09-15</t>
        </is>
      </c>
      <c r="C1790" t="inlineStr">
        <is>
          <t>RET-WHOLEFOODS</t>
        </is>
      </c>
      <c r="D1790" t="inlineStr">
        <is>
          <t>ODS-LAT-044</t>
        </is>
      </c>
      <c r="E1790" t="inlineStr">
        <is>
          <t>Appointment Miss</t>
        </is>
      </c>
      <c r="F1790" t="inlineStr">
        <is>
          <t>late_delivery</t>
        </is>
      </c>
      <c r="G1790" s="10" t="n">
        <v>44.54</v>
      </c>
      <c r="H1790" t="inlineStr">
        <is>
          <t>RO-039327</t>
        </is>
      </c>
      <c r="I1790" t="inlineStr">
        <is>
          <t>RS-039327</t>
        </is>
      </c>
      <c r="J1790" t="inlineStr">
        <is>
          <t>RREM-0202</t>
        </is>
      </c>
      <c r="K1790" t="inlineStr">
        <is>
          <t>Late Delivery</t>
        </is>
      </c>
      <c r="M1790" s="10" t="n"/>
      <c r="P1790" s="18" t="n"/>
      <c r="Q1790" t="inlineStr">
        <is>
          <t>2026-10-30</t>
        </is>
      </c>
      <c r="R1790" s="18" t="inlineStr"/>
      <c r="S1790" s="18" t="inlineStr"/>
      <c r="T1790" s="18" t="inlineStr"/>
    </row>
    <row r="1791">
      <c r="A1791" t="inlineStr">
        <is>
          <t>DIST-014154</t>
        </is>
      </c>
      <c r="B1791" t="inlineStr">
        <is>
          <t>2026-09-15</t>
        </is>
      </c>
      <c r="C1791" t="inlineStr">
        <is>
          <t>RET-KROGER</t>
        </is>
      </c>
      <c r="D1791" t="inlineStr">
        <is>
          <t>GER-PRI-089</t>
        </is>
      </c>
      <c r="E1791" t="inlineStr">
        <is>
          <t>Cost Discrepancy</t>
        </is>
      </c>
      <c r="F1791" t="inlineStr">
        <is>
          <t>pricing_error</t>
        </is>
      </c>
      <c r="G1791" s="10" t="n">
        <v>43.9</v>
      </c>
      <c r="H1791" t="inlineStr">
        <is>
          <t>RO-039388</t>
        </is>
      </c>
      <c r="I1791" t="inlineStr">
        <is>
          <t>RS-039388</t>
        </is>
      </c>
      <c r="J1791" t="inlineStr">
        <is>
          <t>RREM-0063</t>
        </is>
      </c>
      <c r="K1791" t="inlineStr">
        <is>
          <t>Pricing Error</t>
        </is>
      </c>
      <c r="L1791" t="inlineStr">
        <is>
          <t>pending</t>
        </is>
      </c>
      <c r="M1791" s="10" t="n"/>
      <c r="N1791" t="inlineStr">
        <is>
          <t>2026-10-01</t>
        </is>
      </c>
      <c r="P1791" s="18" t="n">
        <v>109</v>
      </c>
      <c r="Q1791" t="inlineStr">
        <is>
          <t>2026-11-14</t>
        </is>
      </c>
      <c r="R1791" s="18" t="inlineStr"/>
      <c r="S1791" s="18" t="inlineStr"/>
      <c r="T1791" s="18" t="inlineStr"/>
    </row>
    <row r="1792">
      <c r="A1792" t="inlineStr">
        <is>
          <t>DIST-014155</t>
        </is>
      </c>
      <c r="B1792" t="inlineStr">
        <is>
          <t>2026-09-15</t>
        </is>
      </c>
      <c r="C1792" t="inlineStr">
        <is>
          <t>RET-KROGER</t>
        </is>
      </c>
      <c r="D1792" t="inlineStr">
        <is>
          <t>GER-PRO-075</t>
        </is>
      </c>
      <c r="E1792" t="inlineStr">
        <is>
          <t>Promo Billback</t>
        </is>
      </c>
      <c r="F1792" t="inlineStr">
        <is>
          <t>promo_billback</t>
        </is>
      </c>
      <c r="G1792" s="10" t="n">
        <v>43.18</v>
      </c>
      <c r="H1792" t="inlineStr">
        <is>
          <t>RO-039422</t>
        </is>
      </c>
      <c r="I1792" t="inlineStr">
        <is>
          <t>RS-039422</t>
        </is>
      </c>
      <c r="J1792" t="inlineStr">
        <is>
          <t>RREM-0057</t>
        </is>
      </c>
      <c r="K1792" t="inlineStr">
        <is>
          <t>Promo Billback</t>
        </is>
      </c>
      <c r="M1792" s="10" t="n"/>
      <c r="P1792" s="18" t="n"/>
      <c r="Q1792" t="inlineStr">
        <is>
          <t>2026-10-15</t>
        </is>
      </c>
      <c r="R1792" s="18" t="inlineStr"/>
      <c r="S1792" s="18" t="inlineStr"/>
      <c r="T1792" s="18" t="inlineStr"/>
    </row>
    <row r="1793">
      <c r="A1793" t="inlineStr">
        <is>
          <t>DIST-014021</t>
        </is>
      </c>
      <c r="B1793" t="inlineStr">
        <is>
          <t>2026-09-15</t>
        </is>
      </c>
      <c r="C1793" t="inlineStr">
        <is>
          <t>RET-WALMART</t>
        </is>
      </c>
      <c r="D1793" t="inlineStr">
        <is>
          <t>ART-LAT-009</t>
        </is>
      </c>
      <c r="E1793" t="inlineStr">
        <is>
          <t>MABD Violation</t>
        </is>
      </c>
      <c r="F1793" t="inlineStr">
        <is>
          <t>late_delivery</t>
        </is>
      </c>
      <c r="G1793" s="10" t="n">
        <v>39.6</v>
      </c>
      <c r="H1793" t="inlineStr">
        <is>
          <t>RO-038924</t>
        </is>
      </c>
      <c r="I1793" t="inlineStr">
        <is>
          <t>RS-038924</t>
        </is>
      </c>
      <c r="J1793" t="inlineStr">
        <is>
          <t>RREM-0169</t>
        </is>
      </c>
      <c r="K1793" t="inlineStr">
        <is>
          <t>Late Delivery</t>
        </is>
      </c>
      <c r="M1793" s="10" t="n"/>
      <c r="P1793" s="18" t="n"/>
      <c r="Q1793" t="inlineStr">
        <is>
          <t>2026-10-15</t>
        </is>
      </c>
      <c r="R1793" s="18" t="inlineStr"/>
      <c r="S1793" s="18" t="inlineStr"/>
      <c r="T1793" s="18" t="inlineStr"/>
    </row>
    <row r="1794">
      <c r="A1794" t="inlineStr">
        <is>
          <t>DIST-013967</t>
        </is>
      </c>
      <c r="B1794" t="inlineStr">
        <is>
          <t>2026-09-14</t>
        </is>
      </c>
      <c r="C1794" t="inlineStr">
        <is>
          <t>RET-WALMART</t>
        </is>
      </c>
      <c r="D1794" t="inlineStr">
        <is>
          <t>ART-SPO-017</t>
        </is>
      </c>
      <c r="E1794" t="inlineStr">
        <is>
          <t>Spoilage</t>
        </is>
      </c>
      <c r="F1794" t="inlineStr">
        <is>
          <t>spoilage</t>
        </is>
      </c>
      <c r="G1794" s="10" t="n">
        <v>213.51</v>
      </c>
      <c r="H1794" t="inlineStr">
        <is>
          <t>RO-038678</t>
        </is>
      </c>
      <c r="I1794" t="inlineStr">
        <is>
          <t>RS-038678</t>
        </is>
      </c>
      <c r="J1794" t="inlineStr">
        <is>
          <t>RREM-0163</t>
        </is>
      </c>
      <c r="K1794" t="inlineStr">
        <is>
          <t>Spoilage -- quality complaint at receiving</t>
        </is>
      </c>
      <c r="M1794" s="10" t="n"/>
      <c r="P1794" s="18" t="n"/>
      <c r="Q1794" t="inlineStr">
        <is>
          <t>2026-10-29</t>
        </is>
      </c>
      <c r="R1794" s="18" t="inlineStr"/>
      <c r="S1794" s="18" t="inlineStr"/>
      <c r="T1794" s="18" t="inlineStr"/>
    </row>
    <row r="1795">
      <c r="A1795" t="inlineStr">
        <is>
          <t>DIST-013985</t>
        </is>
      </c>
      <c r="B1795" t="inlineStr">
        <is>
          <t>2026-09-14</t>
        </is>
      </c>
      <c r="C1795" t="inlineStr">
        <is>
          <t>RET-KROGER</t>
        </is>
      </c>
      <c r="D1795" t="inlineStr">
        <is>
          <t>GER-DAM-087</t>
        </is>
      </c>
      <c r="E1795" t="inlineStr">
        <is>
          <t>Damaged Goods</t>
        </is>
      </c>
      <c r="F1795" t="inlineStr">
        <is>
          <t>damaged</t>
        </is>
      </c>
      <c r="G1795" s="10" t="n">
        <v>209.97</v>
      </c>
      <c r="H1795" t="inlineStr">
        <is>
          <t>RO-038845</t>
        </is>
      </c>
      <c r="I1795" t="inlineStr">
        <is>
          <t>RS-038845</t>
        </is>
      </c>
      <c r="J1795" t="inlineStr">
        <is>
          <t>RREM-0059</t>
        </is>
      </c>
      <c r="K1795" t="inlineStr">
        <is>
          <t>Damaged</t>
        </is>
      </c>
      <c r="M1795" s="10" t="n"/>
      <c r="P1795" s="18" t="n"/>
      <c r="Q1795" t="inlineStr">
        <is>
          <t>2026-10-14</t>
        </is>
      </c>
      <c r="R1795" s="18" t="inlineStr"/>
      <c r="S1795" s="18" t="inlineStr"/>
      <c r="T1795" s="18" t="inlineStr"/>
    </row>
    <row r="1796">
      <c r="A1796" t="inlineStr">
        <is>
          <t>DIST-014055</t>
        </is>
      </c>
      <c r="B1796" t="inlineStr">
        <is>
          <t>2026-09-14</t>
        </is>
      </c>
      <c r="C1796" t="inlineStr">
        <is>
          <t>RET-SPROUTS</t>
        </is>
      </c>
      <c r="D1796" t="inlineStr">
        <is>
          <t>UTS-SPO-066</t>
        </is>
      </c>
      <c r="E1796" t="inlineStr">
        <is>
          <t>Expired Product</t>
        </is>
      </c>
      <c r="F1796" t="inlineStr">
        <is>
          <t>spoilage</t>
        </is>
      </c>
      <c r="G1796" s="10" t="n">
        <v>184.96</v>
      </c>
      <c r="H1796" t="inlineStr">
        <is>
          <t>RO-039069</t>
        </is>
      </c>
      <c r="I1796" t="inlineStr">
        <is>
          <t>RS-039069</t>
        </is>
      </c>
      <c r="J1796" t="inlineStr">
        <is>
          <t>RREM-0134</t>
        </is>
      </c>
      <c r="K1796" t="inlineStr">
        <is>
          <t>Spoilage -- expired or short-dated at receiving</t>
        </is>
      </c>
      <c r="M1796" s="10" t="n"/>
      <c r="P1796" s="18" t="n"/>
      <c r="Q1796" t="inlineStr">
        <is>
          <t>2026-10-14</t>
        </is>
      </c>
      <c r="R1796" s="18" t="inlineStr"/>
      <c r="S1796" s="18" t="inlineStr"/>
      <c r="T1796" s="18" t="inlineStr"/>
    </row>
    <row r="1797">
      <c r="A1797" t="inlineStr">
        <is>
          <t>DIST-014211</t>
        </is>
      </c>
      <c r="B1797" t="inlineStr">
        <is>
          <t>2026-09-14</t>
        </is>
      </c>
      <c r="C1797" t="inlineStr">
        <is>
          <t>RET-SPROUTS</t>
        </is>
      </c>
      <c r="D1797" t="inlineStr">
        <is>
          <t>UTS-PRO-057</t>
        </is>
      </c>
      <c r="E1797" t="inlineStr">
        <is>
          <t>Promo Billback</t>
        </is>
      </c>
      <c r="F1797" t="inlineStr">
        <is>
          <t>promo_billback</t>
        </is>
      </c>
      <c r="G1797" s="10" t="n">
        <v>162.03</v>
      </c>
      <c r="H1797" t="inlineStr">
        <is>
          <t>RO-039634</t>
        </is>
      </c>
      <c r="I1797" t="inlineStr">
        <is>
          <t>RS-039634</t>
        </is>
      </c>
      <c r="J1797" t="inlineStr">
        <is>
          <t>RREM-0114</t>
        </is>
      </c>
      <c r="K1797" t="inlineStr">
        <is>
          <t>Promo Billback</t>
        </is>
      </c>
      <c r="L1797" t="inlineStr">
        <is>
          <t>partial</t>
        </is>
      </c>
      <c r="M1797" s="10" t="n">
        <v>80.64</v>
      </c>
      <c r="N1797" t="inlineStr">
        <is>
          <t>2026-09-22</t>
        </is>
      </c>
      <c r="O1797" t="inlineStr">
        <is>
          <t>2026-11-04</t>
        </is>
      </c>
      <c r="P1797" s="18" t="n">
        <v>51</v>
      </c>
      <c r="Q1797" t="inlineStr">
        <is>
          <t>2026-10-14</t>
        </is>
      </c>
      <c r="R1797" s="18" t="inlineStr"/>
      <c r="S1797" s="18" t="inlineStr"/>
      <c r="T1797" s="18" t="inlineStr"/>
    </row>
    <row r="1798">
      <c r="A1798" t="inlineStr">
        <is>
          <t>DIST-014015</t>
        </is>
      </c>
      <c r="B1798" t="inlineStr">
        <is>
          <t>2026-09-14</t>
        </is>
      </c>
      <c r="C1798" t="inlineStr">
        <is>
          <t>RET-KROGER</t>
        </is>
      </c>
      <c r="D1798" t="inlineStr">
        <is>
          <t>GER-SPO-085</t>
        </is>
      </c>
      <c r="E1798" t="inlineStr">
        <is>
          <t>Short Date</t>
        </is>
      </c>
      <c r="F1798" t="inlineStr">
        <is>
          <t>spoilage</t>
        </is>
      </c>
      <c r="G1798" s="10" t="n">
        <v>117.85</v>
      </c>
      <c r="H1798" t="inlineStr">
        <is>
          <t>RO-039132</t>
        </is>
      </c>
      <c r="I1798" t="inlineStr">
        <is>
          <t>RS-039132</t>
        </is>
      </c>
      <c r="J1798" t="inlineStr">
        <is>
          <t>RREM-0068</t>
        </is>
      </c>
      <c r="K1798" t="inlineStr">
        <is>
          <t>Spoilage -- damage in transit affecting condition</t>
        </is>
      </c>
      <c r="M1798" s="10" t="n"/>
      <c r="P1798" s="18" t="n"/>
      <c r="Q1798" t="inlineStr">
        <is>
          <t>2026-10-14</t>
        </is>
      </c>
      <c r="R1798" s="18" t="inlineStr"/>
      <c r="S1798" s="18" t="inlineStr"/>
      <c r="T1798" s="18" t="inlineStr"/>
    </row>
    <row r="1799">
      <c r="A1799" t="inlineStr">
        <is>
          <t>DIST-013897</t>
        </is>
      </c>
      <c r="B1799" t="inlineStr">
        <is>
          <t>2026-09-14</t>
        </is>
      </c>
      <c r="C1799" t="inlineStr">
        <is>
          <t>RET-REGIONAL</t>
        </is>
      </c>
      <c r="D1799" t="inlineStr">
        <is>
          <t>NAL-PRO-093</t>
        </is>
      </c>
      <c r="E1799" t="inlineStr">
        <is>
          <t>Promo Billback</t>
        </is>
      </c>
      <c r="F1799" t="inlineStr">
        <is>
          <t>promo_billback</t>
        </is>
      </c>
      <c r="G1799" s="10" t="n">
        <v>109.49</v>
      </c>
      <c r="H1799" t="inlineStr">
        <is>
          <t>RO-038620</t>
        </is>
      </c>
      <c r="I1799" t="inlineStr">
        <is>
          <t>RS-038620</t>
        </is>
      </c>
      <c r="J1799" t="inlineStr">
        <is>
          <t>RREM-0096</t>
        </is>
      </c>
      <c r="K1799" t="inlineStr">
        <is>
          <t>Promo Billback</t>
        </is>
      </c>
      <c r="M1799" s="10" t="n"/>
      <c r="P1799" s="18" t="n"/>
      <c r="Q1799" t="inlineStr">
        <is>
          <t>2026-10-14</t>
        </is>
      </c>
      <c r="R1799" s="18" t="inlineStr"/>
      <c r="S1799" s="18" t="inlineStr"/>
      <c r="T1799" s="18" t="inlineStr"/>
    </row>
    <row r="1800">
      <c r="A1800" t="inlineStr">
        <is>
          <t>DIST-014009</t>
        </is>
      </c>
      <c r="B1800" t="inlineStr">
        <is>
          <t>2026-09-14</t>
        </is>
      </c>
      <c r="C1800" t="inlineStr">
        <is>
          <t>RET-WHOLEFOODS</t>
        </is>
      </c>
      <c r="D1800" t="inlineStr">
        <is>
          <t>ODS-PAL-048</t>
        </is>
      </c>
      <c r="E1800" t="inlineStr">
        <is>
          <t>Pallet Overhang</t>
        </is>
      </c>
      <c r="F1800" t="inlineStr">
        <is>
          <t>pallet_fine</t>
        </is>
      </c>
      <c r="G1800" s="10" t="n">
        <v>84.34</v>
      </c>
      <c r="H1800" t="inlineStr">
        <is>
          <t>RO-039035</t>
        </is>
      </c>
      <c r="I1800" t="inlineStr">
        <is>
          <t>RS-039035</t>
        </is>
      </c>
      <c r="J1800" t="inlineStr">
        <is>
          <t>RREM-0188</t>
        </is>
      </c>
      <c r="K1800" t="inlineStr">
        <is>
          <t>Pallet Fine</t>
        </is>
      </c>
      <c r="M1800" s="10" t="n"/>
      <c r="P1800" s="18" t="n"/>
      <c r="Q1800" t="inlineStr">
        <is>
          <t>2026-10-29</t>
        </is>
      </c>
      <c r="R1800" s="18" t="inlineStr"/>
      <c r="S1800" s="18" t="inlineStr"/>
      <c r="T1800" s="18" t="inlineStr"/>
    </row>
    <row r="1801">
      <c r="A1801" t="inlineStr">
        <is>
          <t>DIST-013921</t>
        </is>
      </c>
      <c r="B1801" t="inlineStr">
        <is>
          <t>2026-09-14</t>
        </is>
      </c>
      <c r="C1801" t="inlineStr">
        <is>
          <t>RET-COSTCO</t>
        </is>
      </c>
      <c r="D1801" t="inlineStr">
        <is>
          <t>TCO-DAM-035</t>
        </is>
      </c>
      <c r="E1801" t="inlineStr">
        <is>
          <t>Transit Damage</t>
        </is>
      </c>
      <c r="F1801" t="inlineStr">
        <is>
          <t>damaged</t>
        </is>
      </c>
      <c r="G1801" s="10" t="n">
        <v>80.79000000000001</v>
      </c>
      <c r="H1801" t="inlineStr">
        <is>
          <t>RO-038692</t>
        </is>
      </c>
      <c r="I1801" t="inlineStr">
        <is>
          <t>RS-038692</t>
        </is>
      </c>
      <c r="J1801" t="inlineStr">
        <is>
          <t>RREM-0002</t>
        </is>
      </c>
      <c r="K1801" t="inlineStr">
        <is>
          <t>Damaged</t>
        </is>
      </c>
      <c r="L1801" t="inlineStr">
        <is>
          <t>partial</t>
        </is>
      </c>
      <c r="M1801" s="10" t="n">
        <v>13.88</v>
      </c>
      <c r="N1801" t="inlineStr">
        <is>
          <t>2026-10-14</t>
        </is>
      </c>
      <c r="O1801" t="inlineStr">
        <is>
          <t>2026-11-24</t>
        </is>
      </c>
      <c r="P1801" s="18" t="n">
        <v>71</v>
      </c>
      <c r="Q1801" t="inlineStr">
        <is>
          <t>2026-10-29</t>
        </is>
      </c>
      <c r="R1801" s="18" t="inlineStr"/>
      <c r="S1801" s="18" t="inlineStr"/>
      <c r="T1801" s="18" t="inlineStr"/>
    </row>
    <row r="1802">
      <c r="A1802" t="inlineStr">
        <is>
          <t>DIST-014073</t>
        </is>
      </c>
      <c r="B1802" t="inlineStr">
        <is>
          <t>2026-09-14</t>
        </is>
      </c>
      <c r="C1802" t="inlineStr">
        <is>
          <t>RET-SPROUTS</t>
        </is>
      </c>
      <c r="D1802" t="inlineStr">
        <is>
          <t>UTS-SHO-056</t>
        </is>
      </c>
      <c r="E1802" t="inlineStr">
        <is>
          <t>Under-delivery</t>
        </is>
      </c>
      <c r="F1802" t="inlineStr">
        <is>
          <t>short_ship</t>
        </is>
      </c>
      <c r="G1802" s="10" t="n">
        <v>62.33</v>
      </c>
      <c r="H1802" t="inlineStr">
        <is>
          <t>RO-039063</t>
        </is>
      </c>
      <c r="I1802" t="inlineStr">
        <is>
          <t>RS-039063</t>
        </is>
      </c>
      <c r="J1802" t="inlineStr">
        <is>
          <t>RREM-0128</t>
        </is>
      </c>
      <c r="K1802" t="inlineStr">
        <is>
          <t>Short Ship</t>
        </is>
      </c>
      <c r="M1802" s="10" t="n"/>
      <c r="P1802" s="18" t="n"/>
      <c r="Q1802" t="inlineStr">
        <is>
          <t>2026-12-13</t>
        </is>
      </c>
      <c r="R1802" s="18" t="inlineStr"/>
      <c r="S1802" s="18" t="inlineStr"/>
      <c r="T1802" s="18" t="inlineStr"/>
    </row>
    <row r="1803">
      <c r="A1803" t="inlineStr">
        <is>
          <t>DIST-014012</t>
        </is>
      </c>
      <c r="B1803" t="inlineStr">
        <is>
          <t>2026-09-14</t>
        </is>
      </c>
      <c r="C1803" t="inlineStr">
        <is>
          <t>RET-SPROUTS</t>
        </is>
      </c>
      <c r="D1803" t="inlineStr">
        <is>
          <t>UTS-PRO-057</t>
        </is>
      </c>
      <c r="E1803" t="inlineStr">
        <is>
          <t>Promo Billback</t>
        </is>
      </c>
      <c r="F1803" t="inlineStr">
        <is>
          <t>promo_billback</t>
        </is>
      </c>
      <c r="G1803" s="10" t="n">
        <v>51.48</v>
      </c>
      <c r="H1803" t="inlineStr">
        <is>
          <t>RO-039048</t>
        </is>
      </c>
      <c r="I1803" t="inlineStr">
        <is>
          <t>RS-039048</t>
        </is>
      </c>
      <c r="J1803" t="inlineStr">
        <is>
          <t>RREM-0130</t>
        </is>
      </c>
      <c r="K1803" t="inlineStr">
        <is>
          <t>Promo Billback</t>
        </is>
      </c>
      <c r="M1803" s="10" t="n"/>
      <c r="P1803" s="18" t="n"/>
      <c r="Q1803" t="inlineStr">
        <is>
          <t>2026-10-14</t>
        </is>
      </c>
      <c r="R1803" s="18" t="inlineStr"/>
      <c r="S1803" s="18" t="inlineStr"/>
      <c r="T1803" s="18" t="inlineStr"/>
    </row>
    <row r="1804">
      <c r="A1804" t="inlineStr">
        <is>
          <t>DIST-014082</t>
        </is>
      </c>
      <c r="B1804" t="inlineStr">
        <is>
          <t>2026-09-14</t>
        </is>
      </c>
      <c r="C1804" t="inlineStr">
        <is>
          <t>RET-WALMART</t>
        </is>
      </c>
      <c r="D1804" t="inlineStr">
        <is>
          <t>ART-LAT-009</t>
        </is>
      </c>
      <c r="E1804" t="inlineStr">
        <is>
          <t>MABD Violation</t>
        </is>
      </c>
      <c r="F1804" t="inlineStr">
        <is>
          <t>late_delivery</t>
        </is>
      </c>
      <c r="G1804" s="10" t="n">
        <v>41.1</v>
      </c>
      <c r="H1804" t="inlineStr">
        <is>
          <t>RO-038921</t>
        </is>
      </c>
      <c r="I1804" t="inlineStr">
        <is>
          <t>RS-038921</t>
        </is>
      </c>
      <c r="J1804" t="inlineStr">
        <is>
          <t>RREM-0156</t>
        </is>
      </c>
      <c r="K1804" t="inlineStr">
        <is>
          <t>Late Delivery</t>
        </is>
      </c>
      <c r="L1804" t="inlineStr">
        <is>
          <t>lost</t>
        </is>
      </c>
      <c r="M1804" s="10" t="n">
        <v>0</v>
      </c>
      <c r="N1804" t="inlineStr">
        <is>
          <t>2026-10-02</t>
        </is>
      </c>
      <c r="O1804" t="inlineStr">
        <is>
          <t>2026-12-28</t>
        </is>
      </c>
      <c r="P1804" s="18" t="n">
        <v>105</v>
      </c>
      <c r="Q1804" t="inlineStr">
        <is>
          <t>2026-12-13</t>
        </is>
      </c>
      <c r="R1804" s="18" t="inlineStr"/>
      <c r="S1804" s="18" t="inlineStr"/>
      <c r="T1804" s="18" t="inlineStr"/>
    </row>
    <row r="1805">
      <c r="A1805" t="inlineStr">
        <is>
          <t>DIST-013850</t>
        </is>
      </c>
      <c r="B1805" t="inlineStr">
        <is>
          <t>2026-09-14</t>
        </is>
      </c>
      <c r="C1805" t="inlineStr">
        <is>
          <t>RET-COSTCO</t>
        </is>
      </c>
      <c r="D1805" t="inlineStr">
        <is>
          <t>TCO-LAT-029</t>
        </is>
      </c>
      <c r="E1805" t="inlineStr">
        <is>
          <t>Late Delivery</t>
        </is>
      </c>
      <c r="F1805" t="inlineStr">
        <is>
          <t>late_delivery</t>
        </is>
      </c>
      <c r="G1805" s="10" t="n">
        <v>40.21</v>
      </c>
      <c r="H1805" t="inlineStr">
        <is>
          <t>RO-038416</t>
        </is>
      </c>
      <c r="I1805" t="inlineStr">
        <is>
          <t>RS-038416</t>
        </is>
      </c>
      <c r="J1805" t="inlineStr">
        <is>
          <t>RREM-0029</t>
        </is>
      </c>
      <c r="K1805" t="inlineStr">
        <is>
          <t>Late Delivery</t>
        </is>
      </c>
      <c r="M1805" s="10" t="n"/>
      <c r="P1805" s="18" t="n"/>
      <c r="Q1805" t="inlineStr">
        <is>
          <t>2026-11-13</t>
        </is>
      </c>
      <c r="R1805" s="18" t="inlineStr"/>
      <c r="S1805" s="18" t="inlineStr"/>
      <c r="T1805" s="18" t="inlineStr"/>
    </row>
    <row r="1806">
      <c r="A1806" t="inlineStr">
        <is>
          <t>DIST-014031</t>
        </is>
      </c>
      <c r="B1806" t="inlineStr">
        <is>
          <t>2026-09-13</t>
        </is>
      </c>
      <c r="C1806" t="inlineStr">
        <is>
          <t>RET-COSTCO</t>
        </is>
      </c>
      <c r="D1806" t="inlineStr"/>
      <c r="E1806" t="inlineStr">
        <is>
          <t>Unmapped</t>
        </is>
      </c>
      <c r="F1806" t="inlineStr">
        <is>
          <t>vague</t>
        </is>
      </c>
      <c r="G1806" s="10" t="n">
        <v>471.5</v>
      </c>
      <c r="J1806" t="inlineStr">
        <is>
          <t>RREM-0022</t>
        </is>
      </c>
      <c r="K1806" t="inlineStr">
        <is>
          <t>Cash discount take-down</t>
        </is>
      </c>
      <c r="M1806" s="10" t="n"/>
      <c r="P1806" s="18" t="n"/>
      <c r="Q1806" t="inlineStr">
        <is>
          <t>2026-12-12</t>
        </is>
      </c>
      <c r="R1806" s="18" t="inlineStr">
        <is>
          <t>Yes</t>
        </is>
      </c>
      <c r="S1806" s="18" t="inlineStr"/>
      <c r="T1806" s="18" t="inlineStr"/>
    </row>
    <row r="1807">
      <c r="A1807" t="inlineStr">
        <is>
          <t>DIST-013932</t>
        </is>
      </c>
      <c r="B1807" t="inlineStr">
        <is>
          <t>2026-09-13</t>
        </is>
      </c>
      <c r="C1807" t="inlineStr">
        <is>
          <t>RET-WALMART</t>
        </is>
      </c>
      <c r="D1807" t="inlineStr">
        <is>
          <t>ART-SHO-003</t>
        </is>
      </c>
      <c r="E1807" t="inlineStr">
        <is>
          <t>Short Ship</t>
        </is>
      </c>
      <c r="F1807" t="inlineStr">
        <is>
          <t>short_ship</t>
        </is>
      </c>
      <c r="G1807" s="10" t="n">
        <v>342.51</v>
      </c>
      <c r="H1807" t="inlineStr">
        <is>
          <t>RO-038668</t>
        </is>
      </c>
      <c r="I1807" t="inlineStr">
        <is>
          <t>RS-038668</t>
        </is>
      </c>
      <c r="J1807" t="inlineStr">
        <is>
          <t>RREM-0178</t>
        </is>
      </c>
      <c r="K1807" t="inlineStr">
        <is>
          <t>Short Ship</t>
        </is>
      </c>
      <c r="M1807" s="10" t="n"/>
      <c r="P1807" s="18" t="n"/>
      <c r="Q1807" t="inlineStr">
        <is>
          <t>2026-11-12</t>
        </is>
      </c>
      <c r="R1807" s="18" t="inlineStr"/>
      <c r="S1807" s="18" t="inlineStr"/>
      <c r="T1807" s="18" t="inlineStr"/>
    </row>
    <row r="1808">
      <c r="A1808" t="inlineStr">
        <is>
          <t>DIST-013950</t>
        </is>
      </c>
      <c r="B1808" t="inlineStr">
        <is>
          <t>2026-09-13</t>
        </is>
      </c>
      <c r="C1808" t="inlineStr">
        <is>
          <t>RET-WALMART</t>
        </is>
      </c>
      <c r="D1808" t="inlineStr">
        <is>
          <t>ART-SPO-017</t>
        </is>
      </c>
      <c r="E1808" t="inlineStr">
        <is>
          <t>Spoilage</t>
        </is>
      </c>
      <c r="F1808" t="inlineStr">
        <is>
          <t>spoilage</t>
        </is>
      </c>
      <c r="G1808" s="10" t="n">
        <v>268.02</v>
      </c>
      <c r="H1808" t="inlineStr">
        <is>
          <t>RO-038645</t>
        </is>
      </c>
      <c r="I1808" t="inlineStr">
        <is>
          <t>RS-038645</t>
        </is>
      </c>
      <c r="J1808" t="inlineStr">
        <is>
          <t>RREM-0160</t>
        </is>
      </c>
      <c r="K1808" t="inlineStr">
        <is>
          <t>Spoilage -- quality complaint at receiving</t>
        </is>
      </c>
      <c r="M1808" s="10" t="n"/>
      <c r="P1808" s="18" t="n"/>
      <c r="Q1808" t="inlineStr">
        <is>
          <t>2026-10-28</t>
        </is>
      </c>
      <c r="R1808" s="18" t="inlineStr"/>
      <c r="S1808" s="18" t="inlineStr"/>
      <c r="T1808" s="18" t="inlineStr"/>
    </row>
    <row r="1809">
      <c r="A1809" t="inlineStr">
        <is>
          <t>DIST-013948</t>
        </is>
      </c>
      <c r="B1809" t="inlineStr">
        <is>
          <t>2026-09-13</t>
        </is>
      </c>
      <c r="C1809" t="inlineStr">
        <is>
          <t>RET-KROGER</t>
        </is>
      </c>
      <c r="D1809" t="inlineStr">
        <is>
          <t>GER-PRO-075</t>
        </is>
      </c>
      <c r="E1809" t="inlineStr">
        <is>
          <t>Promo Billback</t>
        </is>
      </c>
      <c r="F1809" t="inlineStr">
        <is>
          <t>promo_billback</t>
        </is>
      </c>
      <c r="G1809" s="10" t="n">
        <v>246.33</v>
      </c>
      <c r="H1809" t="inlineStr">
        <is>
          <t>RO-038883</t>
        </is>
      </c>
      <c r="I1809" t="inlineStr">
        <is>
          <t>RS-038883</t>
        </is>
      </c>
      <c r="J1809" t="inlineStr">
        <is>
          <t>RREM-0043</t>
        </is>
      </c>
      <c r="K1809" t="inlineStr">
        <is>
          <t>Promo Billback</t>
        </is>
      </c>
      <c r="M1809" s="10" t="n"/>
      <c r="P1809" s="18" t="n"/>
      <c r="Q1809" t="inlineStr">
        <is>
          <t>2026-12-12</t>
        </is>
      </c>
      <c r="R1809" s="18" t="inlineStr"/>
      <c r="S1809" s="18" t="inlineStr"/>
      <c r="T1809" s="18" t="inlineStr"/>
    </row>
    <row r="1810">
      <c r="A1810" t="inlineStr">
        <is>
          <t>DIST-013941</t>
        </is>
      </c>
      <c r="B1810" t="inlineStr">
        <is>
          <t>2026-09-13</t>
        </is>
      </c>
      <c r="C1810" t="inlineStr">
        <is>
          <t>RET-SPROUTS</t>
        </is>
      </c>
      <c r="D1810" t="inlineStr">
        <is>
          <t>UTS-PRO-057</t>
        </is>
      </c>
      <c r="E1810" t="inlineStr">
        <is>
          <t>Promo Billback</t>
        </is>
      </c>
      <c r="F1810" t="inlineStr">
        <is>
          <t>promo_billback</t>
        </is>
      </c>
      <c r="G1810" s="10" t="n">
        <v>239.66</v>
      </c>
      <c r="H1810" t="inlineStr">
        <is>
          <t>RO-038773</t>
        </is>
      </c>
      <c r="I1810" t="inlineStr">
        <is>
          <t>RS-038773</t>
        </is>
      </c>
      <c r="J1810" t="inlineStr">
        <is>
          <t>RREM-0129</t>
        </is>
      </c>
      <c r="K1810" t="inlineStr">
        <is>
          <t>Promo Billback</t>
        </is>
      </c>
      <c r="L1810" t="inlineStr">
        <is>
          <t>lost</t>
        </is>
      </c>
      <c r="M1810" s="10" t="n">
        <v>0</v>
      </c>
      <c r="N1810" t="inlineStr">
        <is>
          <t>2026-09-26</t>
        </is>
      </c>
      <c r="O1810" t="inlineStr">
        <is>
          <t>2026-11-11</t>
        </is>
      </c>
      <c r="P1810" s="18" t="n">
        <v>59</v>
      </c>
      <c r="Q1810" t="inlineStr">
        <is>
          <t>2026-12-12</t>
        </is>
      </c>
      <c r="R1810" s="18" t="inlineStr"/>
      <c r="S1810" s="18" t="inlineStr"/>
      <c r="T1810" s="18" t="inlineStr"/>
    </row>
    <row r="1811">
      <c r="A1811" t="inlineStr">
        <is>
          <t>DIST-013858</t>
        </is>
      </c>
      <c r="B1811" t="inlineStr">
        <is>
          <t>2026-09-13</t>
        </is>
      </c>
      <c r="C1811" t="inlineStr">
        <is>
          <t>RET-WALMART</t>
        </is>
      </c>
      <c r="D1811" t="inlineStr">
        <is>
          <t>ART-PAL-015</t>
        </is>
      </c>
      <c r="E1811" t="inlineStr">
        <is>
          <t>Pallet Overhang</t>
        </is>
      </c>
      <c r="F1811" t="inlineStr">
        <is>
          <t>pallet_fine</t>
        </is>
      </c>
      <c r="G1811" s="10" t="n">
        <v>230.04</v>
      </c>
      <c r="H1811" t="inlineStr">
        <is>
          <t>RO-038362</t>
        </is>
      </c>
      <c r="I1811" t="inlineStr">
        <is>
          <t>RS-038362</t>
        </is>
      </c>
      <c r="J1811" t="inlineStr">
        <is>
          <t>RREM-0172</t>
        </is>
      </c>
      <c r="K1811" t="inlineStr">
        <is>
          <t>Pallet Fine</t>
        </is>
      </c>
      <c r="L1811" t="inlineStr">
        <is>
          <t>partial</t>
        </is>
      </c>
      <c r="M1811" s="10" t="n">
        <v>41.79</v>
      </c>
      <c r="N1811" t="inlineStr">
        <is>
          <t>2026-10-07</t>
        </is>
      </c>
      <c r="O1811" t="inlineStr">
        <is>
          <t>2026-12-31</t>
        </is>
      </c>
      <c r="P1811" s="18" t="n">
        <v>109</v>
      </c>
      <c r="Q1811" t="inlineStr">
        <is>
          <t>2026-11-12</t>
        </is>
      </c>
      <c r="R1811" s="18" t="inlineStr"/>
      <c r="S1811" s="18" t="inlineStr"/>
      <c r="T1811" s="18" t="inlineStr"/>
    </row>
    <row r="1812">
      <c r="A1812" t="inlineStr">
        <is>
          <t>DIST-013980</t>
        </is>
      </c>
      <c r="B1812" t="inlineStr">
        <is>
          <t>2026-09-13</t>
        </is>
      </c>
      <c r="C1812" t="inlineStr">
        <is>
          <t>RET-WALMART</t>
        </is>
      </c>
      <c r="D1812" t="inlineStr">
        <is>
          <t>ART-PAL-015</t>
        </is>
      </c>
      <c r="E1812" t="inlineStr">
        <is>
          <t>Pallet Overhang</t>
        </is>
      </c>
      <c r="F1812" t="inlineStr">
        <is>
          <t>pallet_fine</t>
        </is>
      </c>
      <c r="G1812" s="10" t="n">
        <v>227.03</v>
      </c>
      <c r="H1812" t="inlineStr">
        <is>
          <t>RO-038676</t>
        </is>
      </c>
      <c r="I1812" t="inlineStr">
        <is>
          <t>RS-038676</t>
        </is>
      </c>
      <c r="J1812" t="inlineStr">
        <is>
          <t>RREM-0178</t>
        </is>
      </c>
      <c r="K1812" t="inlineStr">
        <is>
          <t>Pallet Fine</t>
        </is>
      </c>
      <c r="M1812" s="10" t="n"/>
      <c r="P1812" s="18" t="n"/>
      <c r="Q1812" t="inlineStr">
        <is>
          <t>2026-11-12</t>
        </is>
      </c>
      <c r="R1812" s="18" t="inlineStr"/>
      <c r="S1812" s="18" t="inlineStr"/>
      <c r="T1812" s="18" t="inlineStr"/>
    </row>
    <row r="1813">
      <c r="A1813" t="inlineStr">
        <is>
          <t>DIST-013964</t>
        </is>
      </c>
      <c r="B1813" t="inlineStr">
        <is>
          <t>2026-09-13</t>
        </is>
      </c>
      <c r="C1813" t="inlineStr">
        <is>
          <t>RET-WALMART</t>
        </is>
      </c>
      <c r="D1813" t="inlineStr">
        <is>
          <t>ART-PAL-015</t>
        </is>
      </c>
      <c r="E1813" t="inlineStr">
        <is>
          <t>Pallet Overhang</t>
        </is>
      </c>
      <c r="F1813" t="inlineStr">
        <is>
          <t>pallet_fine</t>
        </is>
      </c>
      <c r="G1813" s="10" t="n">
        <v>216.76</v>
      </c>
      <c r="H1813" t="inlineStr">
        <is>
          <t>RO-038677</t>
        </is>
      </c>
      <c r="I1813" t="inlineStr">
        <is>
          <t>RS-038677</t>
        </is>
      </c>
      <c r="J1813" t="inlineStr">
        <is>
          <t>RREM-0185</t>
        </is>
      </c>
      <c r="K1813" t="inlineStr">
        <is>
          <t>Pallet Fine</t>
        </is>
      </c>
      <c r="M1813" s="10" t="n"/>
      <c r="P1813" s="18" t="n"/>
      <c r="Q1813" t="inlineStr">
        <is>
          <t>2026-10-28</t>
        </is>
      </c>
      <c r="R1813" s="18" t="inlineStr"/>
      <c r="S1813" s="18" t="inlineStr"/>
      <c r="T1813" s="18" t="inlineStr"/>
    </row>
    <row r="1814">
      <c r="A1814" t="inlineStr">
        <is>
          <t>DIST-014038</t>
        </is>
      </c>
      <c r="B1814" t="inlineStr">
        <is>
          <t>2026-09-13</t>
        </is>
      </c>
      <c r="C1814" t="inlineStr">
        <is>
          <t>RET-SPROUTS</t>
        </is>
      </c>
      <c r="D1814" t="inlineStr">
        <is>
          <t>UTS-PRO-057</t>
        </is>
      </c>
      <c r="E1814" t="inlineStr">
        <is>
          <t>Promo Billback</t>
        </is>
      </c>
      <c r="F1814" t="inlineStr">
        <is>
          <t>promo_billback</t>
        </is>
      </c>
      <c r="G1814" s="10" t="n">
        <v>204.91</v>
      </c>
      <c r="H1814" t="inlineStr">
        <is>
          <t>RO-039051</t>
        </is>
      </c>
      <c r="I1814" t="inlineStr">
        <is>
          <t>RS-039051</t>
        </is>
      </c>
      <c r="J1814" t="inlineStr">
        <is>
          <t>RREM-0148</t>
        </is>
      </c>
      <c r="K1814" t="inlineStr">
        <is>
          <t>Promo Billback</t>
        </is>
      </c>
      <c r="L1814" t="inlineStr">
        <is>
          <t>lost</t>
        </is>
      </c>
      <c r="M1814" s="10" t="n">
        <v>0</v>
      </c>
      <c r="N1814" t="inlineStr">
        <is>
          <t>2026-10-02</t>
        </is>
      </c>
      <c r="O1814" t="inlineStr">
        <is>
          <t>2026-12-15</t>
        </is>
      </c>
      <c r="P1814" s="18" t="n">
        <v>93</v>
      </c>
      <c r="Q1814" t="inlineStr">
        <is>
          <t>2026-12-12</t>
        </is>
      </c>
      <c r="R1814" s="18" t="inlineStr"/>
      <c r="S1814" s="18" t="inlineStr"/>
      <c r="T1814" s="18" t="inlineStr"/>
    </row>
    <row r="1815">
      <c r="A1815" t="inlineStr">
        <is>
          <t>DIST-013977</t>
        </is>
      </c>
      <c r="B1815" t="inlineStr">
        <is>
          <t>2026-09-13</t>
        </is>
      </c>
      <c r="C1815" t="inlineStr">
        <is>
          <t>RET-KROGER</t>
        </is>
      </c>
      <c r="D1815" t="inlineStr">
        <is>
          <t>GER-PRO-075</t>
        </is>
      </c>
      <c r="E1815" t="inlineStr">
        <is>
          <t>Promo Billback</t>
        </is>
      </c>
      <c r="F1815" t="inlineStr">
        <is>
          <t>promo_billback</t>
        </is>
      </c>
      <c r="G1815" s="10" t="n">
        <v>173.51</v>
      </c>
      <c r="H1815" t="inlineStr">
        <is>
          <t>RO-038869</t>
        </is>
      </c>
      <c r="I1815" t="inlineStr">
        <is>
          <t>RS-038869</t>
        </is>
      </c>
      <c r="J1815" t="inlineStr">
        <is>
          <t>RREM-0061</t>
        </is>
      </c>
      <c r="K1815" t="inlineStr">
        <is>
          <t>Promo Billback</t>
        </is>
      </c>
      <c r="L1815" t="inlineStr">
        <is>
          <t>partial</t>
        </is>
      </c>
      <c r="M1815" s="10" t="n">
        <v>62.13</v>
      </c>
      <c r="N1815" t="inlineStr">
        <is>
          <t>2026-09-16</t>
        </is>
      </c>
      <c r="O1815" t="inlineStr">
        <is>
          <t>2026-11-10</t>
        </is>
      </c>
      <c r="P1815" s="18" t="n">
        <v>58</v>
      </c>
      <c r="Q1815" t="inlineStr">
        <is>
          <t>2026-10-13</t>
        </is>
      </c>
      <c r="R1815" s="18" t="inlineStr"/>
      <c r="S1815" s="18" t="inlineStr"/>
      <c r="T1815" s="18" t="inlineStr"/>
    </row>
    <row r="1816">
      <c r="A1816" t="inlineStr">
        <is>
          <t>DIST-014074</t>
        </is>
      </c>
      <c r="B1816" t="inlineStr">
        <is>
          <t>2026-09-13</t>
        </is>
      </c>
      <c r="C1816" t="inlineStr">
        <is>
          <t>RET-SPROUTS</t>
        </is>
      </c>
      <c r="D1816" t="inlineStr">
        <is>
          <t>UTS-PRO-057</t>
        </is>
      </c>
      <c r="E1816" t="inlineStr">
        <is>
          <t>Promo Billback</t>
        </is>
      </c>
      <c r="F1816" t="inlineStr">
        <is>
          <t>promo_billback</t>
        </is>
      </c>
      <c r="G1816" s="10" t="n">
        <v>167.61</v>
      </c>
      <c r="H1816" t="inlineStr">
        <is>
          <t>RO-039070</t>
        </is>
      </c>
      <c r="I1816" t="inlineStr">
        <is>
          <t>RS-039070</t>
        </is>
      </c>
      <c r="J1816" t="inlineStr">
        <is>
          <t>RREM-0130</t>
        </is>
      </c>
      <c r="K1816" t="inlineStr">
        <is>
          <t>Promo Billback</t>
        </is>
      </c>
      <c r="M1816" s="10" t="n"/>
      <c r="P1816" s="18" t="n"/>
      <c r="Q1816" t="inlineStr">
        <is>
          <t>2026-10-28</t>
        </is>
      </c>
      <c r="R1816" s="18" t="inlineStr"/>
      <c r="S1816" s="18" t="inlineStr"/>
      <c r="T1816" s="18" t="inlineStr"/>
    </row>
    <row r="1817">
      <c r="A1817" t="inlineStr">
        <is>
          <t>DIST-013903</t>
        </is>
      </c>
      <c r="B1817" t="inlineStr">
        <is>
          <t>2026-09-13</t>
        </is>
      </c>
      <c r="C1817" t="inlineStr">
        <is>
          <t>RET-WALMART</t>
        </is>
      </c>
      <c r="D1817" t="inlineStr">
        <is>
          <t>ART-DAM-018</t>
        </is>
      </c>
      <c r="E1817" t="inlineStr">
        <is>
          <t>Warehouse Damage</t>
        </is>
      </c>
      <c r="F1817" t="inlineStr">
        <is>
          <t>damaged</t>
        </is>
      </c>
      <c r="G1817" s="10" t="n">
        <v>144.49</v>
      </c>
      <c r="H1817" t="inlineStr">
        <is>
          <t>RO-038669</t>
        </is>
      </c>
      <c r="I1817" t="inlineStr">
        <is>
          <t>RS-038669</t>
        </is>
      </c>
      <c r="J1817" t="inlineStr">
        <is>
          <t>RREM-0149</t>
        </is>
      </c>
      <c r="K1817" t="inlineStr">
        <is>
          <t>Damaged</t>
        </is>
      </c>
      <c r="L1817" t="inlineStr">
        <is>
          <t>pending</t>
        </is>
      </c>
      <c r="M1817" s="10" t="n"/>
      <c r="N1817" t="inlineStr">
        <is>
          <t>2026-10-11</t>
        </is>
      </c>
      <c r="P1817" s="18" t="n">
        <v>111</v>
      </c>
      <c r="Q1817" t="inlineStr">
        <is>
          <t>2026-12-12</t>
        </is>
      </c>
      <c r="R1817" s="18" t="inlineStr"/>
      <c r="S1817" s="18" t="inlineStr"/>
      <c r="T1817" s="18" t="inlineStr"/>
    </row>
    <row r="1818">
      <c r="A1818" t="inlineStr">
        <is>
          <t>DIST-014052</t>
        </is>
      </c>
      <c r="B1818" t="inlineStr">
        <is>
          <t>2026-09-13</t>
        </is>
      </c>
      <c r="C1818" t="inlineStr">
        <is>
          <t>RET-WHOLEFOODS</t>
        </is>
      </c>
      <c r="D1818" t="inlineStr">
        <is>
          <t>ODS-DAM-052</t>
        </is>
      </c>
      <c r="E1818" t="inlineStr">
        <is>
          <t>Transit Damage</t>
        </is>
      </c>
      <c r="F1818" t="inlineStr">
        <is>
          <t>damaged</t>
        </is>
      </c>
      <c r="G1818" s="10" t="n">
        <v>135.03</v>
      </c>
      <c r="H1818" t="inlineStr">
        <is>
          <t>RO-038996</t>
        </is>
      </c>
      <c r="I1818" t="inlineStr">
        <is>
          <t>RS-038996</t>
        </is>
      </c>
      <c r="J1818" t="inlineStr">
        <is>
          <t>RREM-0195</t>
        </is>
      </c>
      <c r="K1818" t="inlineStr">
        <is>
          <t>Damaged</t>
        </is>
      </c>
      <c r="L1818" t="inlineStr">
        <is>
          <t>won</t>
        </is>
      </c>
      <c r="M1818" s="10" t="n">
        <v>135.03</v>
      </c>
      <c r="N1818" t="inlineStr">
        <is>
          <t>2026-09-28</t>
        </is>
      </c>
      <c r="O1818" t="inlineStr">
        <is>
          <t>2026-11-24</t>
        </is>
      </c>
      <c r="P1818" s="18" t="n">
        <v>72</v>
      </c>
      <c r="Q1818" t="inlineStr">
        <is>
          <t>2026-11-12</t>
        </is>
      </c>
      <c r="R1818" s="18" t="inlineStr"/>
      <c r="S1818" s="18" t="inlineStr"/>
      <c r="T1818" s="18" t="inlineStr"/>
    </row>
    <row r="1819">
      <c r="A1819" t="inlineStr">
        <is>
          <t>DIST-013993</t>
        </is>
      </c>
      <c r="B1819" t="inlineStr">
        <is>
          <t>2026-09-13</t>
        </is>
      </c>
      <c r="C1819" t="inlineStr">
        <is>
          <t>RET-COSTCO</t>
        </is>
      </c>
      <c r="D1819" t="inlineStr">
        <is>
          <t>TCO-SPO-033</t>
        </is>
      </c>
      <c r="E1819" t="inlineStr">
        <is>
          <t>Expired Product</t>
        </is>
      </c>
      <c r="F1819" t="inlineStr">
        <is>
          <t>spoilage</t>
        </is>
      </c>
      <c r="G1819" s="10" t="n">
        <v>128.76</v>
      </c>
      <c r="H1819" t="inlineStr">
        <is>
          <t>RO-038980</t>
        </is>
      </c>
      <c r="I1819" t="inlineStr">
        <is>
          <t>RS-038980</t>
        </is>
      </c>
      <c r="J1819" t="inlineStr">
        <is>
          <t>RREM-0007</t>
        </is>
      </c>
      <c r="K1819" t="inlineStr">
        <is>
          <t>Spoilage -- expired or short-dated at receiving</t>
        </is>
      </c>
      <c r="M1819" s="10" t="n"/>
      <c r="P1819" s="18" t="n"/>
      <c r="Q1819" t="inlineStr">
        <is>
          <t>2026-11-12</t>
        </is>
      </c>
      <c r="R1819" s="18" t="inlineStr"/>
      <c r="S1819" s="18" t="inlineStr"/>
      <c r="T1819" s="18" t="inlineStr"/>
    </row>
    <row r="1820">
      <c r="A1820" t="inlineStr">
        <is>
          <t>DIST-014093</t>
        </is>
      </c>
      <c r="B1820" t="inlineStr">
        <is>
          <t>2026-09-13</t>
        </is>
      </c>
      <c r="C1820" t="inlineStr">
        <is>
          <t>RET-WALMART</t>
        </is>
      </c>
      <c r="D1820" t="inlineStr">
        <is>
          <t>ART-PRO-004</t>
        </is>
      </c>
      <c r="E1820" t="inlineStr">
        <is>
          <t>Scan Rebate</t>
        </is>
      </c>
      <c r="F1820" t="inlineStr">
        <is>
          <t>promo_billback</t>
        </is>
      </c>
      <c r="G1820" s="10" t="n">
        <v>106.72</v>
      </c>
      <c r="H1820" t="inlineStr">
        <is>
          <t>RO-039200</t>
        </is>
      </c>
      <c r="I1820" t="inlineStr">
        <is>
          <t>RS-039200</t>
        </is>
      </c>
      <c r="J1820" t="inlineStr">
        <is>
          <t>RREM-0166</t>
        </is>
      </c>
      <c r="K1820" t="inlineStr">
        <is>
          <t>Promo Billback</t>
        </is>
      </c>
      <c r="L1820" t="inlineStr">
        <is>
          <t>partial</t>
        </is>
      </c>
      <c r="M1820" s="10" t="n">
        <v>46.43</v>
      </c>
      <c r="N1820" t="inlineStr">
        <is>
          <t>2026-10-09</t>
        </is>
      </c>
      <c r="O1820" t="inlineStr">
        <is>
          <t>2026-12-20</t>
        </is>
      </c>
      <c r="P1820" s="18" t="n">
        <v>98</v>
      </c>
      <c r="Q1820" t="inlineStr">
        <is>
          <t>2026-11-12</t>
        </is>
      </c>
      <c r="R1820" s="18" t="inlineStr"/>
      <c r="S1820" s="18" t="inlineStr"/>
      <c r="T1820" s="18" t="inlineStr"/>
    </row>
    <row r="1821">
      <c r="A1821" t="inlineStr">
        <is>
          <t>DIST-014007</t>
        </is>
      </c>
      <c r="B1821" t="inlineStr">
        <is>
          <t>2026-09-13</t>
        </is>
      </c>
      <c r="C1821" t="inlineStr">
        <is>
          <t>RET-WHOLEFOODS</t>
        </is>
      </c>
      <c r="D1821" t="inlineStr">
        <is>
          <t>ODS-PAL-048</t>
        </is>
      </c>
      <c r="E1821" t="inlineStr">
        <is>
          <t>Pallet Overhang</t>
        </is>
      </c>
      <c r="F1821" t="inlineStr">
        <is>
          <t>pallet_fine</t>
        </is>
      </c>
      <c r="G1821" s="10" t="n">
        <v>101.3</v>
      </c>
      <c r="H1821" t="inlineStr">
        <is>
          <t>RO-039003</t>
        </is>
      </c>
      <c r="I1821" t="inlineStr">
        <is>
          <t>RS-039003</t>
        </is>
      </c>
      <c r="J1821" t="inlineStr">
        <is>
          <t>RREM-0220</t>
        </is>
      </c>
      <c r="K1821" t="inlineStr">
        <is>
          <t>Pallet Fine</t>
        </is>
      </c>
      <c r="L1821" t="inlineStr">
        <is>
          <t>lost</t>
        </is>
      </c>
      <c r="M1821" s="10" t="n">
        <v>0</v>
      </c>
      <c r="N1821" t="inlineStr">
        <is>
          <t>2026-10-13</t>
        </is>
      </c>
      <c r="O1821" t="inlineStr">
        <is>
          <t>2026-11-17</t>
        </is>
      </c>
      <c r="P1821" s="18" t="n">
        <v>65</v>
      </c>
      <c r="Q1821" t="inlineStr">
        <is>
          <t>2026-10-28</t>
        </is>
      </c>
      <c r="R1821" s="18" t="inlineStr"/>
      <c r="S1821" s="18" t="inlineStr"/>
      <c r="T1821" s="18" t="inlineStr"/>
    </row>
    <row r="1822">
      <c r="A1822" t="inlineStr">
        <is>
          <t>DIST-014062</t>
        </is>
      </c>
      <c r="B1822" t="inlineStr">
        <is>
          <t>2026-09-13</t>
        </is>
      </c>
      <c r="C1822" t="inlineStr">
        <is>
          <t>RET-COSTCO</t>
        </is>
      </c>
      <c r="D1822" t="inlineStr">
        <is>
          <t>TCO-SHO-022</t>
        </is>
      </c>
      <c r="E1822" t="inlineStr">
        <is>
          <t>Quantity Variance</t>
        </is>
      </c>
      <c r="F1822" t="inlineStr">
        <is>
          <t>short_ship</t>
        </is>
      </c>
      <c r="G1822" s="10" t="n">
        <v>86.64</v>
      </c>
      <c r="H1822" t="inlineStr">
        <is>
          <t>RO-038984</t>
        </is>
      </c>
      <c r="I1822" t="inlineStr">
        <is>
          <t>RS-038984</t>
        </is>
      </c>
      <c r="J1822" t="inlineStr">
        <is>
          <t>RREM-0036</t>
        </is>
      </c>
      <c r="K1822" t="inlineStr">
        <is>
          <t>Short Ship</t>
        </is>
      </c>
      <c r="M1822" s="10" t="n"/>
      <c r="P1822" s="18" t="n"/>
      <c r="Q1822" t="inlineStr">
        <is>
          <t>2026-10-28</t>
        </is>
      </c>
      <c r="R1822" s="18" t="inlineStr"/>
      <c r="S1822" s="18" t="inlineStr"/>
      <c r="T1822" s="18" t="inlineStr"/>
    </row>
    <row r="1823">
      <c r="A1823" t="inlineStr">
        <is>
          <t>DIST-013963</t>
        </is>
      </c>
      <c r="B1823" t="inlineStr">
        <is>
          <t>2026-09-13</t>
        </is>
      </c>
      <c r="C1823" t="inlineStr">
        <is>
          <t>RET-REGIONAL</t>
        </is>
      </c>
      <c r="D1823" t="inlineStr">
        <is>
          <t>NAL-SHO-091</t>
        </is>
      </c>
      <c r="E1823" t="inlineStr">
        <is>
          <t>Under-delivery</t>
        </is>
      </c>
      <c r="F1823" t="inlineStr">
        <is>
          <t>short_ship</t>
        </is>
      </c>
      <c r="G1823" s="10" t="n">
        <v>81.05</v>
      </c>
      <c r="H1823" t="inlineStr">
        <is>
          <t>RO-038886</t>
        </is>
      </c>
      <c r="I1823" t="inlineStr">
        <is>
          <t>RS-038886</t>
        </is>
      </c>
      <c r="J1823" t="inlineStr">
        <is>
          <t>RREM-0100</t>
        </is>
      </c>
      <c r="K1823" t="inlineStr">
        <is>
          <t>Short Ship</t>
        </is>
      </c>
      <c r="M1823" s="10" t="n"/>
      <c r="P1823" s="18" t="n"/>
      <c r="Q1823" t="inlineStr">
        <is>
          <t>2026-12-12</t>
        </is>
      </c>
      <c r="R1823" s="18" t="inlineStr"/>
      <c r="S1823" s="18" t="inlineStr"/>
      <c r="T1823" s="18" t="inlineStr"/>
    </row>
    <row r="1824">
      <c r="A1824" t="inlineStr">
        <is>
          <t>DIST-013958</t>
        </is>
      </c>
      <c r="B1824" t="inlineStr">
        <is>
          <t>2026-09-13</t>
        </is>
      </c>
      <c r="C1824" t="inlineStr">
        <is>
          <t>RET-SPROUTS</t>
        </is>
      </c>
      <c r="D1824" t="inlineStr">
        <is>
          <t>UTS-PRO-057</t>
        </is>
      </c>
      <c r="E1824" t="inlineStr">
        <is>
          <t>Promo Billback</t>
        </is>
      </c>
      <c r="F1824" t="inlineStr">
        <is>
          <t>promo_billback</t>
        </is>
      </c>
      <c r="G1824" s="10" t="n">
        <v>74.33</v>
      </c>
      <c r="H1824" t="inlineStr">
        <is>
          <t>RO-038814</t>
        </is>
      </c>
      <c r="I1824" t="inlineStr">
        <is>
          <t>RS-038814</t>
        </is>
      </c>
      <c r="J1824" t="inlineStr">
        <is>
          <t>RREM-0129</t>
        </is>
      </c>
      <c r="K1824" t="inlineStr">
        <is>
          <t>Promo Billback</t>
        </is>
      </c>
      <c r="M1824" s="10" t="n"/>
      <c r="P1824" s="18" t="n"/>
      <c r="Q1824" t="inlineStr">
        <is>
          <t>2026-10-28</t>
        </is>
      </c>
      <c r="R1824" s="18" t="inlineStr"/>
      <c r="S1824" s="18" t="inlineStr"/>
      <c r="T1824" s="18" t="inlineStr"/>
    </row>
    <row r="1825">
      <c r="A1825" t="inlineStr">
        <is>
          <t>DIST-014088</t>
        </is>
      </c>
      <c r="B1825" t="inlineStr">
        <is>
          <t>2026-09-13</t>
        </is>
      </c>
      <c r="C1825" t="inlineStr">
        <is>
          <t>RET-SPROUTS</t>
        </is>
      </c>
      <c r="D1825" t="inlineStr">
        <is>
          <t>UTS-PRI-071</t>
        </is>
      </c>
      <c r="E1825" t="inlineStr">
        <is>
          <t>Invoice Mismatch</t>
        </is>
      </c>
      <c r="F1825" t="inlineStr">
        <is>
          <t>pricing_error</t>
        </is>
      </c>
      <c r="G1825" s="10" t="n">
        <v>20.24</v>
      </c>
      <c r="H1825" t="inlineStr">
        <is>
          <t>RO-039059</t>
        </is>
      </c>
      <c r="I1825" t="inlineStr">
        <is>
          <t>RS-039059</t>
        </is>
      </c>
      <c r="J1825" t="inlineStr">
        <is>
          <t>RREM-0125</t>
        </is>
      </c>
      <c r="K1825" t="inlineStr">
        <is>
          <t>Pricing Error</t>
        </is>
      </c>
      <c r="M1825" s="10" t="n"/>
      <c r="P1825" s="18" t="n"/>
      <c r="Q1825" t="inlineStr">
        <is>
          <t>2026-10-28</t>
        </is>
      </c>
      <c r="R1825" s="18" t="inlineStr"/>
      <c r="S1825" s="18" t="inlineStr"/>
      <c r="T1825" s="18" t="inlineStr"/>
    </row>
    <row r="1826">
      <c r="A1826" t="inlineStr">
        <is>
          <t>DIST-013841</t>
        </is>
      </c>
      <c r="B1826" t="inlineStr">
        <is>
          <t>2026-09-12</t>
        </is>
      </c>
      <c r="C1826" t="inlineStr">
        <is>
          <t>RET-WALMART</t>
        </is>
      </c>
      <c r="D1826" t="inlineStr"/>
      <c r="E1826" t="inlineStr">
        <is>
          <t>Unmapped</t>
        </is>
      </c>
      <c r="F1826" t="inlineStr">
        <is>
          <t>vague</t>
        </is>
      </c>
      <c r="G1826" s="10" t="n">
        <v>2158.97</v>
      </c>
      <c r="H1826" t="inlineStr">
        <is>
          <t>RO-038332</t>
        </is>
      </c>
      <c r="I1826" t="inlineStr">
        <is>
          <t>RS-038332</t>
        </is>
      </c>
      <c r="J1826" t="inlineStr">
        <is>
          <t>RREM-0181</t>
        </is>
      </c>
      <c r="K1826" t="inlineStr">
        <is>
          <t>Cash discount take-down</t>
        </is>
      </c>
      <c r="M1826" s="10" t="n"/>
      <c r="P1826" s="18" t="n"/>
      <c r="Q1826" t="inlineStr">
        <is>
          <t>2026-12-11</t>
        </is>
      </c>
      <c r="R1826" s="18" t="inlineStr">
        <is>
          <t>Yes</t>
        </is>
      </c>
      <c r="S1826" s="18" t="inlineStr"/>
      <c r="T1826" s="18" t="inlineStr"/>
    </row>
    <row r="1827">
      <c r="A1827" t="inlineStr">
        <is>
          <t>DIST-013949</t>
        </is>
      </c>
      <c r="B1827" t="inlineStr">
        <is>
          <t>2026-09-12</t>
        </is>
      </c>
      <c r="C1827" t="inlineStr">
        <is>
          <t>RET-WALMART</t>
        </is>
      </c>
      <c r="D1827" t="inlineStr">
        <is>
          <t>ART-PRO-004</t>
        </is>
      </c>
      <c r="E1827" t="inlineStr">
        <is>
          <t>Scan Rebate</t>
        </is>
      </c>
      <c r="F1827" t="inlineStr">
        <is>
          <t>promo_billback</t>
        </is>
      </c>
      <c r="G1827" s="10" t="n">
        <v>287.27</v>
      </c>
      <c r="H1827" t="inlineStr">
        <is>
          <t>RO-038635</t>
        </is>
      </c>
      <c r="I1827" t="inlineStr">
        <is>
          <t>RS-038635</t>
        </is>
      </c>
      <c r="J1827" t="inlineStr">
        <is>
          <t>RREM-0169</t>
        </is>
      </c>
      <c r="K1827" t="inlineStr">
        <is>
          <t>Promo Billback</t>
        </is>
      </c>
      <c r="L1827" t="inlineStr">
        <is>
          <t>lost</t>
        </is>
      </c>
      <c r="M1827" s="10" t="n">
        <v>0</v>
      </c>
      <c r="N1827" t="inlineStr">
        <is>
          <t>2026-09-29</t>
        </is>
      </c>
      <c r="O1827" t="inlineStr">
        <is>
          <t>2026-12-09</t>
        </is>
      </c>
      <c r="P1827" s="18" t="n">
        <v>88</v>
      </c>
      <c r="Q1827" t="inlineStr">
        <is>
          <t>2026-12-11</t>
        </is>
      </c>
      <c r="R1827" s="18" t="inlineStr"/>
      <c r="S1827" s="18" t="inlineStr"/>
      <c r="T1827" s="18" t="inlineStr"/>
    </row>
    <row r="1828">
      <c r="A1828" t="inlineStr">
        <is>
          <t>DIST-014130</t>
        </is>
      </c>
      <c r="B1828" t="inlineStr">
        <is>
          <t>2026-09-12</t>
        </is>
      </c>
      <c r="C1828" t="inlineStr">
        <is>
          <t>RET-WHOLEFOODS</t>
        </is>
      </c>
      <c r="D1828" t="inlineStr">
        <is>
          <t>ODS-SHO-038</t>
        </is>
      </c>
      <c r="E1828" t="inlineStr">
        <is>
          <t>Short Ship</t>
        </is>
      </c>
      <c r="F1828" t="inlineStr">
        <is>
          <t>short_ship</t>
        </is>
      </c>
      <c r="G1828" s="10" t="n">
        <v>198.8</v>
      </c>
      <c r="H1828" t="inlineStr">
        <is>
          <t>RO-039308</t>
        </is>
      </c>
      <c r="I1828" t="inlineStr">
        <is>
          <t>RS-039308</t>
        </is>
      </c>
      <c r="J1828" t="inlineStr">
        <is>
          <t>RREM-0216</t>
        </is>
      </c>
      <c r="K1828" t="inlineStr">
        <is>
          <t>Short Ship</t>
        </is>
      </c>
      <c r="L1828" t="inlineStr">
        <is>
          <t>lost</t>
        </is>
      </c>
      <c r="M1828" s="10" t="n">
        <v>0</v>
      </c>
      <c r="N1828" t="inlineStr">
        <is>
          <t>2026-10-03</t>
        </is>
      </c>
      <c r="O1828" t="inlineStr">
        <is>
          <t>2026-12-12</t>
        </is>
      </c>
      <c r="P1828" s="18" t="n">
        <v>91</v>
      </c>
      <c r="Q1828" t="inlineStr">
        <is>
          <t>2026-10-27</t>
        </is>
      </c>
      <c r="R1828" s="18" t="inlineStr"/>
      <c r="S1828" s="18" t="inlineStr"/>
      <c r="T1828" s="18" t="inlineStr"/>
    </row>
    <row r="1829">
      <c r="A1829" t="inlineStr">
        <is>
          <t>DIST-013900</t>
        </is>
      </c>
      <c r="B1829" t="inlineStr">
        <is>
          <t>2026-09-12</t>
        </is>
      </c>
      <c r="C1829" t="inlineStr">
        <is>
          <t>RET-WALMART</t>
        </is>
      </c>
      <c r="D1829" t="inlineStr">
        <is>
          <t>ART-PRO-004</t>
        </is>
      </c>
      <c r="E1829" t="inlineStr">
        <is>
          <t>Scan Rebate</t>
        </is>
      </c>
      <c r="F1829" t="inlineStr">
        <is>
          <t>promo_billback</t>
        </is>
      </c>
      <c r="G1829" s="10" t="n">
        <v>194.97</v>
      </c>
      <c r="H1829" t="inlineStr">
        <is>
          <t>RO-038641</t>
        </is>
      </c>
      <c r="I1829" t="inlineStr">
        <is>
          <t>RS-038641</t>
        </is>
      </c>
      <c r="J1829" t="inlineStr">
        <is>
          <t>RREM-0184</t>
        </is>
      </c>
      <c r="K1829" t="inlineStr">
        <is>
          <t>Promo Billback</t>
        </is>
      </c>
      <c r="L1829" t="inlineStr">
        <is>
          <t>lost</t>
        </is>
      </c>
      <c r="M1829" s="10" t="n">
        <v>0</v>
      </c>
      <c r="N1829" t="inlineStr">
        <is>
          <t>2026-10-10</t>
        </is>
      </c>
      <c r="O1829" t="inlineStr">
        <is>
          <t>2026-11-24</t>
        </is>
      </c>
      <c r="P1829" s="18" t="n">
        <v>73</v>
      </c>
      <c r="Q1829" t="inlineStr">
        <is>
          <t>2026-10-12</t>
        </is>
      </c>
      <c r="R1829" s="18" t="inlineStr"/>
      <c r="S1829" s="18" t="inlineStr"/>
      <c r="T1829" s="18" t="inlineStr"/>
    </row>
    <row r="1830">
      <c r="A1830" t="inlineStr">
        <is>
          <t>DIST-014059</t>
        </is>
      </c>
      <c r="B1830" t="inlineStr">
        <is>
          <t>2026-09-12</t>
        </is>
      </c>
      <c r="C1830" t="inlineStr">
        <is>
          <t>RET-WALMART</t>
        </is>
      </c>
      <c r="D1830" t="inlineStr">
        <is>
          <t>ART-DAM-018</t>
        </is>
      </c>
      <c r="E1830" t="inlineStr">
        <is>
          <t>Warehouse Damage</t>
        </is>
      </c>
      <c r="F1830" t="inlineStr">
        <is>
          <t>damaged</t>
        </is>
      </c>
      <c r="G1830" s="10" t="n">
        <v>150.78</v>
      </c>
      <c r="H1830" t="inlineStr">
        <is>
          <t>RO-038920</t>
        </is>
      </c>
      <c r="I1830" t="inlineStr">
        <is>
          <t>RS-038920</t>
        </is>
      </c>
      <c r="J1830" t="inlineStr">
        <is>
          <t>RREM-0173</t>
        </is>
      </c>
      <c r="K1830" t="inlineStr">
        <is>
          <t>Damaged</t>
        </is>
      </c>
      <c r="M1830" s="10" t="n"/>
      <c r="P1830" s="18" t="n"/>
      <c r="Q1830" t="inlineStr">
        <is>
          <t>2026-11-11</t>
        </is>
      </c>
      <c r="R1830" s="18" t="inlineStr"/>
      <c r="S1830" s="18" t="inlineStr"/>
      <c r="T1830" s="18" t="inlineStr"/>
    </row>
    <row r="1831">
      <c r="A1831" t="inlineStr">
        <is>
          <t>DIST-013975</t>
        </is>
      </c>
      <c r="B1831" t="inlineStr">
        <is>
          <t>2026-09-12</t>
        </is>
      </c>
      <c r="C1831" t="inlineStr">
        <is>
          <t>RET-KROGER</t>
        </is>
      </c>
      <c r="D1831" t="inlineStr">
        <is>
          <t>GER-DAM-087</t>
        </is>
      </c>
      <c r="E1831" t="inlineStr">
        <is>
          <t>Damaged Goods</t>
        </is>
      </c>
      <c r="F1831" t="inlineStr">
        <is>
          <t>damaged</t>
        </is>
      </c>
      <c r="G1831" s="10" t="n">
        <v>103</v>
      </c>
      <c r="H1831" t="inlineStr">
        <is>
          <t>RO-038849</t>
        </is>
      </c>
      <c r="I1831" t="inlineStr">
        <is>
          <t>RS-038849</t>
        </is>
      </c>
      <c r="J1831" t="inlineStr">
        <is>
          <t>RREM-0065</t>
        </is>
      </c>
      <c r="K1831" t="inlineStr">
        <is>
          <t>Damaged</t>
        </is>
      </c>
      <c r="M1831" s="10" t="n"/>
      <c r="P1831" s="18" t="n"/>
      <c r="Q1831" t="inlineStr">
        <is>
          <t>2026-12-11</t>
        </is>
      </c>
      <c r="R1831" s="18" t="inlineStr"/>
      <c r="S1831" s="18" t="inlineStr"/>
      <c r="T1831" s="18" t="inlineStr"/>
    </row>
    <row r="1832">
      <c r="A1832" t="inlineStr">
        <is>
          <t>DIST-014026</t>
        </is>
      </c>
      <c r="B1832" t="inlineStr">
        <is>
          <t>2026-09-12</t>
        </is>
      </c>
      <c r="C1832" t="inlineStr">
        <is>
          <t>RET-WALMART</t>
        </is>
      </c>
      <c r="D1832" t="inlineStr">
        <is>
          <t>ART-SHO-003</t>
        </is>
      </c>
      <c r="E1832" t="inlineStr">
        <is>
          <t>Short Ship</t>
        </is>
      </c>
      <c r="F1832" t="inlineStr">
        <is>
          <t>short_ship</t>
        </is>
      </c>
      <c r="G1832" s="10" t="n">
        <v>98.73999999999999</v>
      </c>
      <c r="H1832" t="inlineStr">
        <is>
          <t>RO-038954</t>
        </is>
      </c>
      <c r="I1832" t="inlineStr">
        <is>
          <t>RS-038954</t>
        </is>
      </c>
      <c r="J1832" t="inlineStr">
        <is>
          <t>RREM-0163</t>
        </is>
      </c>
      <c r="K1832" t="inlineStr">
        <is>
          <t>Short Ship</t>
        </is>
      </c>
      <c r="L1832" t="inlineStr">
        <is>
          <t>partial</t>
        </is>
      </c>
      <c r="M1832" s="10" t="n">
        <v>17.59</v>
      </c>
      <c r="N1832" t="inlineStr">
        <is>
          <t>2026-09-25</t>
        </is>
      </c>
      <c r="O1832" t="inlineStr">
        <is>
          <t>2026-12-22</t>
        </is>
      </c>
      <c r="P1832" s="18" t="n">
        <v>101</v>
      </c>
      <c r="Q1832" t="inlineStr">
        <is>
          <t>2026-10-12</t>
        </is>
      </c>
      <c r="R1832" s="18" t="inlineStr"/>
      <c r="S1832" s="18" t="inlineStr"/>
      <c r="T1832" s="18" t="inlineStr"/>
    </row>
    <row r="1833">
      <c r="A1833" t="inlineStr">
        <is>
          <t>DIST-013854</t>
        </is>
      </c>
      <c r="B1833" t="inlineStr">
        <is>
          <t>2026-09-12</t>
        </is>
      </c>
      <c r="C1833" t="inlineStr">
        <is>
          <t>RET-WALMART</t>
        </is>
      </c>
      <c r="D1833" t="inlineStr">
        <is>
          <t>ART-PRO-004</t>
        </is>
      </c>
      <c r="E1833" t="inlineStr">
        <is>
          <t>Scan Rebate</t>
        </is>
      </c>
      <c r="F1833" t="inlineStr">
        <is>
          <t>promo_billback</t>
        </is>
      </c>
      <c r="G1833" s="10" t="n">
        <v>95.91</v>
      </c>
      <c r="H1833" t="inlineStr">
        <is>
          <t>RO-038339</t>
        </is>
      </c>
      <c r="I1833" t="inlineStr">
        <is>
          <t>RS-038339</t>
        </is>
      </c>
      <c r="J1833" t="inlineStr">
        <is>
          <t>RREM-0171</t>
        </is>
      </c>
      <c r="K1833" t="inlineStr">
        <is>
          <t>Promo Billback</t>
        </is>
      </c>
      <c r="M1833" s="10" t="n"/>
      <c r="P1833" s="18" t="n"/>
      <c r="Q1833" t="inlineStr">
        <is>
          <t>2026-10-12</t>
        </is>
      </c>
      <c r="R1833" s="18" t="inlineStr"/>
      <c r="S1833" s="18" t="inlineStr"/>
      <c r="T1833" s="18" t="inlineStr"/>
    </row>
    <row r="1834">
      <c r="A1834" t="inlineStr">
        <is>
          <t>DIST-014032</t>
        </is>
      </c>
      <c r="B1834" t="inlineStr">
        <is>
          <t>2026-09-12</t>
        </is>
      </c>
      <c r="C1834" t="inlineStr">
        <is>
          <t>RET-WHOLEFOODS</t>
        </is>
      </c>
      <c r="D1834" t="inlineStr">
        <is>
          <t>ODS-DAM-052</t>
        </is>
      </c>
      <c r="E1834" t="inlineStr">
        <is>
          <t>Transit Damage</t>
        </is>
      </c>
      <c r="F1834" t="inlineStr">
        <is>
          <t>damaged</t>
        </is>
      </c>
      <c r="G1834" s="10" t="n">
        <v>81.33</v>
      </c>
      <c r="H1834" t="inlineStr">
        <is>
          <t>RO-039004</t>
        </is>
      </c>
      <c r="I1834" t="inlineStr">
        <is>
          <t>RS-039004</t>
        </is>
      </c>
      <c r="J1834" t="inlineStr">
        <is>
          <t>RREM-0209</t>
        </is>
      </c>
      <c r="K1834" t="inlineStr">
        <is>
          <t>Damaged</t>
        </is>
      </c>
      <c r="M1834" s="10" t="n"/>
      <c r="P1834" s="18" t="n"/>
      <c r="Q1834" t="inlineStr">
        <is>
          <t>2026-10-12</t>
        </is>
      </c>
      <c r="R1834" s="18" t="inlineStr"/>
      <c r="S1834" s="18" t="inlineStr"/>
      <c r="T1834" s="18" t="inlineStr"/>
    </row>
    <row r="1835">
      <c r="A1835" t="inlineStr">
        <is>
          <t>DIST-014164</t>
        </is>
      </c>
      <c r="B1835" t="inlineStr">
        <is>
          <t>2026-09-12</t>
        </is>
      </c>
      <c r="C1835" t="inlineStr">
        <is>
          <t>RET-SPROUTS</t>
        </is>
      </c>
      <c r="D1835" t="inlineStr">
        <is>
          <t>UTS-PRO-057</t>
        </is>
      </c>
      <c r="E1835" t="inlineStr">
        <is>
          <t>Promo Billback</t>
        </is>
      </c>
      <c r="F1835" t="inlineStr">
        <is>
          <t>promo_billback</t>
        </is>
      </c>
      <c r="G1835" s="10" t="n">
        <v>69.36</v>
      </c>
      <c r="H1835" t="inlineStr">
        <is>
          <t>RO-039360</t>
        </is>
      </c>
      <c r="I1835" t="inlineStr">
        <is>
          <t>RS-039360</t>
        </is>
      </c>
      <c r="J1835" t="inlineStr">
        <is>
          <t>RREM-0132</t>
        </is>
      </c>
      <c r="K1835" t="inlineStr">
        <is>
          <t>Promo Billback</t>
        </is>
      </c>
      <c r="M1835" s="10" t="n"/>
      <c r="P1835" s="18" t="n"/>
      <c r="Q1835" t="inlineStr">
        <is>
          <t>2026-12-11</t>
        </is>
      </c>
      <c r="R1835" s="18" t="inlineStr"/>
      <c r="S1835" s="18" t="inlineStr"/>
      <c r="T1835" s="18" t="inlineStr"/>
    </row>
    <row r="1836">
      <c r="A1836" t="inlineStr">
        <is>
          <t>DIST-014003</t>
        </is>
      </c>
      <c r="B1836" t="inlineStr">
        <is>
          <t>2026-09-12</t>
        </is>
      </c>
      <c r="C1836" t="inlineStr">
        <is>
          <t>RET-WALMART</t>
        </is>
      </c>
      <c r="D1836" t="inlineStr">
        <is>
          <t>ART-PRO-004</t>
        </is>
      </c>
      <c r="E1836" t="inlineStr">
        <is>
          <t>Scan Rebate</t>
        </is>
      </c>
      <c r="F1836" t="inlineStr">
        <is>
          <t>promo_billback</t>
        </is>
      </c>
      <c r="G1836" s="10" t="n">
        <v>63.8</v>
      </c>
      <c r="H1836" t="inlineStr">
        <is>
          <t>RO-038961</t>
        </is>
      </c>
      <c r="I1836" t="inlineStr">
        <is>
          <t>RS-038961</t>
        </is>
      </c>
      <c r="J1836" t="inlineStr">
        <is>
          <t>RREM-0160</t>
        </is>
      </c>
      <c r="K1836" t="inlineStr">
        <is>
          <t>Promo Billback</t>
        </is>
      </c>
      <c r="L1836" t="inlineStr">
        <is>
          <t>won</t>
        </is>
      </c>
      <c r="M1836" s="10" t="n">
        <v>63.8</v>
      </c>
      <c r="N1836" t="inlineStr">
        <is>
          <t>2026-09-19</t>
        </is>
      </c>
      <c r="O1836" t="inlineStr">
        <is>
          <t>2026-12-17</t>
        </is>
      </c>
      <c r="P1836" s="18" t="n">
        <v>96</v>
      </c>
      <c r="Q1836" t="inlineStr">
        <is>
          <t>2026-12-11</t>
        </is>
      </c>
      <c r="R1836" s="18" t="inlineStr"/>
      <c r="S1836" s="18" t="inlineStr"/>
      <c r="T1836" s="18" t="inlineStr"/>
    </row>
    <row r="1837">
      <c r="A1837" t="inlineStr">
        <is>
          <t>DIST-013957</t>
        </is>
      </c>
      <c r="B1837" t="inlineStr">
        <is>
          <t>2026-09-12</t>
        </is>
      </c>
      <c r="C1837" t="inlineStr">
        <is>
          <t>RET-SPROUTS</t>
        </is>
      </c>
      <c r="D1837" t="inlineStr">
        <is>
          <t>UTS-LAT-059</t>
        </is>
      </c>
      <c r="E1837" t="inlineStr">
        <is>
          <t>Appointment Miss</t>
        </is>
      </c>
      <c r="F1837" t="inlineStr">
        <is>
          <t>late_delivery</t>
        </is>
      </c>
      <c r="G1837" s="10" t="n">
        <v>36.07</v>
      </c>
      <c r="H1837" t="inlineStr">
        <is>
          <t>RO-038809</t>
        </is>
      </c>
      <c r="I1837" t="inlineStr">
        <is>
          <t>RS-038809</t>
        </is>
      </c>
      <c r="J1837" t="inlineStr">
        <is>
          <t>RREM-0148</t>
        </is>
      </c>
      <c r="K1837" t="inlineStr">
        <is>
          <t>Late Delivery</t>
        </is>
      </c>
      <c r="M1837" s="10" t="n"/>
      <c r="P1837" s="18" t="n"/>
      <c r="Q1837" t="inlineStr">
        <is>
          <t>2026-10-12</t>
        </is>
      </c>
      <c r="R1837" s="18" t="inlineStr"/>
      <c r="S1837" s="18" t="inlineStr"/>
      <c r="T1837" s="18" t="inlineStr"/>
    </row>
    <row r="1838">
      <c r="A1838" t="inlineStr">
        <is>
          <t>DIST-014067</t>
        </is>
      </c>
      <c r="B1838" t="inlineStr">
        <is>
          <t>2026-09-12</t>
        </is>
      </c>
      <c r="C1838" t="inlineStr">
        <is>
          <t>RET-WHOLEFOODS</t>
        </is>
      </c>
      <c r="D1838" t="inlineStr">
        <is>
          <t>ODS-SPO-050</t>
        </is>
      </c>
      <c r="E1838" t="inlineStr">
        <is>
          <t>Spoilage</t>
        </is>
      </c>
      <c r="F1838" t="inlineStr">
        <is>
          <t>spoilage</t>
        </is>
      </c>
      <c r="G1838" s="10" t="n">
        <v>32.22</v>
      </c>
      <c r="H1838" t="inlineStr">
        <is>
          <t>RO-039007</t>
        </is>
      </c>
      <c r="I1838" t="inlineStr">
        <is>
          <t>RS-039007</t>
        </is>
      </c>
      <c r="J1838" t="inlineStr">
        <is>
          <t>RREM-0194</t>
        </is>
      </c>
      <c r="K1838" t="inlineStr">
        <is>
          <t>Spoilage -- expired or short-dated at receiving</t>
        </is>
      </c>
      <c r="M1838" s="10" t="n"/>
      <c r="P1838" s="18" t="n"/>
      <c r="Q1838" t="inlineStr">
        <is>
          <t>2026-12-11</t>
        </is>
      </c>
      <c r="R1838" s="18" t="inlineStr"/>
      <c r="S1838" s="18" t="inlineStr"/>
      <c r="T1838" s="18" t="inlineStr"/>
    </row>
    <row r="1839">
      <c r="A1839" t="inlineStr">
        <is>
          <t>DIST-014078</t>
        </is>
      </c>
      <c r="B1839" t="inlineStr">
        <is>
          <t>2026-09-11</t>
        </is>
      </c>
      <c r="C1839" t="inlineStr">
        <is>
          <t>RET-KROGER</t>
        </is>
      </c>
      <c r="D1839" t="inlineStr"/>
      <c r="E1839" t="inlineStr">
        <is>
          <t>Unmapped</t>
        </is>
      </c>
      <c r="F1839" t="inlineStr">
        <is>
          <t>vague</t>
        </is>
      </c>
      <c r="G1839" s="10" t="n">
        <v>2208.25</v>
      </c>
      <c r="J1839" t="inlineStr">
        <is>
          <t>RREM-0046</t>
        </is>
      </c>
      <c r="K1839" t="inlineStr">
        <is>
          <t>Misc deduction -- see invoice</t>
        </is>
      </c>
      <c r="M1839" s="10" t="n"/>
      <c r="P1839" s="18" t="n"/>
      <c r="Q1839" t="inlineStr">
        <is>
          <t>2026-11-10</t>
        </is>
      </c>
      <c r="R1839" s="18" t="inlineStr">
        <is>
          <t>Yes</t>
        </is>
      </c>
      <c r="S1839" s="18" t="inlineStr"/>
      <c r="T1839" s="18" t="inlineStr"/>
    </row>
    <row r="1840">
      <c r="A1840" t="inlineStr">
        <is>
          <t>DIST-013906</t>
        </is>
      </c>
      <c r="B1840" t="inlineStr">
        <is>
          <t>2026-09-11</t>
        </is>
      </c>
      <c r="C1840" t="inlineStr">
        <is>
          <t>RET-WALMART</t>
        </is>
      </c>
      <c r="D1840" t="inlineStr">
        <is>
          <t>ART-LAB-012</t>
        </is>
      </c>
      <c r="E1840" t="inlineStr">
        <is>
          <t>Label Defect</t>
        </is>
      </c>
      <c r="F1840" t="inlineStr">
        <is>
          <t>label_fine</t>
        </is>
      </c>
      <c r="G1840" s="10" t="n">
        <v>658.3099999999999</v>
      </c>
      <c r="H1840" t="inlineStr">
        <is>
          <t>RO-038686</t>
        </is>
      </c>
      <c r="I1840" t="inlineStr">
        <is>
          <t>RS-038686</t>
        </is>
      </c>
      <c r="J1840" t="inlineStr">
        <is>
          <t>RREM-0176</t>
        </is>
      </c>
      <c r="K1840" t="inlineStr">
        <is>
          <t>Label Fine</t>
        </is>
      </c>
      <c r="L1840" t="inlineStr">
        <is>
          <t>partial</t>
        </is>
      </c>
      <c r="M1840" s="10" t="n">
        <v>116.69</v>
      </c>
      <c r="N1840" t="inlineStr">
        <is>
          <t>2026-10-06</t>
        </is>
      </c>
      <c r="O1840" t="inlineStr">
        <is>
          <t>2026-12-26</t>
        </is>
      </c>
      <c r="P1840" s="18" t="n">
        <v>106</v>
      </c>
      <c r="Q1840" t="inlineStr">
        <is>
          <t>2026-11-10</t>
        </is>
      </c>
      <c r="R1840" s="18" t="inlineStr"/>
      <c r="S1840" s="18" t="inlineStr"/>
      <c r="T1840" s="18" t="inlineStr"/>
    </row>
    <row r="1841">
      <c r="A1841" t="inlineStr">
        <is>
          <t>DIST-013843</t>
        </is>
      </c>
      <c r="B1841" t="inlineStr">
        <is>
          <t>2026-09-11</t>
        </is>
      </c>
      <c r="C1841" t="inlineStr">
        <is>
          <t>RET-WALMART</t>
        </is>
      </c>
      <c r="D1841" t="inlineStr">
        <is>
          <t>ART-LAB-012</t>
        </is>
      </c>
      <c r="E1841" t="inlineStr">
        <is>
          <t>Label Defect</t>
        </is>
      </c>
      <c r="F1841" t="inlineStr">
        <is>
          <t>label_fine</t>
        </is>
      </c>
      <c r="G1841" s="10" t="n">
        <v>380.57</v>
      </c>
      <c r="H1841" t="inlineStr">
        <is>
          <t>RO-038349</t>
        </is>
      </c>
      <c r="I1841" t="inlineStr">
        <is>
          <t>RS-038349</t>
        </is>
      </c>
      <c r="J1841" t="inlineStr">
        <is>
          <t>RREM-0154</t>
        </is>
      </c>
      <c r="K1841" t="inlineStr">
        <is>
          <t>Label Fine</t>
        </is>
      </c>
      <c r="M1841" s="10" t="n"/>
      <c r="P1841" s="18" t="n"/>
      <c r="Q1841" t="inlineStr">
        <is>
          <t>2026-11-10</t>
        </is>
      </c>
      <c r="R1841" s="18" t="inlineStr"/>
      <c r="S1841" s="18" t="inlineStr"/>
      <c r="T1841" s="18" t="inlineStr"/>
    </row>
    <row r="1842">
      <c r="A1842" t="inlineStr">
        <is>
          <t>DIST-013968</t>
        </is>
      </c>
      <c r="B1842" t="inlineStr">
        <is>
          <t>2026-09-11</t>
        </is>
      </c>
      <c r="C1842" t="inlineStr">
        <is>
          <t>RET-WALMART</t>
        </is>
      </c>
      <c r="D1842" t="inlineStr">
        <is>
          <t>ART-PAL-015</t>
        </is>
      </c>
      <c r="E1842" t="inlineStr">
        <is>
          <t>Pallet Overhang</t>
        </is>
      </c>
      <c r="F1842" t="inlineStr">
        <is>
          <t>pallet_fine</t>
        </is>
      </c>
      <c r="G1842" s="10" t="n">
        <v>226.62</v>
      </c>
      <c r="H1842" t="inlineStr">
        <is>
          <t>RO-038681</t>
        </is>
      </c>
      <c r="I1842" t="inlineStr">
        <is>
          <t>RS-038681</t>
        </is>
      </c>
      <c r="J1842" t="inlineStr">
        <is>
          <t>RREM-0150</t>
        </is>
      </c>
      <c r="K1842" t="inlineStr">
        <is>
          <t>Pallet Fine</t>
        </is>
      </c>
      <c r="M1842" s="10" t="n"/>
      <c r="P1842" s="18" t="n"/>
      <c r="Q1842" t="inlineStr">
        <is>
          <t>2026-10-11</t>
        </is>
      </c>
      <c r="R1842" s="18" t="inlineStr"/>
      <c r="S1842" s="18" t="inlineStr"/>
      <c r="T1842" s="18" t="inlineStr"/>
    </row>
    <row r="1843">
      <c r="A1843" t="inlineStr">
        <is>
          <t>DIST-014029</t>
        </is>
      </c>
      <c r="B1843" t="inlineStr">
        <is>
          <t>2026-09-11</t>
        </is>
      </c>
      <c r="C1843" t="inlineStr">
        <is>
          <t>RET-WALMART</t>
        </is>
      </c>
      <c r="D1843" t="inlineStr">
        <is>
          <t>ART-SHO-003</t>
        </is>
      </c>
      <c r="E1843" t="inlineStr">
        <is>
          <t>Short Ship</t>
        </is>
      </c>
      <c r="F1843" t="inlineStr">
        <is>
          <t>short_ship</t>
        </is>
      </c>
      <c r="G1843" s="10" t="n">
        <v>190.07</v>
      </c>
      <c r="H1843" t="inlineStr">
        <is>
          <t>RO-038964</t>
        </is>
      </c>
      <c r="I1843" t="inlineStr">
        <is>
          <t>RS-038964</t>
        </is>
      </c>
      <c r="J1843" t="inlineStr">
        <is>
          <t>RREM-0155</t>
        </is>
      </c>
      <c r="K1843" t="inlineStr">
        <is>
          <t>Short Ship</t>
        </is>
      </c>
      <c r="M1843" s="10" t="n"/>
      <c r="P1843" s="18" t="n"/>
      <c r="Q1843" t="inlineStr">
        <is>
          <t>2026-10-11</t>
        </is>
      </c>
      <c r="R1843" s="18" t="inlineStr"/>
      <c r="S1843" s="18" t="inlineStr"/>
      <c r="T1843" s="18" t="inlineStr"/>
    </row>
    <row r="1844">
      <c r="A1844" t="inlineStr">
        <is>
          <t>DIST-013923</t>
        </is>
      </c>
      <c r="B1844" t="inlineStr">
        <is>
          <t>2026-09-11</t>
        </is>
      </c>
      <c r="C1844" t="inlineStr">
        <is>
          <t>RET-COSTCO</t>
        </is>
      </c>
      <c r="D1844" t="inlineStr">
        <is>
          <t>TCO-LAB-031</t>
        </is>
      </c>
      <c r="E1844" t="inlineStr">
        <is>
          <t>Label Defect</t>
        </is>
      </c>
      <c r="F1844" t="inlineStr">
        <is>
          <t>label_fine</t>
        </is>
      </c>
      <c r="G1844" s="10" t="n">
        <v>184.74</v>
      </c>
      <c r="H1844" t="inlineStr">
        <is>
          <t>RO-038711</t>
        </is>
      </c>
      <c r="I1844" t="inlineStr">
        <is>
          <t>RS-038711</t>
        </is>
      </c>
      <c r="J1844" t="inlineStr">
        <is>
          <t>RREM-0025</t>
        </is>
      </c>
      <c r="K1844" t="inlineStr">
        <is>
          <t>Label Fine</t>
        </is>
      </c>
      <c r="M1844" s="10" t="n"/>
      <c r="P1844" s="18" t="n"/>
      <c r="Q1844" t="inlineStr">
        <is>
          <t>2026-10-26</t>
        </is>
      </c>
      <c r="R1844" s="18" t="inlineStr"/>
      <c r="S1844" s="18" t="inlineStr"/>
      <c r="T1844" s="18" t="inlineStr"/>
    </row>
    <row r="1845">
      <c r="A1845" t="inlineStr">
        <is>
          <t>DIST-014042</t>
        </is>
      </c>
      <c r="B1845" t="inlineStr">
        <is>
          <t>2026-09-11</t>
        </is>
      </c>
      <c r="C1845" t="inlineStr">
        <is>
          <t>RET-REGIONAL</t>
        </is>
      </c>
      <c r="D1845" t="inlineStr">
        <is>
          <t>NAL-DAM-100</t>
        </is>
      </c>
      <c r="E1845" t="inlineStr">
        <is>
          <t>Warehouse Damage</t>
        </is>
      </c>
      <c r="F1845" t="inlineStr">
        <is>
          <t>damaged</t>
        </is>
      </c>
      <c r="G1845" s="10" t="n">
        <v>175.06</v>
      </c>
      <c r="H1845" t="inlineStr">
        <is>
          <t>RO-039181</t>
        </is>
      </c>
      <c r="I1845" t="inlineStr">
        <is>
          <t>RS-039181</t>
        </is>
      </c>
      <c r="J1845" t="inlineStr">
        <is>
          <t>RREM-0076</t>
        </is>
      </c>
      <c r="K1845" t="inlineStr">
        <is>
          <t>Damaged</t>
        </is>
      </c>
      <c r="M1845" s="10" t="n"/>
      <c r="P1845" s="18" t="n"/>
      <c r="Q1845" t="inlineStr">
        <is>
          <t>2026-12-10</t>
        </is>
      </c>
      <c r="R1845" s="18" t="inlineStr"/>
      <c r="S1845" s="18" t="inlineStr"/>
      <c r="T1845" s="18" t="inlineStr"/>
    </row>
    <row r="1846">
      <c r="A1846" t="inlineStr">
        <is>
          <t>DIST-013954</t>
        </is>
      </c>
      <c r="B1846" t="inlineStr">
        <is>
          <t>2026-09-11</t>
        </is>
      </c>
      <c r="C1846" t="inlineStr">
        <is>
          <t>RET-SPROUTS</t>
        </is>
      </c>
      <c r="D1846" t="inlineStr">
        <is>
          <t>UTS-SHO-056</t>
        </is>
      </c>
      <c r="E1846" t="inlineStr">
        <is>
          <t>Under-delivery</t>
        </is>
      </c>
      <c r="F1846" t="inlineStr">
        <is>
          <t>short_ship</t>
        </is>
      </c>
      <c r="G1846" s="10" t="n">
        <v>126.32</v>
      </c>
      <c r="H1846" t="inlineStr">
        <is>
          <t>RO-038786</t>
        </is>
      </c>
      <c r="I1846" t="inlineStr">
        <is>
          <t>RS-038786</t>
        </is>
      </c>
      <c r="J1846" t="inlineStr">
        <is>
          <t>RREM-0148</t>
        </is>
      </c>
      <c r="K1846" t="inlineStr">
        <is>
          <t>Short Ship</t>
        </is>
      </c>
      <c r="M1846" s="10" t="n"/>
      <c r="P1846" s="18" t="n"/>
      <c r="Q1846" t="inlineStr">
        <is>
          <t>2026-10-26</t>
        </is>
      </c>
      <c r="R1846" s="18" t="inlineStr"/>
      <c r="S1846" s="18" t="inlineStr"/>
      <c r="T1846" s="18" t="inlineStr"/>
    </row>
    <row r="1847">
      <c r="A1847" t="inlineStr">
        <is>
          <t>DIST-014104</t>
        </is>
      </c>
      <c r="B1847" t="inlineStr">
        <is>
          <t>2026-09-11</t>
        </is>
      </c>
      <c r="C1847" t="inlineStr">
        <is>
          <t>RET-SPROUTS</t>
        </is>
      </c>
      <c r="D1847" t="inlineStr">
        <is>
          <t>UTS-SHO-056</t>
        </is>
      </c>
      <c r="E1847" t="inlineStr">
        <is>
          <t>Under-delivery</t>
        </is>
      </c>
      <c r="F1847" t="inlineStr">
        <is>
          <t>short_ship</t>
        </is>
      </c>
      <c r="G1847" s="10" t="n">
        <v>85.93000000000001</v>
      </c>
      <c r="H1847" t="inlineStr">
        <is>
          <t>RO-039369</t>
        </is>
      </c>
      <c r="I1847" t="inlineStr">
        <is>
          <t>RS-039369</t>
        </is>
      </c>
      <c r="J1847" t="inlineStr">
        <is>
          <t>RREM-0141</t>
        </is>
      </c>
      <c r="K1847" t="inlineStr">
        <is>
          <t>Short Ship</t>
        </is>
      </c>
      <c r="L1847" t="inlineStr">
        <is>
          <t>won</t>
        </is>
      </c>
      <c r="M1847" s="10" t="n">
        <v>85.93000000000001</v>
      </c>
      <c r="N1847" t="inlineStr">
        <is>
          <t>2026-10-09</t>
        </is>
      </c>
      <c r="O1847" t="inlineStr">
        <is>
          <t>2026-12-03</t>
        </is>
      </c>
      <c r="P1847" s="18" t="n">
        <v>83</v>
      </c>
      <c r="Q1847" t="inlineStr">
        <is>
          <t>2026-12-10</t>
        </is>
      </c>
      <c r="R1847" s="18" t="inlineStr"/>
      <c r="S1847" s="18" t="inlineStr"/>
      <c r="T1847" s="18" t="inlineStr"/>
    </row>
    <row r="1848">
      <c r="A1848" t="inlineStr">
        <is>
          <t>DIST-013995</t>
        </is>
      </c>
      <c r="B1848" t="inlineStr">
        <is>
          <t>2026-09-11</t>
        </is>
      </c>
      <c r="C1848" t="inlineStr">
        <is>
          <t>RET-WHOLEFOODS</t>
        </is>
      </c>
      <c r="D1848" t="inlineStr">
        <is>
          <t>ODS-PRO-039</t>
        </is>
      </c>
      <c r="E1848" t="inlineStr">
        <is>
          <t>Ad Allowance</t>
        </is>
      </c>
      <c r="F1848" t="inlineStr">
        <is>
          <t>promo_billback</t>
        </is>
      </c>
      <c r="G1848" s="10" t="n">
        <v>85.23</v>
      </c>
      <c r="H1848" t="inlineStr">
        <is>
          <t>RO-039040</t>
        </is>
      </c>
      <c r="I1848" t="inlineStr">
        <is>
          <t>RS-039040</t>
        </is>
      </c>
      <c r="J1848" t="inlineStr">
        <is>
          <t>RREM-0201</t>
        </is>
      </c>
      <c r="K1848" t="inlineStr">
        <is>
          <t>Promo Billback</t>
        </is>
      </c>
      <c r="M1848" s="10" t="n"/>
      <c r="P1848" s="18" t="n"/>
      <c r="Q1848" t="inlineStr">
        <is>
          <t>2026-10-26</t>
        </is>
      </c>
      <c r="R1848" s="18" t="inlineStr"/>
      <c r="S1848" s="18" t="inlineStr"/>
      <c r="T1848" s="18" t="inlineStr"/>
    </row>
    <row r="1849">
      <c r="A1849" t="inlineStr">
        <is>
          <t>DIST-014027</t>
        </is>
      </c>
      <c r="B1849" t="inlineStr">
        <is>
          <t>2026-09-11</t>
        </is>
      </c>
      <c r="C1849" t="inlineStr">
        <is>
          <t>RET-WALMART</t>
        </is>
      </c>
      <c r="D1849" t="inlineStr">
        <is>
          <t>ART-LAT-009</t>
        </is>
      </c>
      <c r="E1849" t="inlineStr">
        <is>
          <t>MABD Violation</t>
        </is>
      </c>
      <c r="F1849" t="inlineStr">
        <is>
          <t>late_delivery</t>
        </is>
      </c>
      <c r="G1849" s="10" t="n">
        <v>66.59999999999999</v>
      </c>
      <c r="H1849" t="inlineStr">
        <is>
          <t>RO-038963</t>
        </is>
      </c>
      <c r="I1849" t="inlineStr">
        <is>
          <t>RS-038963</t>
        </is>
      </c>
      <c r="J1849" t="inlineStr">
        <is>
          <t>RREM-0151</t>
        </is>
      </c>
      <c r="K1849" t="inlineStr">
        <is>
          <t>Late Delivery</t>
        </is>
      </c>
      <c r="M1849" s="10" t="n"/>
      <c r="P1849" s="18" t="n"/>
      <c r="Q1849" t="inlineStr">
        <is>
          <t>2026-10-26</t>
        </is>
      </c>
      <c r="R1849" s="18" t="inlineStr"/>
      <c r="S1849" s="18" t="inlineStr"/>
      <c r="T1849" s="18" t="inlineStr"/>
    </row>
    <row r="1850">
      <c r="A1850" t="inlineStr">
        <is>
          <t>DIST-013947</t>
        </is>
      </c>
      <c r="B1850" t="inlineStr">
        <is>
          <t>2026-09-11</t>
        </is>
      </c>
      <c r="C1850" t="inlineStr">
        <is>
          <t>RET-KROGER</t>
        </is>
      </c>
      <c r="D1850" t="inlineStr">
        <is>
          <t>GER-LAT-079</t>
        </is>
      </c>
      <c r="E1850" t="inlineStr">
        <is>
          <t>MABD Violation</t>
        </is>
      </c>
      <c r="F1850" t="inlineStr">
        <is>
          <t>late_delivery</t>
        </is>
      </c>
      <c r="G1850" s="10" t="n">
        <v>53.29</v>
      </c>
      <c r="H1850" t="inlineStr">
        <is>
          <t>RO-038879</t>
        </is>
      </c>
      <c r="I1850" t="inlineStr">
        <is>
          <t>RS-038879</t>
        </is>
      </c>
      <c r="J1850" t="inlineStr">
        <is>
          <t>RREM-0069</t>
        </is>
      </c>
      <c r="K1850" t="inlineStr">
        <is>
          <t>Late Delivery</t>
        </is>
      </c>
      <c r="L1850" t="inlineStr">
        <is>
          <t>pending</t>
        </is>
      </c>
      <c r="M1850" s="10" t="n"/>
      <c r="N1850" t="inlineStr">
        <is>
          <t>2026-09-25</t>
        </is>
      </c>
      <c r="P1850" s="18" t="n">
        <v>113</v>
      </c>
      <c r="Q1850" t="inlineStr">
        <is>
          <t>2026-10-11</t>
        </is>
      </c>
      <c r="R1850" s="18" t="inlineStr"/>
      <c r="S1850" s="18" t="inlineStr"/>
      <c r="T1850" s="18" t="inlineStr"/>
    </row>
    <row r="1851">
      <c r="A1851" t="inlineStr">
        <is>
          <t>DIST-014103</t>
        </is>
      </c>
      <c r="B1851" t="inlineStr">
        <is>
          <t>2026-09-11</t>
        </is>
      </c>
      <c r="C1851" t="inlineStr">
        <is>
          <t>RET-SPROUTS</t>
        </is>
      </c>
      <c r="D1851" t="inlineStr">
        <is>
          <t>UTS-PRO-057</t>
        </is>
      </c>
      <c r="E1851" t="inlineStr">
        <is>
          <t>Promo Billback</t>
        </is>
      </c>
      <c r="F1851" t="inlineStr">
        <is>
          <t>promo_billback</t>
        </is>
      </c>
      <c r="G1851" s="10" t="n">
        <v>48.08</v>
      </c>
      <c r="H1851" t="inlineStr">
        <is>
          <t>RO-039353</t>
        </is>
      </c>
      <c r="I1851" t="inlineStr">
        <is>
          <t>RS-039353</t>
        </is>
      </c>
      <c r="J1851" t="inlineStr">
        <is>
          <t>RREM-0142</t>
        </is>
      </c>
      <c r="K1851" t="inlineStr">
        <is>
          <t>Promo Billback</t>
        </is>
      </c>
      <c r="L1851" t="inlineStr">
        <is>
          <t>pending</t>
        </is>
      </c>
      <c r="M1851" s="10" t="n"/>
      <c r="N1851" t="inlineStr">
        <is>
          <t>2026-09-13</t>
        </is>
      </c>
      <c r="P1851" s="18" t="n">
        <v>113</v>
      </c>
      <c r="Q1851" t="inlineStr">
        <is>
          <t>2026-10-26</t>
        </is>
      </c>
      <c r="R1851" s="18" t="inlineStr"/>
      <c r="S1851" s="18" t="inlineStr"/>
      <c r="T1851" s="18" t="inlineStr"/>
    </row>
    <row r="1852">
      <c r="A1852" t="inlineStr">
        <is>
          <t>DIST-014010</t>
        </is>
      </c>
      <c r="B1852" t="inlineStr">
        <is>
          <t>2026-09-11</t>
        </is>
      </c>
      <c r="C1852" t="inlineStr">
        <is>
          <t>RET-WHOLEFOODS</t>
        </is>
      </c>
      <c r="D1852" t="inlineStr">
        <is>
          <t>ODS-LAT-044</t>
        </is>
      </c>
      <c r="E1852" t="inlineStr">
        <is>
          <t>Appointment Miss</t>
        </is>
      </c>
      <c r="F1852" t="inlineStr">
        <is>
          <t>late_delivery</t>
        </is>
      </c>
      <c r="G1852" s="10" t="n">
        <v>41.56</v>
      </c>
      <c r="H1852" t="inlineStr">
        <is>
          <t>RO-039035</t>
        </is>
      </c>
      <c r="I1852" t="inlineStr">
        <is>
          <t>RS-039035</t>
        </is>
      </c>
      <c r="J1852" t="inlineStr">
        <is>
          <t>RREM-0191</t>
        </is>
      </c>
      <c r="K1852" t="inlineStr">
        <is>
          <t>Late Delivery</t>
        </is>
      </c>
      <c r="M1852" s="10" t="n"/>
      <c r="P1852" s="18" t="n"/>
      <c r="Q1852" t="inlineStr">
        <is>
          <t>2026-10-11</t>
        </is>
      </c>
      <c r="R1852" s="18" t="inlineStr"/>
      <c r="S1852" s="18" t="inlineStr"/>
      <c r="T1852" s="18" t="inlineStr"/>
    </row>
    <row r="1853">
      <c r="A1853" t="inlineStr">
        <is>
          <t>DIST-014033</t>
        </is>
      </c>
      <c r="B1853" t="inlineStr">
        <is>
          <t>2026-09-11</t>
        </is>
      </c>
      <c r="C1853" t="inlineStr">
        <is>
          <t>RET-WHOLEFOODS</t>
        </is>
      </c>
      <c r="D1853" t="inlineStr">
        <is>
          <t>ODS-LAT-044</t>
        </is>
      </c>
      <c r="E1853" t="inlineStr">
        <is>
          <t>Appointment Miss</t>
        </is>
      </c>
      <c r="F1853" t="inlineStr">
        <is>
          <t>late_delivery</t>
        </is>
      </c>
      <c r="G1853" s="10" t="n">
        <v>18.51</v>
      </c>
      <c r="H1853" t="inlineStr">
        <is>
          <t>RO-039015</t>
        </is>
      </c>
      <c r="I1853" t="inlineStr">
        <is>
          <t>RS-039015</t>
        </is>
      </c>
      <c r="J1853" t="inlineStr">
        <is>
          <t>RREM-0220</t>
        </is>
      </c>
      <c r="K1853" t="inlineStr">
        <is>
          <t>Late Delivery</t>
        </is>
      </c>
      <c r="L1853" t="inlineStr">
        <is>
          <t>partial</t>
        </is>
      </c>
      <c r="M1853" s="10" t="n">
        <v>7.85</v>
      </c>
      <c r="N1853" t="inlineStr">
        <is>
          <t>2026-09-13</t>
        </is>
      </c>
      <c r="O1853" t="inlineStr">
        <is>
          <t>2026-11-02</t>
        </is>
      </c>
      <c r="P1853" s="18" t="n">
        <v>52</v>
      </c>
      <c r="Q1853" t="inlineStr">
        <is>
          <t>2026-10-26</t>
        </is>
      </c>
      <c r="R1853" s="18" t="inlineStr"/>
      <c r="S1853" s="18" t="inlineStr"/>
      <c r="T1853" s="18" t="inlineStr"/>
    </row>
    <row r="1854">
      <c r="A1854" t="inlineStr">
        <is>
          <t>DIST-013960</t>
        </is>
      </c>
      <c r="B1854" t="inlineStr">
        <is>
          <t>2026-09-10</t>
        </is>
      </c>
      <c r="C1854" t="inlineStr">
        <is>
          <t>RET-KROGER</t>
        </is>
      </c>
      <c r="D1854" t="inlineStr">
        <is>
          <t>GER-PRO-075</t>
        </is>
      </c>
      <c r="E1854" t="inlineStr">
        <is>
          <t>Promo Billback</t>
        </is>
      </c>
      <c r="F1854" t="inlineStr">
        <is>
          <t>promo_billback</t>
        </is>
      </c>
      <c r="G1854" s="10" t="n">
        <v>360.35</v>
      </c>
      <c r="H1854" t="inlineStr">
        <is>
          <t>RO-038858</t>
        </is>
      </c>
      <c r="I1854" t="inlineStr">
        <is>
          <t>RS-038858</t>
        </is>
      </c>
      <c r="J1854" t="inlineStr">
        <is>
          <t>RREM-0052</t>
        </is>
      </c>
      <c r="K1854" t="inlineStr">
        <is>
          <t>Promo Billback</t>
        </is>
      </c>
      <c r="L1854" t="inlineStr">
        <is>
          <t>won</t>
        </is>
      </c>
      <c r="M1854" s="10" t="n">
        <v>360.35</v>
      </c>
      <c r="N1854" t="inlineStr">
        <is>
          <t>2026-10-06</t>
        </is>
      </c>
      <c r="O1854" t="inlineStr">
        <is>
          <t>2026-10-27</t>
        </is>
      </c>
      <c r="P1854" s="18" t="n">
        <v>47</v>
      </c>
      <c r="Q1854" t="inlineStr">
        <is>
          <t>2026-11-09</t>
        </is>
      </c>
      <c r="R1854" s="18" t="inlineStr"/>
      <c r="S1854" s="18" t="inlineStr"/>
      <c r="T1854" s="18" t="inlineStr"/>
    </row>
    <row r="1855">
      <c r="A1855" t="inlineStr">
        <is>
          <t>DIST-014131</t>
        </is>
      </c>
      <c r="B1855" t="inlineStr">
        <is>
          <t>2026-09-10</t>
        </is>
      </c>
      <c r="C1855" t="inlineStr">
        <is>
          <t>RET-WHOLEFOODS</t>
        </is>
      </c>
      <c r="D1855" t="inlineStr">
        <is>
          <t>ODS-SPO-050</t>
        </is>
      </c>
      <c r="E1855" t="inlineStr">
        <is>
          <t>Spoilage</t>
        </is>
      </c>
      <c r="F1855" t="inlineStr">
        <is>
          <t>spoilage</t>
        </is>
      </c>
      <c r="G1855" s="10" t="n">
        <v>236.64</v>
      </c>
      <c r="H1855" t="inlineStr">
        <is>
          <t>RO-039335</t>
        </is>
      </c>
      <c r="I1855" t="inlineStr">
        <is>
          <t>RS-039335</t>
        </is>
      </c>
      <c r="J1855" t="inlineStr">
        <is>
          <t>RREM-0207</t>
        </is>
      </c>
      <c r="K1855" t="inlineStr">
        <is>
          <t>Spoilage -- temperature exposure in transit</t>
        </is>
      </c>
      <c r="L1855" t="inlineStr">
        <is>
          <t>lost</t>
        </is>
      </c>
      <c r="M1855" s="10" t="n">
        <v>0</v>
      </c>
      <c r="N1855" t="inlineStr">
        <is>
          <t>2026-10-09</t>
        </is>
      </c>
      <c r="O1855" t="inlineStr">
        <is>
          <t>2026-11-11</t>
        </is>
      </c>
      <c r="P1855" s="18" t="n">
        <v>62</v>
      </c>
      <c r="Q1855" t="inlineStr">
        <is>
          <t>2026-11-09</t>
        </is>
      </c>
      <c r="R1855" s="18" t="inlineStr"/>
      <c r="S1855" s="18" t="inlineStr"/>
      <c r="T1855" s="18" t="inlineStr"/>
    </row>
    <row r="1856">
      <c r="A1856" t="inlineStr">
        <is>
          <t>DIST-013920</t>
        </is>
      </c>
      <c r="B1856" t="inlineStr">
        <is>
          <t>2026-09-10</t>
        </is>
      </c>
      <c r="C1856" t="inlineStr">
        <is>
          <t>RET-WALMART</t>
        </is>
      </c>
      <c r="D1856" t="inlineStr">
        <is>
          <t>ART-PAL-015</t>
        </is>
      </c>
      <c r="E1856" t="inlineStr">
        <is>
          <t>Pallet Overhang</t>
        </is>
      </c>
      <c r="F1856" t="inlineStr">
        <is>
          <t>pallet_fine</t>
        </is>
      </c>
      <c r="G1856" s="10" t="n">
        <v>231.85</v>
      </c>
      <c r="H1856" t="inlineStr">
        <is>
          <t>RO-038647</t>
        </is>
      </c>
      <c r="I1856" t="inlineStr">
        <is>
          <t>RS-038647</t>
        </is>
      </c>
      <c r="J1856" t="inlineStr">
        <is>
          <t>RREM-0180</t>
        </is>
      </c>
      <c r="K1856" t="inlineStr">
        <is>
          <t>Pallet Fine</t>
        </is>
      </c>
      <c r="L1856" t="inlineStr">
        <is>
          <t>pending</t>
        </is>
      </c>
      <c r="M1856" s="10" t="n"/>
      <c r="N1856" t="inlineStr">
        <is>
          <t>2026-09-19</t>
        </is>
      </c>
      <c r="P1856" s="18" t="n">
        <v>114</v>
      </c>
      <c r="Q1856" t="inlineStr">
        <is>
          <t>2026-10-25</t>
        </is>
      </c>
      <c r="R1856" s="18" t="inlineStr"/>
      <c r="S1856" s="18" t="inlineStr"/>
      <c r="T1856" s="18" t="inlineStr"/>
    </row>
    <row r="1857">
      <c r="A1857" t="inlineStr">
        <is>
          <t>DIST-013871</t>
        </is>
      </c>
      <c r="B1857" t="inlineStr">
        <is>
          <t>2026-09-10</t>
        </is>
      </c>
      <c r="C1857" t="inlineStr">
        <is>
          <t>RET-WALMART</t>
        </is>
      </c>
      <c r="D1857" t="inlineStr">
        <is>
          <t>ART-SPO-017</t>
        </is>
      </c>
      <c r="E1857" t="inlineStr">
        <is>
          <t>Spoilage</t>
        </is>
      </c>
      <c r="F1857" t="inlineStr">
        <is>
          <t>spoilage</t>
        </is>
      </c>
      <c r="G1857" s="10" t="n">
        <v>192.61</v>
      </c>
      <c r="H1857" t="inlineStr">
        <is>
          <t>RO-038320</t>
        </is>
      </c>
      <c r="I1857" t="inlineStr">
        <is>
          <t>RS-038320</t>
        </is>
      </c>
      <c r="J1857" t="inlineStr">
        <is>
          <t>RREM-0163</t>
        </is>
      </c>
      <c r="K1857" t="inlineStr">
        <is>
          <t>Spoilage -- damage in transit affecting condition</t>
        </is>
      </c>
      <c r="M1857" s="10" t="n"/>
      <c r="P1857" s="18" t="n"/>
      <c r="Q1857" t="inlineStr">
        <is>
          <t>2026-11-09</t>
        </is>
      </c>
      <c r="R1857" s="18" t="inlineStr"/>
      <c r="S1857" s="18" t="inlineStr"/>
      <c r="T1857" s="18" t="inlineStr"/>
    </row>
    <row r="1858">
      <c r="A1858" t="inlineStr">
        <is>
          <t>DIST-013908</t>
        </is>
      </c>
      <c r="B1858" t="inlineStr">
        <is>
          <t>2026-09-10</t>
        </is>
      </c>
      <c r="C1858" t="inlineStr">
        <is>
          <t>RET-COSTCO</t>
        </is>
      </c>
      <c r="D1858" t="inlineStr">
        <is>
          <t>TCO-PAL-032</t>
        </is>
      </c>
      <c r="E1858" t="inlineStr">
        <is>
          <t>Ti-Hi Error</t>
        </is>
      </c>
      <c r="F1858" t="inlineStr">
        <is>
          <t>pallet_fine</t>
        </is>
      </c>
      <c r="G1858" s="10" t="n">
        <v>183.27</v>
      </c>
      <c r="H1858" t="inlineStr">
        <is>
          <t>RO-038706</t>
        </is>
      </c>
      <c r="I1858" t="inlineStr">
        <is>
          <t>RS-038706</t>
        </is>
      </c>
      <c r="J1858" t="inlineStr">
        <is>
          <t>RREM-0006</t>
        </is>
      </c>
      <c r="K1858" t="inlineStr">
        <is>
          <t>Pallet Fine</t>
        </is>
      </c>
      <c r="L1858" t="inlineStr">
        <is>
          <t>lost</t>
        </is>
      </c>
      <c r="M1858" s="10" t="n">
        <v>0</v>
      </c>
      <c r="N1858" t="inlineStr">
        <is>
          <t>2026-09-22</t>
        </is>
      </c>
      <c r="O1858" t="inlineStr">
        <is>
          <t>2026-11-20</t>
        </is>
      </c>
      <c r="P1858" s="18" t="n">
        <v>71</v>
      </c>
      <c r="Q1858" t="inlineStr">
        <is>
          <t>2026-10-25</t>
        </is>
      </c>
      <c r="R1858" s="18" t="inlineStr"/>
      <c r="S1858" s="18" t="inlineStr"/>
      <c r="T1858" s="18" t="inlineStr"/>
    </row>
    <row r="1859">
      <c r="A1859" t="inlineStr">
        <is>
          <t>DIST-014115</t>
        </is>
      </c>
      <c r="B1859" t="inlineStr">
        <is>
          <t>2026-09-10</t>
        </is>
      </c>
      <c r="C1859" t="inlineStr">
        <is>
          <t>RET-WHOLEFOODS</t>
        </is>
      </c>
      <c r="D1859" t="inlineStr"/>
      <c r="E1859" t="inlineStr">
        <is>
          <t>Unmapped</t>
        </is>
      </c>
      <c r="F1859" t="inlineStr">
        <is>
          <t>vague</t>
        </is>
      </c>
      <c r="G1859" s="10" t="n">
        <v>176.99</v>
      </c>
      <c r="H1859" t="inlineStr">
        <is>
          <t>RO-039311</t>
        </is>
      </c>
      <c r="I1859" t="inlineStr">
        <is>
          <t>RS-039311</t>
        </is>
      </c>
      <c r="J1859" t="inlineStr">
        <is>
          <t>RREM-0215</t>
        </is>
      </c>
      <c r="K1859" t="inlineStr">
        <is>
          <t>Cash discount take-down</t>
        </is>
      </c>
      <c r="M1859" s="10" t="n"/>
      <c r="P1859" s="18" t="n"/>
      <c r="Q1859" t="inlineStr">
        <is>
          <t>2026-10-10</t>
        </is>
      </c>
      <c r="R1859" s="18" t="inlineStr">
        <is>
          <t>Yes</t>
        </is>
      </c>
      <c r="S1859" s="18" t="inlineStr"/>
      <c r="T1859" s="18" t="inlineStr"/>
    </row>
    <row r="1860">
      <c r="A1860" t="inlineStr">
        <is>
          <t>DIST-013864</t>
        </is>
      </c>
      <c r="B1860" t="inlineStr">
        <is>
          <t>2026-09-10</t>
        </is>
      </c>
      <c r="C1860" t="inlineStr">
        <is>
          <t>RET-COSTCO</t>
        </is>
      </c>
      <c r="D1860" t="inlineStr">
        <is>
          <t>TCO-PAL-032</t>
        </is>
      </c>
      <c r="E1860" t="inlineStr">
        <is>
          <t>Ti-Hi Error</t>
        </is>
      </c>
      <c r="F1860" t="inlineStr">
        <is>
          <t>pallet_fine</t>
        </is>
      </c>
      <c r="G1860" s="10" t="n">
        <v>141.71</v>
      </c>
      <c r="H1860" t="inlineStr">
        <is>
          <t>RO-038410</t>
        </is>
      </c>
      <c r="I1860" t="inlineStr">
        <is>
          <t>RS-038410</t>
        </is>
      </c>
      <c r="J1860" t="inlineStr">
        <is>
          <t>RREM-0002</t>
        </is>
      </c>
      <c r="K1860" t="inlineStr">
        <is>
          <t>Pallet Fine</t>
        </is>
      </c>
      <c r="L1860" t="inlineStr">
        <is>
          <t>partial</t>
        </is>
      </c>
      <c r="M1860" s="10" t="n">
        <v>47.35</v>
      </c>
      <c r="N1860" t="inlineStr">
        <is>
          <t>2026-09-21</t>
        </is>
      </c>
      <c r="O1860" t="inlineStr">
        <is>
          <t>2026-11-05</t>
        </is>
      </c>
      <c r="P1860" s="18" t="n">
        <v>56</v>
      </c>
      <c r="Q1860" t="inlineStr">
        <is>
          <t>2026-12-09</t>
        </is>
      </c>
      <c r="R1860" s="18" t="inlineStr"/>
      <c r="S1860" s="18" t="inlineStr"/>
      <c r="T1860" s="18" t="inlineStr"/>
    </row>
    <row r="1861">
      <c r="A1861" t="inlineStr">
        <is>
          <t>DIST-014054</t>
        </is>
      </c>
      <c r="B1861" t="inlineStr">
        <is>
          <t>2026-09-10</t>
        </is>
      </c>
      <c r="C1861" t="inlineStr">
        <is>
          <t>RET-WHOLEFOODS</t>
        </is>
      </c>
      <c r="D1861" t="inlineStr">
        <is>
          <t>ODS-PRO-039</t>
        </is>
      </c>
      <c r="E1861" t="inlineStr">
        <is>
          <t>Ad Allowance</t>
        </is>
      </c>
      <c r="F1861" t="inlineStr">
        <is>
          <t>promo_billback</t>
        </is>
      </c>
      <c r="G1861" s="10" t="n">
        <v>122.57</v>
      </c>
      <c r="H1861" t="inlineStr">
        <is>
          <t>RO-039042</t>
        </is>
      </c>
      <c r="I1861" t="inlineStr">
        <is>
          <t>RS-039042</t>
        </is>
      </c>
      <c r="J1861" t="inlineStr">
        <is>
          <t>RREM-0214</t>
        </is>
      </c>
      <c r="K1861" t="inlineStr">
        <is>
          <t>Promo Billback</t>
        </is>
      </c>
      <c r="M1861" s="10" t="n"/>
      <c r="P1861" s="18" t="n"/>
      <c r="Q1861" t="inlineStr">
        <is>
          <t>2026-12-09</t>
        </is>
      </c>
      <c r="R1861" s="18" t="inlineStr"/>
      <c r="S1861" s="18" t="inlineStr"/>
      <c r="T1861" s="18" t="inlineStr"/>
    </row>
    <row r="1862">
      <c r="A1862" t="inlineStr">
        <is>
          <t>DIST-013951</t>
        </is>
      </c>
      <c r="B1862" t="inlineStr">
        <is>
          <t>2026-09-10</t>
        </is>
      </c>
      <c r="C1862" t="inlineStr">
        <is>
          <t>RET-WHOLEFOODS</t>
        </is>
      </c>
      <c r="D1862" t="inlineStr">
        <is>
          <t>ODS-PRO-039</t>
        </is>
      </c>
      <c r="E1862" t="inlineStr">
        <is>
          <t>Ad Allowance</t>
        </is>
      </c>
      <c r="F1862" t="inlineStr">
        <is>
          <t>promo_billback</t>
        </is>
      </c>
      <c r="G1862" s="10" t="n">
        <v>118.01</v>
      </c>
      <c r="H1862" t="inlineStr">
        <is>
          <t>RO-038759</t>
        </is>
      </c>
      <c r="I1862" t="inlineStr">
        <is>
          <t>RS-038759</t>
        </is>
      </c>
      <c r="J1862" t="inlineStr">
        <is>
          <t>RREM-0218</t>
        </is>
      </c>
      <c r="K1862" t="inlineStr">
        <is>
          <t>Promo Billback</t>
        </is>
      </c>
      <c r="M1862" s="10" t="n"/>
      <c r="P1862" s="18" t="n"/>
      <c r="Q1862" t="inlineStr">
        <is>
          <t>2026-10-25</t>
        </is>
      </c>
      <c r="R1862" s="18" t="inlineStr"/>
      <c r="S1862" s="18" t="inlineStr"/>
      <c r="T1862" s="18" t="inlineStr"/>
    </row>
    <row r="1863">
      <c r="A1863" t="inlineStr">
        <is>
          <t>DIST-013910</t>
        </is>
      </c>
      <c r="B1863" t="inlineStr">
        <is>
          <t>2026-09-10</t>
        </is>
      </c>
      <c r="C1863" t="inlineStr">
        <is>
          <t>RET-SPROUTS</t>
        </is>
      </c>
      <c r="D1863" t="inlineStr">
        <is>
          <t>UTS-SPO-066</t>
        </is>
      </c>
      <c r="E1863" t="inlineStr">
        <is>
          <t>Expired Product</t>
        </is>
      </c>
      <c r="F1863" t="inlineStr">
        <is>
          <t>spoilage</t>
        </is>
      </c>
      <c r="G1863" s="10" t="n">
        <v>102.55</v>
      </c>
      <c r="H1863" t="inlineStr">
        <is>
          <t>RO-038769</t>
        </is>
      </c>
      <c r="I1863" t="inlineStr">
        <is>
          <t>RS-038769</t>
        </is>
      </c>
      <c r="J1863" t="inlineStr">
        <is>
          <t>RREM-0145</t>
        </is>
      </c>
      <c r="K1863" t="inlineStr">
        <is>
          <t>Spoilage -- expired or short-dated at receiving</t>
        </is>
      </c>
      <c r="M1863" s="10" t="n"/>
      <c r="P1863" s="18" t="n"/>
      <c r="Q1863" t="inlineStr">
        <is>
          <t>2026-12-09</t>
        </is>
      </c>
      <c r="R1863" s="18" t="inlineStr"/>
      <c r="S1863" s="18" t="inlineStr"/>
      <c r="T1863" s="18" t="inlineStr"/>
    </row>
    <row r="1864">
      <c r="A1864" t="inlineStr">
        <is>
          <t>DIST-014079</t>
        </is>
      </c>
      <c r="B1864" t="inlineStr">
        <is>
          <t>2026-09-10</t>
        </is>
      </c>
      <c r="C1864" t="inlineStr">
        <is>
          <t>RET-KROGER</t>
        </is>
      </c>
      <c r="D1864" t="inlineStr">
        <is>
          <t>GER-SHO-073</t>
        </is>
      </c>
      <c r="E1864" t="inlineStr">
        <is>
          <t>Short Ship</t>
        </is>
      </c>
      <c r="F1864" t="inlineStr">
        <is>
          <t>short_ship</t>
        </is>
      </c>
      <c r="G1864" s="10" t="n">
        <v>101.73</v>
      </c>
      <c r="H1864" t="inlineStr">
        <is>
          <t>RO-039151</t>
        </is>
      </c>
      <c r="I1864" t="inlineStr">
        <is>
          <t>RS-039151</t>
        </is>
      </c>
      <c r="J1864" t="inlineStr">
        <is>
          <t>RREM-0063</t>
        </is>
      </c>
      <c r="K1864" t="inlineStr">
        <is>
          <t>Short Ship</t>
        </is>
      </c>
      <c r="M1864" s="10" t="n"/>
      <c r="P1864" s="18" t="n"/>
      <c r="Q1864" t="inlineStr">
        <is>
          <t>2026-10-25</t>
        </is>
      </c>
      <c r="R1864" s="18" t="inlineStr"/>
      <c r="S1864" s="18" t="inlineStr"/>
      <c r="T1864" s="18" t="inlineStr"/>
    </row>
    <row r="1865">
      <c r="A1865" t="inlineStr">
        <is>
          <t>DIST-013753</t>
        </is>
      </c>
      <c r="B1865" t="inlineStr">
        <is>
          <t>2026-09-09</t>
        </is>
      </c>
      <c r="C1865" t="inlineStr">
        <is>
          <t>RET-WALMART</t>
        </is>
      </c>
      <c r="D1865" t="inlineStr">
        <is>
          <t>ART-SPO-017</t>
        </is>
      </c>
      <c r="E1865" t="inlineStr">
        <is>
          <t>Spoilage</t>
        </is>
      </c>
      <c r="F1865" t="inlineStr">
        <is>
          <t>spoilage</t>
        </is>
      </c>
      <c r="G1865" s="10" t="n">
        <v>259.22</v>
      </c>
      <c r="H1865" t="inlineStr">
        <is>
          <t>RO-038019</t>
        </is>
      </c>
      <c r="I1865" t="inlineStr">
        <is>
          <t>RS-038019</t>
        </is>
      </c>
      <c r="J1865" t="inlineStr">
        <is>
          <t>RREM-0176</t>
        </is>
      </c>
      <c r="K1865" t="inlineStr">
        <is>
          <t>Spoilage -- damage in transit affecting condition</t>
        </is>
      </c>
      <c r="M1865" s="10" t="n"/>
      <c r="P1865" s="18" t="n"/>
      <c r="Q1865" t="inlineStr">
        <is>
          <t>2026-10-24</t>
        </is>
      </c>
      <c r="R1865" s="18" t="inlineStr"/>
      <c r="S1865" s="18" t="inlineStr"/>
      <c r="T1865" s="18" t="inlineStr"/>
    </row>
    <row r="1866">
      <c r="A1866" t="inlineStr">
        <is>
          <t>DIST-013933</t>
        </is>
      </c>
      <c r="B1866" t="inlineStr">
        <is>
          <t>2026-09-09</t>
        </is>
      </c>
      <c r="C1866" t="inlineStr">
        <is>
          <t>RET-WALMART</t>
        </is>
      </c>
      <c r="D1866" t="inlineStr">
        <is>
          <t>ART-DAM-018</t>
        </is>
      </c>
      <c r="E1866" t="inlineStr">
        <is>
          <t>Warehouse Damage</t>
        </is>
      </c>
      <c r="F1866" t="inlineStr">
        <is>
          <t>damaged</t>
        </is>
      </c>
      <c r="G1866" s="10" t="n">
        <v>187.1</v>
      </c>
      <c r="H1866" t="inlineStr">
        <is>
          <t>RO-038690</t>
        </is>
      </c>
      <c r="I1866" t="inlineStr">
        <is>
          <t>RS-038690</t>
        </is>
      </c>
      <c r="J1866" t="inlineStr">
        <is>
          <t>RREM-0162</t>
        </is>
      </c>
      <c r="K1866" t="inlineStr">
        <is>
          <t>Damaged</t>
        </is>
      </c>
      <c r="M1866" s="10" t="n"/>
      <c r="P1866" s="18" t="n"/>
      <c r="Q1866" t="inlineStr">
        <is>
          <t>2026-10-09</t>
        </is>
      </c>
      <c r="R1866" s="18" t="inlineStr"/>
      <c r="S1866" s="18" t="inlineStr"/>
      <c r="T1866" s="18" t="inlineStr"/>
    </row>
    <row r="1867">
      <c r="A1867" t="inlineStr">
        <is>
          <t>DIST-014183</t>
        </is>
      </c>
      <c r="B1867" t="inlineStr">
        <is>
          <t>2026-09-09</t>
        </is>
      </c>
      <c r="C1867" t="inlineStr">
        <is>
          <t>RET-WHOLEFOODS</t>
        </is>
      </c>
      <c r="D1867" t="inlineStr">
        <is>
          <t>ODS-PAL-048</t>
        </is>
      </c>
      <c r="E1867" t="inlineStr">
        <is>
          <t>Pallet Overhang</t>
        </is>
      </c>
      <c r="F1867" t="inlineStr">
        <is>
          <t>pallet_fine</t>
        </is>
      </c>
      <c r="G1867" s="10" t="n">
        <v>177.79</v>
      </c>
      <c r="H1867" t="inlineStr">
        <is>
          <t>RO-039570</t>
        </is>
      </c>
      <c r="I1867" t="inlineStr">
        <is>
          <t>RS-039570</t>
        </is>
      </c>
      <c r="J1867" t="inlineStr">
        <is>
          <t>RREM-0217</t>
        </is>
      </c>
      <c r="K1867" t="inlineStr">
        <is>
          <t>Pallet Fine</t>
        </is>
      </c>
      <c r="L1867" t="inlineStr">
        <is>
          <t>partial</t>
        </is>
      </c>
      <c r="M1867" s="10" t="n">
        <v>21.67</v>
      </c>
      <c r="N1867" t="inlineStr">
        <is>
          <t>2026-09-25</t>
        </is>
      </c>
      <c r="O1867" t="inlineStr">
        <is>
          <t>2026-10-12</t>
        </is>
      </c>
      <c r="P1867" s="18" t="n">
        <v>33</v>
      </c>
      <c r="Q1867" t="inlineStr">
        <is>
          <t>2026-10-09</t>
        </is>
      </c>
      <c r="R1867" s="18" t="inlineStr"/>
      <c r="S1867" s="18" t="inlineStr"/>
      <c r="T1867" s="18" t="inlineStr"/>
    </row>
    <row r="1868">
      <c r="A1868" t="inlineStr">
        <is>
          <t>DIST-013984</t>
        </is>
      </c>
      <c r="B1868" t="inlineStr">
        <is>
          <t>2026-09-09</t>
        </is>
      </c>
      <c r="C1868" t="inlineStr">
        <is>
          <t>RET-SPROUTS</t>
        </is>
      </c>
      <c r="D1868" t="inlineStr">
        <is>
          <t>UTS-PRO-057</t>
        </is>
      </c>
      <c r="E1868" t="inlineStr">
        <is>
          <t>Promo Billback</t>
        </is>
      </c>
      <c r="F1868" t="inlineStr">
        <is>
          <t>promo_billback</t>
        </is>
      </c>
      <c r="G1868" s="10" t="n">
        <v>133.74</v>
      </c>
      <c r="H1868" t="inlineStr">
        <is>
          <t>RO-038794</t>
        </is>
      </c>
      <c r="I1868" t="inlineStr">
        <is>
          <t>RS-038794</t>
        </is>
      </c>
      <c r="J1868" t="inlineStr">
        <is>
          <t>RREM-0138</t>
        </is>
      </c>
      <c r="K1868" t="inlineStr">
        <is>
          <t>Promo Billback</t>
        </is>
      </c>
      <c r="M1868" s="10" t="n"/>
      <c r="P1868" s="18" t="n"/>
      <c r="Q1868" t="inlineStr">
        <is>
          <t>2026-12-08</t>
        </is>
      </c>
      <c r="R1868" s="18" t="inlineStr"/>
      <c r="S1868" s="18" t="inlineStr"/>
      <c r="T1868" s="18" t="inlineStr"/>
    </row>
    <row r="1869">
      <c r="A1869" t="inlineStr">
        <is>
          <t>DIST-014091</t>
        </is>
      </c>
      <c r="B1869" t="inlineStr">
        <is>
          <t>2026-09-09</t>
        </is>
      </c>
      <c r="C1869" t="inlineStr">
        <is>
          <t>RET-KROGER</t>
        </is>
      </c>
      <c r="D1869" t="inlineStr">
        <is>
          <t>GER-SHO-073</t>
        </is>
      </c>
      <c r="E1869" t="inlineStr">
        <is>
          <t>Short Ship</t>
        </is>
      </c>
      <c r="F1869" t="inlineStr">
        <is>
          <t>short_ship</t>
        </is>
      </c>
      <c r="G1869" s="10" t="n">
        <v>126.74</v>
      </c>
      <c r="H1869" t="inlineStr">
        <is>
          <t>RO-039150</t>
        </is>
      </c>
      <c r="I1869" t="inlineStr">
        <is>
          <t>RS-039150</t>
        </is>
      </c>
      <c r="J1869" t="inlineStr">
        <is>
          <t>RREM-0069</t>
        </is>
      </c>
      <c r="K1869" t="inlineStr">
        <is>
          <t>Short Ship</t>
        </is>
      </c>
      <c r="M1869" s="10" t="n"/>
      <c r="P1869" s="18" t="n"/>
      <c r="Q1869" t="inlineStr">
        <is>
          <t>2026-10-09</t>
        </is>
      </c>
      <c r="R1869" s="18" t="inlineStr"/>
      <c r="S1869" s="18" t="inlineStr"/>
      <c r="T1869" s="18" t="inlineStr"/>
    </row>
    <row r="1870">
      <c r="A1870" t="inlineStr">
        <is>
          <t>DIST-013825</t>
        </is>
      </c>
      <c r="B1870" t="inlineStr">
        <is>
          <t>2026-09-09</t>
        </is>
      </c>
      <c r="C1870" t="inlineStr">
        <is>
          <t>RET-WALMART</t>
        </is>
      </c>
      <c r="D1870" t="inlineStr">
        <is>
          <t>ART-SHO-003</t>
        </is>
      </c>
      <c r="E1870" t="inlineStr">
        <is>
          <t>Short Ship</t>
        </is>
      </c>
      <c r="F1870" t="inlineStr">
        <is>
          <t>short_ship</t>
        </is>
      </c>
      <c r="G1870" s="10" t="n">
        <v>117.09</v>
      </c>
      <c r="H1870" t="inlineStr">
        <is>
          <t>RO-038376</t>
        </is>
      </c>
      <c r="I1870" t="inlineStr">
        <is>
          <t>RS-038376</t>
        </is>
      </c>
      <c r="J1870" t="inlineStr">
        <is>
          <t>RREM-0174</t>
        </is>
      </c>
      <c r="K1870" t="inlineStr">
        <is>
          <t>Short Ship</t>
        </is>
      </c>
      <c r="L1870" t="inlineStr">
        <is>
          <t>partial</t>
        </is>
      </c>
      <c r="M1870" s="10" t="n">
        <v>39.19</v>
      </c>
      <c r="N1870" t="inlineStr">
        <is>
          <t>2026-09-18</t>
        </is>
      </c>
      <c r="O1870" t="inlineStr">
        <is>
          <t>2026-11-18</t>
        </is>
      </c>
      <c r="P1870" s="18" t="n">
        <v>70</v>
      </c>
      <c r="Q1870" t="inlineStr">
        <is>
          <t>2026-12-08</t>
        </is>
      </c>
      <c r="R1870" s="18" t="inlineStr"/>
      <c r="S1870" s="18" t="inlineStr"/>
      <c r="T1870" s="18" t="inlineStr"/>
    </row>
    <row r="1871">
      <c r="A1871" t="inlineStr">
        <is>
          <t>DIST-013913</t>
        </is>
      </c>
      <c r="B1871" t="inlineStr">
        <is>
          <t>2026-09-09</t>
        </is>
      </c>
      <c r="C1871" t="inlineStr">
        <is>
          <t>RET-SPROUTS</t>
        </is>
      </c>
      <c r="D1871" t="inlineStr">
        <is>
          <t>UTS-SHO-056</t>
        </is>
      </c>
      <c r="E1871" t="inlineStr">
        <is>
          <t>Under-delivery</t>
        </is>
      </c>
      <c r="F1871" t="inlineStr">
        <is>
          <t>short_ship</t>
        </is>
      </c>
      <c r="G1871" s="10" t="n">
        <v>111.96</v>
      </c>
      <c r="H1871" t="inlineStr">
        <is>
          <t>RO-038808</t>
        </is>
      </c>
      <c r="I1871" t="inlineStr">
        <is>
          <t>RS-038808</t>
        </is>
      </c>
      <c r="J1871" t="inlineStr">
        <is>
          <t>RREM-0119</t>
        </is>
      </c>
      <c r="K1871" t="inlineStr">
        <is>
          <t>Short Ship</t>
        </is>
      </c>
      <c r="M1871" s="10" t="n"/>
      <c r="P1871" s="18" t="n"/>
      <c r="Q1871" t="inlineStr">
        <is>
          <t>2026-10-09</t>
        </is>
      </c>
      <c r="R1871" s="18" t="inlineStr"/>
      <c r="S1871" s="18" t="inlineStr"/>
      <c r="T1871" s="18" t="inlineStr"/>
    </row>
    <row r="1872">
      <c r="A1872" t="inlineStr">
        <is>
          <t>DIST-014013</t>
        </is>
      </c>
      <c r="B1872" t="inlineStr">
        <is>
          <t>2026-09-09</t>
        </is>
      </c>
      <c r="C1872" t="inlineStr">
        <is>
          <t>RET-SPROUTS</t>
        </is>
      </c>
      <c r="D1872" t="inlineStr">
        <is>
          <t>UTS-DAM-069</t>
        </is>
      </c>
      <c r="E1872" t="inlineStr">
        <is>
          <t>Warehouse Damage</t>
        </is>
      </c>
      <c r="F1872" t="inlineStr">
        <is>
          <t>damaged</t>
        </is>
      </c>
      <c r="G1872" s="10" t="n">
        <v>111.44</v>
      </c>
      <c r="H1872" t="inlineStr">
        <is>
          <t>RO-039088</t>
        </is>
      </c>
      <c r="I1872" t="inlineStr">
        <is>
          <t>RS-039088</t>
        </is>
      </c>
      <c r="J1872" t="inlineStr">
        <is>
          <t>RREM-0123</t>
        </is>
      </c>
      <c r="K1872" t="inlineStr">
        <is>
          <t>Damaged</t>
        </is>
      </c>
      <c r="L1872" t="inlineStr">
        <is>
          <t>lost</t>
        </is>
      </c>
      <c r="M1872" s="10" t="n">
        <v>0</v>
      </c>
      <c r="N1872" t="inlineStr">
        <is>
          <t>2026-10-04</t>
        </is>
      </c>
      <c r="O1872" t="inlineStr">
        <is>
          <t>2026-11-20</t>
        </is>
      </c>
      <c r="P1872" s="18" t="n">
        <v>72</v>
      </c>
      <c r="Q1872" t="inlineStr">
        <is>
          <t>2026-12-08</t>
        </is>
      </c>
      <c r="R1872" s="18" t="inlineStr"/>
      <c r="S1872" s="18" t="inlineStr"/>
      <c r="T1872" s="18" t="inlineStr"/>
    </row>
    <row r="1873">
      <c r="A1873" t="inlineStr">
        <is>
          <t>DIST-013943</t>
        </is>
      </c>
      <c r="B1873" t="inlineStr">
        <is>
          <t>2026-09-09</t>
        </is>
      </c>
      <c r="C1873" t="inlineStr">
        <is>
          <t>RET-SPROUTS</t>
        </is>
      </c>
      <c r="D1873" t="inlineStr">
        <is>
          <t>UTS-SHO-056</t>
        </is>
      </c>
      <c r="E1873" t="inlineStr">
        <is>
          <t>Under-delivery</t>
        </is>
      </c>
      <c r="F1873" t="inlineStr">
        <is>
          <t>short_ship</t>
        </is>
      </c>
      <c r="G1873" s="10" t="n">
        <v>93.36</v>
      </c>
      <c r="H1873" t="inlineStr">
        <is>
          <t>RO-038815</t>
        </is>
      </c>
      <c r="I1873" t="inlineStr">
        <is>
          <t>RS-038815</t>
        </is>
      </c>
      <c r="J1873" t="inlineStr">
        <is>
          <t>RREM-0120</t>
        </is>
      </c>
      <c r="K1873" t="inlineStr">
        <is>
          <t>Short Ship</t>
        </is>
      </c>
      <c r="M1873" s="10" t="n"/>
      <c r="P1873" s="18" t="n"/>
      <c r="Q1873" t="inlineStr">
        <is>
          <t>2026-10-09</t>
        </is>
      </c>
      <c r="R1873" s="18" t="inlineStr"/>
      <c r="S1873" s="18" t="inlineStr"/>
      <c r="T1873" s="18" t="inlineStr"/>
    </row>
    <row r="1874">
      <c r="A1874" t="inlineStr">
        <is>
          <t>DIST-013881</t>
        </is>
      </c>
      <c r="B1874" t="inlineStr">
        <is>
          <t>2026-09-09</t>
        </is>
      </c>
      <c r="C1874" t="inlineStr">
        <is>
          <t>RET-KROGER</t>
        </is>
      </c>
      <c r="D1874" t="inlineStr">
        <is>
          <t>GER-DAM-087</t>
        </is>
      </c>
      <c r="E1874" t="inlineStr">
        <is>
          <t>Damaged Goods</t>
        </is>
      </c>
      <c r="F1874" t="inlineStr">
        <is>
          <t>damaged</t>
        </is>
      </c>
      <c r="G1874" s="10" t="n">
        <v>91.15000000000001</v>
      </c>
      <c r="H1874" t="inlineStr">
        <is>
          <t>RO-038537</t>
        </is>
      </c>
      <c r="I1874" t="inlineStr">
        <is>
          <t>RS-038537</t>
        </is>
      </c>
      <c r="J1874" t="inlineStr">
        <is>
          <t>RREM-0047</t>
        </is>
      </c>
      <c r="K1874" t="inlineStr">
        <is>
          <t>Damaged</t>
        </is>
      </c>
      <c r="M1874" s="10" t="n"/>
      <c r="P1874" s="18" t="n"/>
      <c r="Q1874" t="inlineStr">
        <is>
          <t>2026-10-09</t>
        </is>
      </c>
      <c r="R1874" s="18" t="inlineStr"/>
      <c r="S1874" s="18" t="inlineStr"/>
      <c r="T1874" s="18" t="inlineStr"/>
    </row>
    <row r="1875">
      <c r="A1875" t="inlineStr">
        <is>
          <t>DIST-013752</t>
        </is>
      </c>
      <c r="B1875" t="inlineStr">
        <is>
          <t>2026-09-09</t>
        </is>
      </c>
      <c r="C1875" t="inlineStr">
        <is>
          <t>RET-WALMART</t>
        </is>
      </c>
      <c r="D1875" t="inlineStr">
        <is>
          <t>ART-PRO-004</t>
        </is>
      </c>
      <c r="E1875" t="inlineStr">
        <is>
          <t>Scan Rebate</t>
        </is>
      </c>
      <c r="F1875" t="inlineStr">
        <is>
          <t>promo_billback</t>
        </is>
      </c>
      <c r="G1875" s="10" t="n">
        <v>82.58</v>
      </c>
      <c r="H1875" t="inlineStr">
        <is>
          <t>RO-038019</t>
        </is>
      </c>
      <c r="I1875" t="inlineStr">
        <is>
          <t>RS-038019</t>
        </is>
      </c>
      <c r="J1875" t="inlineStr">
        <is>
          <t>RREM-0180</t>
        </is>
      </c>
      <c r="K1875" t="inlineStr">
        <is>
          <t>Promo Billback</t>
        </is>
      </c>
      <c r="L1875" t="inlineStr">
        <is>
          <t>won</t>
        </is>
      </c>
      <c r="M1875" s="10" t="n">
        <v>82.58</v>
      </c>
      <c r="N1875" t="inlineStr">
        <is>
          <t>2026-10-04</t>
        </is>
      </c>
      <c r="O1875" t="inlineStr">
        <is>
          <t>2026-11-21</t>
        </is>
      </c>
      <c r="P1875" s="18" t="n">
        <v>73</v>
      </c>
      <c r="Q1875" t="inlineStr">
        <is>
          <t>2026-10-24</t>
        </is>
      </c>
      <c r="R1875" s="18" t="inlineStr"/>
      <c r="S1875" s="18" t="inlineStr"/>
      <c r="T1875" s="18" t="inlineStr"/>
    </row>
    <row r="1876">
      <c r="A1876" t="inlineStr">
        <is>
          <t>DIST-014002</t>
        </is>
      </c>
      <c r="B1876" t="inlineStr">
        <is>
          <t>2026-09-09</t>
        </is>
      </c>
      <c r="C1876" t="inlineStr">
        <is>
          <t>RET-WALMART</t>
        </is>
      </c>
      <c r="D1876" t="inlineStr">
        <is>
          <t>ART-SHO-003</t>
        </is>
      </c>
      <c r="E1876" t="inlineStr">
        <is>
          <t>Short Ship</t>
        </is>
      </c>
      <c r="F1876" t="inlineStr">
        <is>
          <t>short_ship</t>
        </is>
      </c>
      <c r="G1876" s="10" t="n">
        <v>50.97</v>
      </c>
      <c r="H1876" t="inlineStr">
        <is>
          <t>RO-038961</t>
        </is>
      </c>
      <c r="I1876" t="inlineStr">
        <is>
          <t>RS-038961</t>
        </is>
      </c>
      <c r="J1876" t="inlineStr">
        <is>
          <t>RREM-0158</t>
        </is>
      </c>
      <c r="K1876" t="inlineStr">
        <is>
          <t>Short Ship</t>
        </is>
      </c>
      <c r="L1876" t="inlineStr">
        <is>
          <t>won</t>
        </is>
      </c>
      <c r="M1876" s="10" t="n">
        <v>50.97</v>
      </c>
      <c r="N1876" t="inlineStr">
        <is>
          <t>2026-09-20</t>
        </is>
      </c>
      <c r="O1876" t="inlineStr">
        <is>
          <t>2026-11-10</t>
        </is>
      </c>
      <c r="P1876" s="18" t="n">
        <v>62</v>
      </c>
      <c r="Q1876" t="inlineStr">
        <is>
          <t>2026-12-08</t>
        </is>
      </c>
      <c r="R1876" s="18" t="inlineStr"/>
      <c r="S1876" s="18" t="inlineStr"/>
      <c r="T1876" s="18" t="inlineStr"/>
    </row>
    <row r="1877">
      <c r="A1877" t="inlineStr">
        <is>
          <t>DIST-013972</t>
        </is>
      </c>
      <c r="B1877" t="inlineStr">
        <is>
          <t>2026-09-09</t>
        </is>
      </c>
      <c r="C1877" t="inlineStr">
        <is>
          <t>RET-SPROUTS</t>
        </is>
      </c>
      <c r="D1877" t="inlineStr">
        <is>
          <t>UTS-LAT-059</t>
        </is>
      </c>
      <c r="E1877" t="inlineStr">
        <is>
          <t>Appointment Miss</t>
        </is>
      </c>
      <c r="F1877" t="inlineStr">
        <is>
          <t>late_delivery</t>
        </is>
      </c>
      <c r="G1877" s="10" t="n">
        <v>47.62</v>
      </c>
      <c r="H1877" t="inlineStr">
        <is>
          <t>RO-038778</t>
        </is>
      </c>
      <c r="I1877" t="inlineStr">
        <is>
          <t>RS-038778</t>
        </is>
      </c>
      <c r="J1877" t="inlineStr">
        <is>
          <t>RREM-0113</t>
        </is>
      </c>
      <c r="K1877" t="inlineStr">
        <is>
          <t>Late Delivery</t>
        </is>
      </c>
      <c r="M1877" s="10" t="n"/>
      <c r="P1877" s="18" t="n"/>
      <c r="Q1877" t="inlineStr">
        <is>
          <t>2026-12-08</t>
        </is>
      </c>
      <c r="R1877" s="18" t="inlineStr"/>
      <c r="S1877" s="18" t="inlineStr"/>
      <c r="T1877" s="18" t="inlineStr"/>
    </row>
    <row r="1878">
      <c r="A1878" t="inlineStr">
        <is>
          <t>DIST-013989</t>
        </is>
      </c>
      <c r="B1878" t="inlineStr">
        <is>
          <t>2026-09-09</t>
        </is>
      </c>
      <c r="C1878" t="inlineStr">
        <is>
          <t>RET-WALMART</t>
        </is>
      </c>
      <c r="D1878" t="inlineStr">
        <is>
          <t>ART-LAT-009</t>
        </is>
      </c>
      <c r="E1878" t="inlineStr">
        <is>
          <t>MABD Violation</t>
        </is>
      </c>
      <c r="F1878" t="inlineStr">
        <is>
          <t>late_delivery</t>
        </is>
      </c>
      <c r="G1878" s="10" t="n">
        <v>20.4</v>
      </c>
      <c r="H1878" t="inlineStr">
        <is>
          <t>RO-038936</t>
        </is>
      </c>
      <c r="I1878" t="inlineStr">
        <is>
          <t>RS-038936</t>
        </is>
      </c>
      <c r="J1878" t="inlineStr">
        <is>
          <t>RREM-0174</t>
        </is>
      </c>
      <c r="K1878" t="inlineStr">
        <is>
          <t>Late Delivery</t>
        </is>
      </c>
      <c r="L1878" t="inlineStr">
        <is>
          <t>lost</t>
        </is>
      </c>
      <c r="M1878" s="10" t="n">
        <v>0</v>
      </c>
      <c r="N1878" t="inlineStr">
        <is>
          <t>2026-09-29</t>
        </is>
      </c>
      <c r="O1878" t="inlineStr">
        <is>
          <t>2026-10-13</t>
        </is>
      </c>
      <c r="P1878" s="18" t="n">
        <v>34</v>
      </c>
      <c r="Q1878" t="inlineStr">
        <is>
          <t>2026-11-08</t>
        </is>
      </c>
      <c r="R1878" s="18" t="inlineStr"/>
      <c r="S1878" s="18" t="inlineStr"/>
      <c r="T1878" s="18" t="inlineStr"/>
    </row>
    <row r="1879">
      <c r="A1879" t="inlineStr">
        <is>
          <t>DIST-013902</t>
        </is>
      </c>
      <c r="B1879" t="inlineStr">
        <is>
          <t>2026-09-08</t>
        </is>
      </c>
      <c r="C1879" t="inlineStr">
        <is>
          <t>RET-WALMART</t>
        </is>
      </c>
      <c r="D1879" t="inlineStr"/>
      <c r="E1879" t="inlineStr">
        <is>
          <t>Unmapped</t>
        </is>
      </c>
      <c r="F1879" t="inlineStr">
        <is>
          <t>vague</t>
        </is>
      </c>
      <c r="G1879" s="10" t="n">
        <v>434.07</v>
      </c>
      <c r="H1879" t="inlineStr">
        <is>
          <t>RO-038660</t>
        </is>
      </c>
      <c r="I1879" t="inlineStr">
        <is>
          <t>RS-038660</t>
        </is>
      </c>
      <c r="J1879" t="inlineStr">
        <is>
          <t>RREM-0158</t>
        </is>
      </c>
      <c r="K1879" t="inlineStr">
        <is>
          <t>Slotting reconciliation</t>
        </is>
      </c>
      <c r="M1879" s="10" t="n"/>
      <c r="P1879" s="18" t="n"/>
      <c r="Q1879" t="inlineStr">
        <is>
          <t>2026-11-07</t>
        </is>
      </c>
      <c r="R1879" s="18" t="inlineStr">
        <is>
          <t>Yes</t>
        </is>
      </c>
      <c r="S1879" s="18" t="inlineStr"/>
      <c r="T1879" s="18" t="inlineStr"/>
    </row>
    <row r="1880">
      <c r="A1880" t="inlineStr">
        <is>
          <t>DIST-013856</t>
        </is>
      </c>
      <c r="B1880" t="inlineStr">
        <is>
          <t>2026-09-08</t>
        </is>
      </c>
      <c r="C1880" t="inlineStr">
        <is>
          <t>RET-WALMART</t>
        </is>
      </c>
      <c r="D1880" t="inlineStr">
        <is>
          <t>ART-PAL-015</t>
        </is>
      </c>
      <c r="E1880" t="inlineStr">
        <is>
          <t>Pallet Overhang</t>
        </is>
      </c>
      <c r="F1880" t="inlineStr">
        <is>
          <t>pallet_fine</t>
        </is>
      </c>
      <c r="G1880" s="10" t="n">
        <v>230.66</v>
      </c>
      <c r="H1880" t="inlineStr">
        <is>
          <t>RO-038353</t>
        </is>
      </c>
      <c r="I1880" t="inlineStr">
        <is>
          <t>RS-038353</t>
        </is>
      </c>
      <c r="J1880" t="inlineStr">
        <is>
          <t>RREM-0155</t>
        </is>
      </c>
      <c r="K1880" t="inlineStr">
        <is>
          <t>Pallet Fine</t>
        </is>
      </c>
      <c r="M1880" s="10" t="n"/>
      <c r="P1880" s="18" t="n"/>
      <c r="Q1880" t="inlineStr">
        <is>
          <t>2026-10-08</t>
        </is>
      </c>
      <c r="R1880" s="18" t="inlineStr"/>
      <c r="S1880" s="18" t="inlineStr"/>
      <c r="T1880" s="18" t="inlineStr"/>
    </row>
    <row r="1881">
      <c r="A1881" t="inlineStr">
        <is>
          <t>DIST-013988</t>
        </is>
      </c>
      <c r="B1881" t="inlineStr">
        <is>
          <t>2026-09-08</t>
        </is>
      </c>
      <c r="C1881" t="inlineStr">
        <is>
          <t>RET-WALMART</t>
        </is>
      </c>
      <c r="D1881" t="inlineStr">
        <is>
          <t>ART-PRO-004</t>
        </is>
      </c>
      <c r="E1881" t="inlineStr">
        <is>
          <t>Scan Rebate</t>
        </is>
      </c>
      <c r="F1881" t="inlineStr">
        <is>
          <t>promo_billback</t>
        </is>
      </c>
      <c r="G1881" s="10" t="n">
        <v>156.08</v>
      </c>
      <c r="H1881" t="inlineStr">
        <is>
          <t>RO-038929</t>
        </is>
      </c>
      <c r="I1881" t="inlineStr">
        <is>
          <t>RS-038929</t>
        </is>
      </c>
      <c r="J1881" t="inlineStr">
        <is>
          <t>RREM-0166</t>
        </is>
      </c>
      <c r="K1881" t="inlineStr">
        <is>
          <t>Promo Billback</t>
        </is>
      </c>
      <c r="M1881" s="10" t="n"/>
      <c r="P1881" s="18" t="n"/>
      <c r="Q1881" t="inlineStr">
        <is>
          <t>2026-10-08</t>
        </is>
      </c>
      <c r="R1881" s="18" t="inlineStr"/>
      <c r="S1881" s="18" t="inlineStr"/>
      <c r="T1881" s="18" t="inlineStr"/>
    </row>
    <row r="1882">
      <c r="A1882" t="inlineStr">
        <is>
          <t>DIST-013848</t>
        </is>
      </c>
      <c r="B1882" t="inlineStr">
        <is>
          <t>2026-09-08</t>
        </is>
      </c>
      <c r="C1882" t="inlineStr">
        <is>
          <t>RET-COSTCO</t>
        </is>
      </c>
      <c r="D1882" t="inlineStr">
        <is>
          <t>TCO-PRO-024</t>
        </is>
      </c>
      <c r="E1882" t="inlineStr">
        <is>
          <t>Promo Billback</t>
        </is>
      </c>
      <c r="F1882" t="inlineStr">
        <is>
          <t>promo_billback</t>
        </is>
      </c>
      <c r="G1882" s="10" t="n">
        <v>122.89</v>
      </c>
      <c r="H1882" t="inlineStr">
        <is>
          <t>RO-038387</t>
        </is>
      </c>
      <c r="I1882" t="inlineStr">
        <is>
          <t>RS-038387</t>
        </is>
      </c>
      <c r="J1882" t="inlineStr">
        <is>
          <t>RREM-0037</t>
        </is>
      </c>
      <c r="K1882" t="inlineStr">
        <is>
          <t>Promo Billback</t>
        </is>
      </c>
      <c r="M1882" s="10" t="n"/>
      <c r="P1882" s="18" t="n"/>
      <c r="Q1882" t="inlineStr">
        <is>
          <t>2026-10-08</t>
        </is>
      </c>
      <c r="R1882" s="18" t="inlineStr"/>
      <c r="S1882" s="18" t="inlineStr"/>
      <c r="T1882" s="18" t="inlineStr"/>
    </row>
    <row r="1883">
      <c r="A1883" t="inlineStr">
        <is>
          <t>DIST-014085</t>
        </is>
      </c>
      <c r="B1883" t="inlineStr">
        <is>
          <t>2026-09-08</t>
        </is>
      </c>
      <c r="C1883" t="inlineStr">
        <is>
          <t>RET-WHOLEFOODS</t>
        </is>
      </c>
      <c r="D1883" t="inlineStr">
        <is>
          <t>ODS-PAL-048</t>
        </is>
      </c>
      <c r="E1883" t="inlineStr">
        <is>
          <t>Pallet Overhang</t>
        </is>
      </c>
      <c r="F1883" t="inlineStr">
        <is>
          <t>pallet_fine</t>
        </is>
      </c>
      <c r="G1883" s="10" t="n">
        <v>93.06</v>
      </c>
      <c r="H1883" t="inlineStr">
        <is>
          <t>RO-039025</t>
        </is>
      </c>
      <c r="I1883" t="inlineStr">
        <is>
          <t>RS-039025</t>
        </is>
      </c>
      <c r="J1883" t="inlineStr">
        <is>
          <t>RREM-0186</t>
        </is>
      </c>
      <c r="K1883" t="inlineStr">
        <is>
          <t>Pallet Fine</t>
        </is>
      </c>
      <c r="M1883" s="10" t="n"/>
      <c r="P1883" s="18" t="n"/>
      <c r="Q1883" t="inlineStr">
        <is>
          <t>2026-11-07</t>
        </is>
      </c>
      <c r="R1883" s="18" t="inlineStr"/>
      <c r="S1883" s="18" t="inlineStr"/>
      <c r="T1883" s="18" t="inlineStr"/>
    </row>
    <row r="1884">
      <c r="A1884" t="inlineStr">
        <is>
          <t>DIST-013847</t>
        </is>
      </c>
      <c r="B1884" t="inlineStr">
        <is>
          <t>2026-09-08</t>
        </is>
      </c>
      <c r="C1884" t="inlineStr">
        <is>
          <t>RET-WALMART</t>
        </is>
      </c>
      <c r="D1884" t="inlineStr">
        <is>
          <t>ART-SHO-003</t>
        </is>
      </c>
      <c r="E1884" t="inlineStr">
        <is>
          <t>Short Ship</t>
        </is>
      </c>
      <c r="F1884" t="inlineStr">
        <is>
          <t>short_ship</t>
        </is>
      </c>
      <c r="G1884" s="10" t="n">
        <v>77.79000000000001</v>
      </c>
      <c r="H1884" t="inlineStr">
        <is>
          <t>RO-038369</t>
        </is>
      </c>
      <c r="I1884" t="inlineStr">
        <is>
          <t>RS-038369</t>
        </is>
      </c>
      <c r="J1884" t="inlineStr">
        <is>
          <t>RREM-0152</t>
        </is>
      </c>
      <c r="K1884" t="inlineStr">
        <is>
          <t>Short Ship</t>
        </is>
      </c>
      <c r="L1884" t="inlineStr">
        <is>
          <t>partial</t>
        </is>
      </c>
      <c r="M1884" s="10" t="n">
        <v>32.52</v>
      </c>
      <c r="N1884" t="inlineStr">
        <is>
          <t>2026-09-10</t>
        </is>
      </c>
      <c r="O1884" t="inlineStr">
        <is>
          <t>2026-11-24</t>
        </is>
      </c>
      <c r="P1884" s="18" t="n">
        <v>77</v>
      </c>
      <c r="Q1884" t="inlineStr">
        <is>
          <t>2026-11-07</t>
        </is>
      </c>
      <c r="R1884" s="18" t="inlineStr"/>
      <c r="S1884" s="18" t="inlineStr"/>
      <c r="T1884" s="18" t="inlineStr"/>
    </row>
    <row r="1885">
      <c r="A1885" t="inlineStr">
        <is>
          <t>DIST-013813</t>
        </is>
      </c>
      <c r="B1885" t="inlineStr">
        <is>
          <t>2026-09-08</t>
        </is>
      </c>
      <c r="C1885" t="inlineStr">
        <is>
          <t>RET-COSTCO</t>
        </is>
      </c>
      <c r="D1885" t="inlineStr">
        <is>
          <t>TCO-DAM-035</t>
        </is>
      </c>
      <c r="E1885" t="inlineStr">
        <is>
          <t>Transit Damage</t>
        </is>
      </c>
      <c r="F1885" t="inlineStr">
        <is>
          <t>damaged</t>
        </is>
      </c>
      <c r="G1885" s="10" t="n">
        <v>61.04</v>
      </c>
      <c r="H1885" t="inlineStr">
        <is>
          <t>RO-038403</t>
        </is>
      </c>
      <c r="I1885" t="inlineStr">
        <is>
          <t>RS-038403</t>
        </is>
      </c>
      <c r="J1885" t="inlineStr">
        <is>
          <t>RREM-0017</t>
        </is>
      </c>
      <c r="K1885" t="inlineStr">
        <is>
          <t>Damaged</t>
        </is>
      </c>
      <c r="M1885" s="10" t="n"/>
      <c r="P1885" s="18" t="n"/>
      <c r="Q1885" t="inlineStr">
        <is>
          <t>2026-12-07</t>
        </is>
      </c>
      <c r="R1885" s="18" t="inlineStr"/>
      <c r="S1885" s="18" t="inlineStr"/>
      <c r="T1885" s="18" t="inlineStr"/>
    </row>
    <row r="1886">
      <c r="A1886" t="inlineStr">
        <is>
          <t>DIST-014101</t>
        </is>
      </c>
      <c r="B1886" t="inlineStr">
        <is>
          <t>2026-09-08</t>
        </is>
      </c>
      <c r="C1886" t="inlineStr">
        <is>
          <t>RET-WHOLEFOODS</t>
        </is>
      </c>
      <c r="D1886" t="inlineStr">
        <is>
          <t>ODS-PRO-039</t>
        </is>
      </c>
      <c r="E1886" t="inlineStr">
        <is>
          <t>Ad Allowance</t>
        </is>
      </c>
      <c r="F1886" t="inlineStr">
        <is>
          <t>promo_billback</t>
        </is>
      </c>
      <c r="G1886" s="10" t="n">
        <v>57.04</v>
      </c>
      <c r="H1886" t="inlineStr">
        <is>
          <t>RO-039313</t>
        </is>
      </c>
      <c r="I1886" t="inlineStr">
        <is>
          <t>RS-039313</t>
        </is>
      </c>
      <c r="J1886" t="inlineStr">
        <is>
          <t>RREM-0207</t>
        </is>
      </c>
      <c r="K1886" t="inlineStr">
        <is>
          <t>Promo Billback</t>
        </is>
      </c>
      <c r="L1886" t="inlineStr">
        <is>
          <t>partial</t>
        </is>
      </c>
      <c r="M1886" s="10" t="n">
        <v>21.92</v>
      </c>
      <c r="N1886" t="inlineStr">
        <is>
          <t>2026-10-05</t>
        </is>
      </c>
      <c r="O1886" t="inlineStr">
        <is>
          <t>2026-12-22</t>
        </is>
      </c>
      <c r="P1886" s="18" t="n">
        <v>105</v>
      </c>
      <c r="Q1886" t="inlineStr">
        <is>
          <t>2026-10-08</t>
        </is>
      </c>
      <c r="R1886" s="18" t="inlineStr"/>
      <c r="S1886" s="18" t="inlineStr"/>
      <c r="T1886" s="18" t="inlineStr"/>
    </row>
    <row r="1887">
      <c r="A1887" t="inlineStr">
        <is>
          <t>DIST-013987</t>
        </is>
      </c>
      <c r="B1887" t="inlineStr">
        <is>
          <t>2026-09-08</t>
        </is>
      </c>
      <c r="C1887" t="inlineStr">
        <is>
          <t>RET-KROGER</t>
        </is>
      </c>
      <c r="D1887" t="inlineStr">
        <is>
          <t>GER-PRI-089</t>
        </is>
      </c>
      <c r="E1887" t="inlineStr">
        <is>
          <t>Cost Discrepancy</t>
        </is>
      </c>
      <c r="F1887" t="inlineStr">
        <is>
          <t>pricing_error</t>
        </is>
      </c>
      <c r="G1887" s="10" t="n">
        <v>6.97</v>
      </c>
      <c r="H1887" t="inlineStr">
        <is>
          <t>RO-038873</t>
        </is>
      </c>
      <c r="I1887" t="inlineStr">
        <is>
          <t>RS-038873</t>
        </is>
      </c>
      <c r="J1887" t="inlineStr">
        <is>
          <t>RREM-0038</t>
        </is>
      </c>
      <c r="K1887" t="inlineStr">
        <is>
          <t>Pricing Error</t>
        </is>
      </c>
      <c r="L1887" t="inlineStr">
        <is>
          <t>partial</t>
        </is>
      </c>
      <c r="M1887" s="10" t="n">
        <v>3.36</v>
      </c>
      <c r="N1887" t="inlineStr">
        <is>
          <t>2026-10-07</t>
        </is>
      </c>
      <c r="O1887" t="inlineStr">
        <is>
          <t>2026-11-05</t>
        </is>
      </c>
      <c r="P1887" s="18" t="n">
        <v>58</v>
      </c>
      <c r="Q1887" t="inlineStr">
        <is>
          <t>2026-11-07</t>
        </is>
      </c>
      <c r="R1887" s="18" t="inlineStr"/>
      <c r="S1887" s="18" t="inlineStr"/>
      <c r="T1887" s="18" t="inlineStr"/>
    </row>
    <row r="1888">
      <c r="A1888" t="inlineStr">
        <is>
          <t>DIST-013939</t>
        </is>
      </c>
      <c r="B1888" t="inlineStr">
        <is>
          <t>2026-09-07</t>
        </is>
      </c>
      <c r="C1888" t="inlineStr">
        <is>
          <t>RET-WHOLEFOODS</t>
        </is>
      </c>
      <c r="D1888" t="inlineStr">
        <is>
          <t>ODS-SPO-050</t>
        </is>
      </c>
      <c r="E1888" t="inlineStr">
        <is>
          <t>Spoilage</t>
        </is>
      </c>
      <c r="F1888" t="inlineStr">
        <is>
          <t>spoilage</t>
        </is>
      </c>
      <c r="G1888" s="10" t="n">
        <v>330.9</v>
      </c>
      <c r="H1888" t="inlineStr">
        <is>
          <t>RO-038742</t>
        </is>
      </c>
      <c r="I1888" t="inlineStr">
        <is>
          <t>RS-038742</t>
        </is>
      </c>
      <c r="J1888" t="inlineStr">
        <is>
          <t>RREM-0189</t>
        </is>
      </c>
      <c r="K1888" t="inlineStr">
        <is>
          <t>Spoilage -- quality complaint at receiving</t>
        </is>
      </c>
      <c r="M1888" s="10" t="n"/>
      <c r="P1888" s="18" t="n"/>
      <c r="Q1888" t="inlineStr">
        <is>
          <t>2026-10-07</t>
        </is>
      </c>
      <c r="R1888" s="18" t="inlineStr"/>
      <c r="S1888" s="18" t="inlineStr"/>
      <c r="T1888" s="18" t="inlineStr"/>
    </row>
    <row r="1889">
      <c r="A1889" t="inlineStr">
        <is>
          <t>DIST-014119</t>
        </is>
      </c>
      <c r="B1889" t="inlineStr">
        <is>
          <t>2026-09-07</t>
        </is>
      </c>
      <c r="C1889" t="inlineStr">
        <is>
          <t>RET-KROGER</t>
        </is>
      </c>
      <c r="D1889" t="inlineStr">
        <is>
          <t>GER-SPO-085</t>
        </is>
      </c>
      <c r="E1889" t="inlineStr">
        <is>
          <t>Short Date</t>
        </is>
      </c>
      <c r="F1889" t="inlineStr">
        <is>
          <t>spoilage</t>
        </is>
      </c>
      <c r="G1889" s="10" t="n">
        <v>196.69</v>
      </c>
      <c r="H1889" t="inlineStr">
        <is>
          <t>RO-039406</t>
        </is>
      </c>
      <c r="I1889" t="inlineStr">
        <is>
          <t>RS-039406</t>
        </is>
      </c>
      <c r="J1889" t="inlineStr">
        <is>
          <t>RREM-0072</t>
        </is>
      </c>
      <c r="K1889" t="inlineStr">
        <is>
          <t>Spoilage -- temperature exposure in transit</t>
        </is>
      </c>
      <c r="M1889" s="10" t="n"/>
      <c r="P1889" s="18" t="n"/>
      <c r="Q1889" t="inlineStr">
        <is>
          <t>2026-12-06</t>
        </is>
      </c>
      <c r="R1889" s="18" t="inlineStr"/>
      <c r="S1889" s="18" t="inlineStr"/>
      <c r="T1889" s="18" t="inlineStr"/>
    </row>
    <row r="1890">
      <c r="A1890" t="inlineStr">
        <is>
          <t>DIST-013895</t>
        </is>
      </c>
      <c r="B1890" t="inlineStr">
        <is>
          <t>2026-09-07</t>
        </is>
      </c>
      <c r="C1890" t="inlineStr">
        <is>
          <t>RET-KROGER</t>
        </is>
      </c>
      <c r="D1890" t="inlineStr">
        <is>
          <t>GER-PAL-082</t>
        </is>
      </c>
      <c r="E1890" t="inlineStr">
        <is>
          <t>Ti-Hi Error</t>
        </is>
      </c>
      <c r="F1890" t="inlineStr">
        <is>
          <t>pallet_fine</t>
        </is>
      </c>
      <c r="G1890" s="10" t="n">
        <v>179.25</v>
      </c>
      <c r="H1890" t="inlineStr">
        <is>
          <t>RO-038585</t>
        </is>
      </c>
      <c r="I1890" t="inlineStr">
        <is>
          <t>RS-038585</t>
        </is>
      </c>
      <c r="J1890" t="inlineStr">
        <is>
          <t>RREM-0042</t>
        </is>
      </c>
      <c r="K1890" t="inlineStr">
        <is>
          <t>Pallet Fine</t>
        </is>
      </c>
      <c r="M1890" s="10" t="n"/>
      <c r="P1890" s="18" t="n"/>
      <c r="Q1890" t="inlineStr">
        <is>
          <t>2026-11-06</t>
        </is>
      </c>
      <c r="R1890" s="18" t="inlineStr"/>
      <c r="S1890" s="18" t="inlineStr"/>
      <c r="T1890" s="18" t="inlineStr"/>
    </row>
    <row r="1891">
      <c r="A1891" t="inlineStr">
        <is>
          <t>DIST-014140</t>
        </is>
      </c>
      <c r="B1891" t="inlineStr">
        <is>
          <t>2026-09-07</t>
        </is>
      </c>
      <c r="C1891" t="inlineStr">
        <is>
          <t>RET-WHOLEFOODS</t>
        </is>
      </c>
      <c r="D1891" t="inlineStr">
        <is>
          <t>ODS-SPO-050</t>
        </is>
      </c>
      <c r="E1891" t="inlineStr">
        <is>
          <t>Spoilage</t>
        </is>
      </c>
      <c r="F1891" t="inlineStr">
        <is>
          <t>spoilage</t>
        </is>
      </c>
      <c r="G1891" s="10" t="n">
        <v>176.77</v>
      </c>
      <c r="H1891" t="inlineStr">
        <is>
          <t>RO-039321</t>
        </is>
      </c>
      <c r="I1891" t="inlineStr">
        <is>
          <t>RS-039321</t>
        </is>
      </c>
      <c r="J1891" t="inlineStr">
        <is>
          <t>RREM-0201</t>
        </is>
      </c>
      <c r="K1891" t="inlineStr">
        <is>
          <t>Spoilage -- expired or short-dated at receiving</t>
        </is>
      </c>
      <c r="M1891" s="10" t="n"/>
      <c r="P1891" s="18" t="n"/>
      <c r="Q1891" t="inlineStr">
        <is>
          <t>2026-10-22</t>
        </is>
      </c>
      <c r="R1891" s="18" t="inlineStr"/>
      <c r="S1891" s="18" t="inlineStr"/>
      <c r="T1891" s="18" t="inlineStr"/>
    </row>
    <row r="1892">
      <c r="A1892" t="inlineStr">
        <is>
          <t>DIST-014036</t>
        </is>
      </c>
      <c r="B1892" t="inlineStr">
        <is>
          <t>2026-09-07</t>
        </is>
      </c>
      <c r="C1892" t="inlineStr">
        <is>
          <t>RET-WHOLEFOODS</t>
        </is>
      </c>
      <c r="D1892" t="inlineStr">
        <is>
          <t>ODS-DAM-052</t>
        </is>
      </c>
      <c r="E1892" t="inlineStr">
        <is>
          <t>Transit Damage</t>
        </is>
      </c>
      <c r="F1892" t="inlineStr">
        <is>
          <t>damaged</t>
        </is>
      </c>
      <c r="G1892" s="10" t="n">
        <v>174.83</v>
      </c>
      <c r="H1892" t="inlineStr">
        <is>
          <t>RO-039030</t>
        </is>
      </c>
      <c r="I1892" t="inlineStr">
        <is>
          <t>RS-039030</t>
        </is>
      </c>
      <c r="J1892" t="inlineStr">
        <is>
          <t>RREM-0187</t>
        </is>
      </c>
      <c r="K1892" t="inlineStr">
        <is>
          <t>Damaged</t>
        </is>
      </c>
      <c r="L1892" t="inlineStr">
        <is>
          <t>lost</t>
        </is>
      </c>
      <c r="M1892" s="10" t="n">
        <v>0</v>
      </c>
      <c r="N1892" t="inlineStr">
        <is>
          <t>2026-09-30</t>
        </is>
      </c>
      <c r="O1892" t="inlineStr">
        <is>
          <t>2026-12-27</t>
        </is>
      </c>
      <c r="P1892" s="18" t="n">
        <v>111</v>
      </c>
      <c r="Q1892" t="inlineStr">
        <is>
          <t>2026-10-22</t>
        </is>
      </c>
      <c r="R1892" s="18" t="inlineStr"/>
      <c r="S1892" s="18" t="inlineStr"/>
      <c r="T1892" s="18" t="inlineStr"/>
    </row>
    <row r="1893">
      <c r="A1893" t="inlineStr">
        <is>
          <t>DIST-013901</t>
        </is>
      </c>
      <c r="B1893" t="inlineStr">
        <is>
          <t>2026-09-07</t>
        </is>
      </c>
      <c r="C1893" t="inlineStr">
        <is>
          <t>RET-WALMART</t>
        </is>
      </c>
      <c r="D1893" t="inlineStr">
        <is>
          <t>ART-SHO-003</t>
        </is>
      </c>
      <c r="E1893" t="inlineStr">
        <is>
          <t>Short Ship</t>
        </is>
      </c>
      <c r="F1893" t="inlineStr">
        <is>
          <t>short_ship</t>
        </is>
      </c>
      <c r="G1893" s="10" t="n">
        <v>164.12</v>
      </c>
      <c r="H1893" t="inlineStr">
        <is>
          <t>RO-038642</t>
        </is>
      </c>
      <c r="I1893" t="inlineStr">
        <is>
          <t>RS-038642</t>
        </is>
      </c>
      <c r="J1893" t="inlineStr">
        <is>
          <t>RREM-0149</t>
        </is>
      </c>
      <c r="K1893" t="inlineStr">
        <is>
          <t>Short Ship</t>
        </is>
      </c>
      <c r="M1893" s="10" t="n"/>
      <c r="P1893" s="18" t="n"/>
      <c r="Q1893" t="inlineStr">
        <is>
          <t>2026-11-06</t>
        </is>
      </c>
      <c r="R1893" s="18" t="inlineStr"/>
      <c r="S1893" s="18" t="inlineStr"/>
      <c r="T1893" s="18" t="inlineStr"/>
    </row>
    <row r="1894">
      <c r="A1894" t="inlineStr">
        <is>
          <t>DIST-013928</t>
        </is>
      </c>
      <c r="B1894" t="inlineStr">
        <is>
          <t>2026-09-07</t>
        </is>
      </c>
      <c r="C1894" t="inlineStr">
        <is>
          <t>RET-KROGER</t>
        </is>
      </c>
      <c r="D1894" t="inlineStr">
        <is>
          <t>GER-SHO-073</t>
        </is>
      </c>
      <c r="E1894" t="inlineStr">
        <is>
          <t>Short Ship</t>
        </is>
      </c>
      <c r="F1894" t="inlineStr">
        <is>
          <t>short_ship</t>
        </is>
      </c>
      <c r="G1894" s="10" t="n">
        <v>142.97</v>
      </c>
      <c r="H1894" t="inlineStr">
        <is>
          <t>RO-038820</t>
        </is>
      </c>
      <c r="I1894" t="inlineStr">
        <is>
          <t>RS-038820</t>
        </is>
      </c>
      <c r="J1894" t="inlineStr">
        <is>
          <t>RREM-0064</t>
        </is>
      </c>
      <c r="K1894" t="inlineStr">
        <is>
          <t>Short Ship</t>
        </is>
      </c>
      <c r="M1894" s="10" t="n"/>
      <c r="P1894" s="18" t="n"/>
      <c r="Q1894" t="inlineStr">
        <is>
          <t>2026-12-06</t>
        </is>
      </c>
      <c r="R1894" s="18" t="inlineStr"/>
      <c r="S1894" s="18" t="inlineStr"/>
      <c r="T1894" s="18" t="inlineStr"/>
    </row>
    <row r="1895">
      <c r="A1895" t="inlineStr">
        <is>
          <t>DIST-013966</t>
        </is>
      </c>
      <c r="B1895" t="inlineStr">
        <is>
          <t>2026-09-07</t>
        </is>
      </c>
      <c r="C1895" t="inlineStr">
        <is>
          <t>RET-WALMART</t>
        </is>
      </c>
      <c r="D1895" t="inlineStr">
        <is>
          <t>ART-PRO-004</t>
        </is>
      </c>
      <c r="E1895" t="inlineStr">
        <is>
          <t>Scan Rebate</t>
        </is>
      </c>
      <c r="F1895" t="inlineStr">
        <is>
          <t>promo_billback</t>
        </is>
      </c>
      <c r="G1895" s="10" t="n">
        <v>137.9</v>
      </c>
      <c r="H1895" t="inlineStr">
        <is>
          <t>RO-038678</t>
        </is>
      </c>
      <c r="I1895" t="inlineStr">
        <is>
          <t>RS-038678</t>
        </is>
      </c>
      <c r="J1895" t="inlineStr">
        <is>
          <t>RREM-0171</t>
        </is>
      </c>
      <c r="K1895" t="inlineStr">
        <is>
          <t>Promo Billback</t>
        </is>
      </c>
      <c r="M1895" s="10" t="n"/>
      <c r="P1895" s="18" t="n"/>
      <c r="Q1895" t="inlineStr">
        <is>
          <t>2026-11-06</t>
        </is>
      </c>
      <c r="R1895" s="18" t="inlineStr"/>
      <c r="S1895" s="18" t="inlineStr"/>
      <c r="T1895" s="18" t="inlineStr"/>
    </row>
    <row r="1896">
      <c r="A1896" t="inlineStr">
        <is>
          <t>DIST-014006</t>
        </is>
      </c>
      <c r="B1896" t="inlineStr">
        <is>
          <t>2026-09-07</t>
        </is>
      </c>
      <c r="C1896" t="inlineStr">
        <is>
          <t>RET-WHOLEFOODS</t>
        </is>
      </c>
      <c r="D1896" t="inlineStr">
        <is>
          <t>ODS-PRO-039</t>
        </is>
      </c>
      <c r="E1896" t="inlineStr">
        <is>
          <t>Ad Allowance</t>
        </is>
      </c>
      <c r="F1896" t="inlineStr">
        <is>
          <t>promo_billback</t>
        </is>
      </c>
      <c r="G1896" s="10" t="n">
        <v>86.81</v>
      </c>
      <c r="H1896" t="inlineStr">
        <is>
          <t>RO-039000</t>
        </is>
      </c>
      <c r="I1896" t="inlineStr">
        <is>
          <t>RS-039000</t>
        </is>
      </c>
      <c r="J1896" t="inlineStr">
        <is>
          <t>RREM-0196</t>
        </is>
      </c>
      <c r="K1896" t="inlineStr">
        <is>
          <t>Promo Billback</t>
        </is>
      </c>
      <c r="L1896" t="inlineStr">
        <is>
          <t>partial</t>
        </is>
      </c>
      <c r="M1896" s="10" t="n">
        <v>42.51</v>
      </c>
      <c r="N1896" t="inlineStr">
        <is>
          <t>2026-09-30</t>
        </is>
      </c>
      <c r="O1896" t="inlineStr">
        <is>
          <t>2026-12-07</t>
        </is>
      </c>
      <c r="P1896" s="18" t="n">
        <v>91</v>
      </c>
      <c r="Q1896" t="inlineStr">
        <is>
          <t>2026-10-22</t>
        </is>
      </c>
      <c r="R1896" s="18" t="inlineStr"/>
      <c r="S1896" s="18" t="inlineStr"/>
      <c r="T1896" s="18" t="inlineStr"/>
    </row>
    <row r="1897">
      <c r="A1897" t="inlineStr">
        <is>
          <t>DIST-013806</t>
        </is>
      </c>
      <c r="B1897" t="inlineStr">
        <is>
          <t>2026-09-07</t>
        </is>
      </c>
      <c r="C1897" t="inlineStr">
        <is>
          <t>RET-WALMART</t>
        </is>
      </c>
      <c r="D1897" t="inlineStr">
        <is>
          <t>ART-PRO-004</t>
        </is>
      </c>
      <c r="E1897" t="inlineStr">
        <is>
          <t>Scan Rebate</t>
        </is>
      </c>
      <c r="F1897" t="inlineStr">
        <is>
          <t>promo_billback</t>
        </is>
      </c>
      <c r="G1897" s="10" t="n">
        <v>82.25</v>
      </c>
      <c r="H1897" t="inlineStr">
        <is>
          <t>RO-038316</t>
        </is>
      </c>
      <c r="I1897" t="inlineStr">
        <is>
          <t>RS-038316</t>
        </is>
      </c>
      <c r="J1897" t="inlineStr">
        <is>
          <t>RREM-0165</t>
        </is>
      </c>
      <c r="K1897" t="inlineStr">
        <is>
          <t>Promo Billback</t>
        </is>
      </c>
      <c r="M1897" s="10" t="n"/>
      <c r="P1897" s="18" t="n"/>
      <c r="Q1897" t="inlineStr">
        <is>
          <t>2026-12-06</t>
        </is>
      </c>
      <c r="R1897" s="18" t="inlineStr"/>
      <c r="S1897" s="18" t="inlineStr"/>
      <c r="T1897" s="18" t="inlineStr"/>
    </row>
    <row r="1898">
      <c r="A1898" t="inlineStr">
        <is>
          <t>DIST-013835</t>
        </is>
      </c>
      <c r="B1898" t="inlineStr">
        <is>
          <t>2026-09-07</t>
        </is>
      </c>
      <c r="C1898" t="inlineStr">
        <is>
          <t>RET-KROGER</t>
        </is>
      </c>
      <c r="D1898" t="inlineStr">
        <is>
          <t>GER-PRO-075</t>
        </is>
      </c>
      <c r="E1898" t="inlineStr">
        <is>
          <t>Promo Billback</t>
        </is>
      </c>
      <c r="F1898" t="inlineStr">
        <is>
          <t>promo_billback</t>
        </is>
      </c>
      <c r="G1898" s="10" t="n">
        <v>77.66</v>
      </c>
      <c r="H1898" t="inlineStr">
        <is>
          <t>RO-038551</t>
        </is>
      </c>
      <c r="I1898" t="inlineStr">
        <is>
          <t>RS-038551</t>
        </is>
      </c>
      <c r="J1898" t="inlineStr">
        <is>
          <t>RREM-0058</t>
        </is>
      </c>
      <c r="K1898" t="inlineStr">
        <is>
          <t>Promo Billback</t>
        </is>
      </c>
      <c r="L1898" t="inlineStr">
        <is>
          <t>partial</t>
        </is>
      </c>
      <c r="M1898" s="10" t="n">
        <v>37.52</v>
      </c>
      <c r="N1898" t="inlineStr">
        <is>
          <t>2026-09-11</t>
        </is>
      </c>
      <c r="O1898" t="inlineStr">
        <is>
          <t>2026-10-19</t>
        </is>
      </c>
      <c r="P1898" s="18" t="n">
        <v>42</v>
      </c>
      <c r="Q1898" t="inlineStr">
        <is>
          <t>2026-10-07</t>
        </is>
      </c>
      <c r="R1898" s="18" t="inlineStr"/>
      <c r="S1898" s="18" t="inlineStr"/>
      <c r="T1898" s="18" t="inlineStr"/>
    </row>
    <row r="1899">
      <c r="A1899" t="inlineStr">
        <is>
          <t>DIST-013953</t>
        </is>
      </c>
      <c r="B1899" t="inlineStr">
        <is>
          <t>2026-09-07</t>
        </is>
      </c>
      <c r="C1899" t="inlineStr">
        <is>
          <t>RET-SPROUTS</t>
        </is>
      </c>
      <c r="D1899" t="inlineStr">
        <is>
          <t>UTS-PRO-057</t>
        </is>
      </c>
      <c r="E1899" t="inlineStr">
        <is>
          <t>Promo Billback</t>
        </is>
      </c>
      <c r="F1899" t="inlineStr">
        <is>
          <t>promo_billback</t>
        </is>
      </c>
      <c r="G1899" s="10" t="n">
        <v>71.01000000000001</v>
      </c>
      <c r="H1899" t="inlineStr">
        <is>
          <t>RO-038768</t>
        </is>
      </c>
      <c r="I1899" t="inlineStr">
        <is>
          <t>RS-038768</t>
        </is>
      </c>
      <c r="J1899" t="inlineStr">
        <is>
          <t>RREM-0119</t>
        </is>
      </c>
      <c r="K1899" t="inlineStr">
        <is>
          <t>Promo Billback</t>
        </is>
      </c>
      <c r="L1899" t="inlineStr">
        <is>
          <t>pending</t>
        </is>
      </c>
      <c r="M1899" s="10" t="n"/>
      <c r="N1899" t="inlineStr">
        <is>
          <t>2026-09-25</t>
        </is>
      </c>
      <c r="P1899" s="18" t="n">
        <v>117</v>
      </c>
      <c r="Q1899" t="inlineStr">
        <is>
          <t>2026-10-07</t>
        </is>
      </c>
      <c r="R1899" s="18" t="inlineStr"/>
      <c r="S1899" s="18" t="inlineStr"/>
      <c r="T1899" s="18" t="inlineStr"/>
    </row>
    <row r="1900">
      <c r="A1900" t="inlineStr">
        <is>
          <t>DIST-013994</t>
        </is>
      </c>
      <c r="B1900" t="inlineStr">
        <is>
          <t>2026-09-07</t>
        </is>
      </c>
      <c r="C1900" t="inlineStr">
        <is>
          <t>RET-WHOLEFOODS</t>
        </is>
      </c>
      <c r="D1900" t="inlineStr">
        <is>
          <t>ODS-PRO-039</t>
        </is>
      </c>
      <c r="E1900" t="inlineStr">
        <is>
          <t>Ad Allowance</t>
        </is>
      </c>
      <c r="F1900" t="inlineStr">
        <is>
          <t>promo_billback</t>
        </is>
      </c>
      <c r="G1900" s="10" t="n">
        <v>68.34999999999999</v>
      </c>
      <c r="H1900" t="inlineStr">
        <is>
          <t>RO-039013</t>
        </is>
      </c>
      <c r="I1900" t="inlineStr">
        <is>
          <t>RS-039013</t>
        </is>
      </c>
      <c r="J1900" t="inlineStr">
        <is>
          <t>RREM-0216</t>
        </is>
      </c>
      <c r="K1900" t="inlineStr">
        <is>
          <t>Promo Billback</t>
        </is>
      </c>
      <c r="M1900" s="10" t="n"/>
      <c r="P1900" s="18" t="n"/>
      <c r="Q1900" t="inlineStr">
        <is>
          <t>2026-10-22</t>
        </is>
      </c>
      <c r="R1900" s="18" t="inlineStr"/>
      <c r="S1900" s="18" t="inlineStr"/>
      <c r="T1900" s="18" t="inlineStr"/>
    </row>
    <row r="1901">
      <c r="A1901" t="inlineStr">
        <is>
          <t>DIST-013883</t>
        </is>
      </c>
      <c r="B1901" t="inlineStr">
        <is>
          <t>2026-09-07</t>
        </is>
      </c>
      <c r="C1901" t="inlineStr">
        <is>
          <t>RET-KROGER</t>
        </is>
      </c>
      <c r="D1901" t="inlineStr">
        <is>
          <t>GER-SHO-073</t>
        </is>
      </c>
      <c r="E1901" t="inlineStr">
        <is>
          <t>Short Ship</t>
        </is>
      </c>
      <c r="F1901" t="inlineStr">
        <is>
          <t>short_ship</t>
        </is>
      </c>
      <c r="G1901" s="10" t="n">
        <v>58.91</v>
      </c>
      <c r="H1901" t="inlineStr">
        <is>
          <t>RO-038559</t>
        </is>
      </c>
      <c r="I1901" t="inlineStr">
        <is>
          <t>RS-038559</t>
        </is>
      </c>
      <c r="J1901" t="inlineStr">
        <is>
          <t>RREM-0039</t>
        </is>
      </c>
      <c r="K1901" t="inlineStr">
        <is>
          <t>Short Ship</t>
        </is>
      </c>
      <c r="M1901" s="10" t="n"/>
      <c r="P1901" s="18" t="n"/>
      <c r="Q1901" t="inlineStr">
        <is>
          <t>2026-12-06</t>
        </is>
      </c>
      <c r="R1901" s="18" t="inlineStr"/>
      <c r="S1901" s="18" t="inlineStr"/>
      <c r="T1901" s="18" t="inlineStr"/>
    </row>
    <row r="1902">
      <c r="A1902" t="inlineStr">
        <is>
          <t>DIST-014039</t>
        </is>
      </c>
      <c r="B1902" t="inlineStr">
        <is>
          <t>2026-09-07</t>
        </is>
      </c>
      <c r="C1902" t="inlineStr">
        <is>
          <t>RET-SPROUTS</t>
        </is>
      </c>
      <c r="D1902" t="inlineStr">
        <is>
          <t>UTS-LAT-059</t>
        </is>
      </c>
      <c r="E1902" t="inlineStr">
        <is>
          <t>Appointment Miss</t>
        </is>
      </c>
      <c r="F1902" t="inlineStr">
        <is>
          <t>late_delivery</t>
        </is>
      </c>
      <c r="G1902" s="10" t="n">
        <v>35.52</v>
      </c>
      <c r="H1902" t="inlineStr">
        <is>
          <t>RO-039073</t>
        </is>
      </c>
      <c r="I1902" t="inlineStr">
        <is>
          <t>RS-039073</t>
        </is>
      </c>
      <c r="J1902" t="inlineStr">
        <is>
          <t>RREM-0117</t>
        </is>
      </c>
      <c r="K1902" t="inlineStr">
        <is>
          <t>Late Delivery</t>
        </is>
      </c>
      <c r="L1902" t="inlineStr">
        <is>
          <t>lost</t>
        </is>
      </c>
      <c r="M1902" s="10" t="n">
        <v>0</v>
      </c>
      <c r="N1902" t="inlineStr">
        <is>
          <t>2026-09-25</t>
        </is>
      </c>
      <c r="O1902" t="inlineStr">
        <is>
          <t>2026-10-17</t>
        </is>
      </c>
      <c r="P1902" s="18" t="n">
        <v>40</v>
      </c>
      <c r="Q1902" t="inlineStr">
        <is>
          <t>2026-10-22</t>
        </is>
      </c>
      <c r="R1902" s="18" t="inlineStr"/>
      <c r="S1902" s="18" t="inlineStr"/>
      <c r="T1902" s="18" t="inlineStr"/>
    </row>
    <row r="1903">
      <c r="A1903" t="inlineStr">
        <is>
          <t>DIST-013810</t>
        </is>
      </c>
      <c r="B1903" t="inlineStr">
        <is>
          <t>2026-09-07</t>
        </is>
      </c>
      <c r="C1903" t="inlineStr">
        <is>
          <t>RET-WALMART</t>
        </is>
      </c>
      <c r="D1903" t="inlineStr">
        <is>
          <t>ART-LAT-009</t>
        </is>
      </c>
      <c r="E1903" t="inlineStr">
        <is>
          <t>MABD Violation</t>
        </is>
      </c>
      <c r="F1903" t="inlineStr">
        <is>
          <t>late_delivery</t>
        </is>
      </c>
      <c r="G1903" s="10" t="n">
        <v>32.1</v>
      </c>
      <c r="H1903" t="inlineStr">
        <is>
          <t>RO-038333</t>
        </is>
      </c>
      <c r="I1903" t="inlineStr">
        <is>
          <t>RS-038333</t>
        </is>
      </c>
      <c r="J1903" t="inlineStr">
        <is>
          <t>RREM-0182</t>
        </is>
      </c>
      <c r="K1903" t="inlineStr">
        <is>
          <t>Late Delivery</t>
        </is>
      </c>
      <c r="M1903" s="10" t="n"/>
      <c r="P1903" s="18" t="n"/>
      <c r="Q1903" t="inlineStr">
        <is>
          <t>2026-10-07</t>
        </is>
      </c>
      <c r="R1903" s="18" t="inlineStr"/>
      <c r="S1903" s="18" t="inlineStr"/>
      <c r="T1903" s="18" t="inlineStr"/>
    </row>
    <row r="1904">
      <c r="A1904" t="inlineStr">
        <is>
          <t>DIST-013860</t>
        </is>
      </c>
      <c r="B1904" t="inlineStr">
        <is>
          <t>2026-09-06</t>
        </is>
      </c>
      <c r="C1904" t="inlineStr">
        <is>
          <t>RET-WALMART</t>
        </is>
      </c>
      <c r="D1904" t="inlineStr">
        <is>
          <t>ART-LAB-012</t>
        </is>
      </c>
      <c r="E1904" t="inlineStr">
        <is>
          <t>Label Defect</t>
        </is>
      </c>
      <c r="F1904" t="inlineStr">
        <is>
          <t>label_fine</t>
        </is>
      </c>
      <c r="G1904" s="10" t="n">
        <v>530.3200000000001</v>
      </c>
      <c r="H1904" t="inlineStr">
        <is>
          <t>RO-038375</t>
        </is>
      </c>
      <c r="I1904" t="inlineStr">
        <is>
          <t>RS-038375</t>
        </is>
      </c>
      <c r="J1904" t="inlineStr">
        <is>
          <t>RREM-0172</t>
        </is>
      </c>
      <c r="K1904" t="inlineStr">
        <is>
          <t>Label Fine</t>
        </is>
      </c>
      <c r="M1904" s="10" t="n"/>
      <c r="P1904" s="18" t="n"/>
      <c r="Q1904" t="inlineStr">
        <is>
          <t>2026-10-06</t>
        </is>
      </c>
      <c r="R1904" s="18" t="inlineStr"/>
      <c r="S1904" s="18" t="inlineStr"/>
      <c r="T1904" s="18" t="inlineStr"/>
    </row>
    <row r="1905">
      <c r="A1905" t="inlineStr">
        <is>
          <t>DIST-013886</t>
        </is>
      </c>
      <c r="B1905" t="inlineStr">
        <is>
          <t>2026-09-06</t>
        </is>
      </c>
      <c r="C1905" t="inlineStr">
        <is>
          <t>RET-WALMART</t>
        </is>
      </c>
      <c r="D1905" t="inlineStr">
        <is>
          <t>ART-PRO-004</t>
        </is>
      </c>
      <c r="E1905" t="inlineStr">
        <is>
          <t>Scan Rebate</t>
        </is>
      </c>
      <c r="F1905" t="inlineStr">
        <is>
          <t>promo_billback</t>
        </is>
      </c>
      <c r="G1905" s="10" t="n">
        <v>321.45</v>
      </c>
      <c r="H1905" t="inlineStr">
        <is>
          <t>RO-038367</t>
        </is>
      </c>
      <c r="I1905" t="inlineStr">
        <is>
          <t>RS-038367</t>
        </is>
      </c>
      <c r="J1905" t="inlineStr">
        <is>
          <t>RREM-0170</t>
        </is>
      </c>
      <c r="K1905" t="inlineStr">
        <is>
          <t>Promo Billback</t>
        </is>
      </c>
      <c r="M1905" s="10" t="n"/>
      <c r="P1905" s="18" t="n"/>
      <c r="Q1905" t="inlineStr">
        <is>
          <t>2026-11-05</t>
        </is>
      </c>
      <c r="R1905" s="18" t="inlineStr"/>
      <c r="S1905" s="18" t="inlineStr"/>
      <c r="T1905" s="18" t="inlineStr"/>
    </row>
    <row r="1906">
      <c r="A1906" t="inlineStr">
        <is>
          <t>DIST-013816</t>
        </is>
      </c>
      <c r="B1906" t="inlineStr">
        <is>
          <t>2026-09-06</t>
        </is>
      </c>
      <c r="C1906" t="inlineStr">
        <is>
          <t>RET-COSTCO</t>
        </is>
      </c>
      <c r="D1906" t="inlineStr">
        <is>
          <t>TCO-DAM-035</t>
        </is>
      </c>
      <c r="E1906" t="inlineStr">
        <is>
          <t>Transit Damage</t>
        </is>
      </c>
      <c r="F1906" t="inlineStr">
        <is>
          <t>damaged</t>
        </is>
      </c>
      <c r="G1906" s="10" t="n">
        <v>136.86</v>
      </c>
      <c r="H1906" t="inlineStr">
        <is>
          <t>RO-038412</t>
        </is>
      </c>
      <c r="I1906" t="inlineStr">
        <is>
          <t>RS-038412</t>
        </is>
      </c>
      <c r="J1906" t="inlineStr">
        <is>
          <t>RREM-0001</t>
        </is>
      </c>
      <c r="K1906" t="inlineStr">
        <is>
          <t>Damaged</t>
        </is>
      </c>
      <c r="L1906" t="inlineStr">
        <is>
          <t>lost</t>
        </is>
      </c>
      <c r="M1906" s="10" t="n">
        <v>0</v>
      </c>
      <c r="N1906" t="inlineStr">
        <is>
          <t>2026-09-12</t>
        </is>
      </c>
      <c r="O1906" t="inlineStr">
        <is>
          <t>2026-11-16</t>
        </is>
      </c>
      <c r="P1906" s="18" t="n">
        <v>71</v>
      </c>
      <c r="Q1906" t="inlineStr">
        <is>
          <t>2026-12-05</t>
        </is>
      </c>
      <c r="R1906" s="18" t="inlineStr"/>
      <c r="S1906" s="18" t="inlineStr"/>
      <c r="T1906" s="18" t="inlineStr"/>
    </row>
    <row r="1907">
      <c r="A1907" t="inlineStr">
        <is>
          <t>DIST-013853</t>
        </is>
      </c>
      <c r="B1907" t="inlineStr">
        <is>
          <t>2026-09-06</t>
        </is>
      </c>
      <c r="C1907" t="inlineStr">
        <is>
          <t>RET-REGIONAL</t>
        </is>
      </c>
      <c r="D1907" t="inlineStr">
        <is>
          <t>NAL-PRO-093</t>
        </is>
      </c>
      <c r="E1907" t="inlineStr">
        <is>
          <t>Promo Billback</t>
        </is>
      </c>
      <c r="F1907" t="inlineStr">
        <is>
          <t>promo_billback</t>
        </is>
      </c>
      <c r="G1907" s="10" t="n">
        <v>135.87</v>
      </c>
      <c r="H1907" t="inlineStr">
        <is>
          <t>RO-038618</t>
        </is>
      </c>
      <c r="I1907" t="inlineStr">
        <is>
          <t>RS-038618</t>
        </is>
      </c>
      <c r="J1907" t="inlineStr">
        <is>
          <t>RREM-0094</t>
        </is>
      </c>
      <c r="K1907" t="inlineStr">
        <is>
          <t>Promo Billback</t>
        </is>
      </c>
      <c r="M1907" s="10" t="n"/>
      <c r="P1907" s="18" t="n"/>
      <c r="Q1907" t="inlineStr">
        <is>
          <t>2026-12-05</t>
        </is>
      </c>
      <c r="R1907" s="18" t="inlineStr"/>
      <c r="S1907" s="18" t="inlineStr"/>
      <c r="T1907" s="18" t="inlineStr"/>
    </row>
    <row r="1908">
      <c r="A1908" t="inlineStr">
        <is>
          <t>DIST-013789</t>
        </is>
      </c>
      <c r="B1908" t="inlineStr">
        <is>
          <t>2026-09-06</t>
        </is>
      </c>
      <c r="C1908" t="inlineStr">
        <is>
          <t>RET-WALMART</t>
        </is>
      </c>
      <c r="D1908" t="inlineStr">
        <is>
          <t>ART-SPO-017</t>
        </is>
      </c>
      <c r="E1908" t="inlineStr">
        <is>
          <t>Spoilage</t>
        </is>
      </c>
      <c r="F1908" t="inlineStr">
        <is>
          <t>spoilage</t>
        </is>
      </c>
      <c r="G1908" s="10" t="n">
        <v>127.01</v>
      </c>
      <c r="H1908" t="inlineStr">
        <is>
          <t>RO-038323</t>
        </is>
      </c>
      <c r="I1908" t="inlineStr">
        <is>
          <t>RS-038323</t>
        </is>
      </c>
      <c r="J1908" t="inlineStr">
        <is>
          <t>RREM-0182</t>
        </is>
      </c>
      <c r="K1908" t="inlineStr">
        <is>
          <t>Spoilage -- temperature exposure in transit</t>
        </is>
      </c>
      <c r="L1908" t="inlineStr">
        <is>
          <t>lost</t>
        </is>
      </c>
      <c r="M1908" s="10" t="n">
        <v>0</v>
      </c>
      <c r="N1908" t="inlineStr">
        <is>
          <t>2026-09-08</t>
        </is>
      </c>
      <c r="O1908" t="inlineStr">
        <is>
          <t>2026-10-05</t>
        </is>
      </c>
      <c r="P1908" s="18" t="n">
        <v>29</v>
      </c>
      <c r="Q1908" t="inlineStr">
        <is>
          <t>2026-10-06</t>
        </is>
      </c>
      <c r="R1908" s="18" t="inlineStr"/>
      <c r="S1908" s="18" t="inlineStr"/>
      <c r="T1908" s="18" t="inlineStr"/>
    </row>
    <row r="1909">
      <c r="A1909" t="inlineStr">
        <is>
          <t>DIST-013974</t>
        </is>
      </c>
      <c r="B1909" t="inlineStr">
        <is>
          <t>2026-09-06</t>
        </is>
      </c>
      <c r="C1909" t="inlineStr">
        <is>
          <t>RET-KROGER</t>
        </is>
      </c>
      <c r="D1909" t="inlineStr">
        <is>
          <t>GER-DAM-087</t>
        </is>
      </c>
      <c r="E1909" t="inlineStr">
        <is>
          <t>Damaged Goods</t>
        </is>
      </c>
      <c r="F1909" t="inlineStr">
        <is>
          <t>damaged</t>
        </is>
      </c>
      <c r="G1909" s="10" t="n">
        <v>125.23</v>
      </c>
      <c r="H1909" t="inlineStr">
        <is>
          <t>RO-038823</t>
        </is>
      </c>
      <c r="I1909" t="inlineStr">
        <is>
          <t>RS-038823</t>
        </is>
      </c>
      <c r="J1909" t="inlineStr">
        <is>
          <t>RREM-0038</t>
        </is>
      </c>
      <c r="K1909" t="inlineStr">
        <is>
          <t>Damaged</t>
        </is>
      </c>
      <c r="M1909" s="10" t="n"/>
      <c r="P1909" s="18" t="n"/>
      <c r="Q1909" t="inlineStr">
        <is>
          <t>2026-10-21</t>
        </is>
      </c>
      <c r="R1909" s="18" t="inlineStr"/>
      <c r="S1909" s="18" t="inlineStr"/>
      <c r="T1909" s="18" t="inlineStr"/>
    </row>
    <row r="1910">
      <c r="A1910" t="inlineStr">
        <is>
          <t>DIST-013855</t>
        </is>
      </c>
      <c r="B1910" t="inlineStr">
        <is>
          <t>2026-09-06</t>
        </is>
      </c>
      <c r="C1910" t="inlineStr">
        <is>
          <t>RET-WALMART</t>
        </is>
      </c>
      <c r="D1910" t="inlineStr"/>
      <c r="E1910" t="inlineStr">
        <is>
          <t>Unmapped</t>
        </is>
      </c>
      <c r="F1910" t="inlineStr">
        <is>
          <t>vague</t>
        </is>
      </c>
      <c r="G1910" s="10" t="n">
        <v>122.17</v>
      </c>
      <c r="H1910" t="inlineStr">
        <is>
          <t>RO-038341</t>
        </is>
      </c>
      <c r="I1910" t="inlineStr">
        <is>
          <t>RS-038341</t>
        </is>
      </c>
      <c r="J1910" t="inlineStr">
        <is>
          <t>RREM-0183</t>
        </is>
      </c>
      <c r="K1910" t="inlineStr">
        <is>
          <t>Cash discount take-down</t>
        </is>
      </c>
      <c r="L1910" t="inlineStr">
        <is>
          <t>partial</t>
        </is>
      </c>
      <c r="M1910" s="10" t="n">
        <v>55.46</v>
      </c>
      <c r="N1910" t="inlineStr">
        <is>
          <t>2026-09-10</t>
        </is>
      </c>
      <c r="O1910" t="inlineStr">
        <is>
          <t>2026-10-11</t>
        </is>
      </c>
      <c r="P1910" s="18" t="n">
        <v>35</v>
      </c>
      <c r="Q1910" t="inlineStr">
        <is>
          <t>2026-11-05</t>
        </is>
      </c>
      <c r="R1910" s="18" t="inlineStr">
        <is>
          <t>Yes</t>
        </is>
      </c>
      <c r="S1910" s="18" t="inlineStr"/>
      <c r="T1910" s="18" t="inlineStr"/>
    </row>
    <row r="1911">
      <c r="A1911" t="inlineStr">
        <is>
          <t>DIST-013845</t>
        </is>
      </c>
      <c r="B1911" t="inlineStr">
        <is>
          <t>2026-09-06</t>
        </is>
      </c>
      <c r="C1911" t="inlineStr">
        <is>
          <t>RET-WALMART</t>
        </is>
      </c>
      <c r="D1911" t="inlineStr">
        <is>
          <t>ART-PRO-004</t>
        </is>
      </c>
      <c r="E1911" t="inlineStr">
        <is>
          <t>Scan Rebate</t>
        </is>
      </c>
      <c r="F1911" t="inlineStr">
        <is>
          <t>promo_billback</t>
        </is>
      </c>
      <c r="G1911" s="10" t="n">
        <v>116.87</v>
      </c>
      <c r="H1911" t="inlineStr">
        <is>
          <t>RO-038351</t>
        </is>
      </c>
      <c r="I1911" t="inlineStr">
        <is>
          <t>RS-038351</t>
        </is>
      </c>
      <c r="J1911" t="inlineStr">
        <is>
          <t>RREM-0158</t>
        </is>
      </c>
      <c r="K1911" t="inlineStr">
        <is>
          <t>Promo Billback</t>
        </is>
      </c>
      <c r="M1911" s="10" t="n"/>
      <c r="P1911" s="18" t="n"/>
      <c r="Q1911" t="inlineStr">
        <is>
          <t>2026-10-21</t>
        </is>
      </c>
      <c r="R1911" s="18" t="inlineStr"/>
      <c r="S1911" s="18" t="inlineStr"/>
      <c r="T1911" s="18" t="inlineStr"/>
    </row>
    <row r="1912">
      <c r="A1912" t="inlineStr">
        <is>
          <t>DIST-013930</t>
        </is>
      </c>
      <c r="B1912" t="inlineStr">
        <is>
          <t>2026-09-06</t>
        </is>
      </c>
      <c r="C1912" t="inlineStr">
        <is>
          <t>RET-WALMART</t>
        </is>
      </c>
      <c r="D1912" t="inlineStr"/>
      <c r="E1912" t="inlineStr">
        <is>
          <t>Unmapped</t>
        </is>
      </c>
      <c r="F1912" t="inlineStr">
        <is>
          <t>vague</t>
        </is>
      </c>
      <c r="G1912" s="10" t="n">
        <v>113.46</v>
      </c>
      <c r="J1912" t="inlineStr">
        <is>
          <t>RREM-0167</t>
        </is>
      </c>
      <c r="K1912" t="inlineStr">
        <is>
          <t>Trade spend true-up</t>
        </is>
      </c>
      <c r="M1912" s="10" t="n"/>
      <c r="P1912" s="18" t="n"/>
      <c r="Q1912" t="inlineStr">
        <is>
          <t>2026-10-21</t>
        </is>
      </c>
      <c r="R1912" s="18" t="inlineStr">
        <is>
          <t>Yes</t>
        </is>
      </c>
      <c r="S1912" s="18" t="inlineStr"/>
      <c r="T1912" s="18" t="inlineStr"/>
    </row>
    <row r="1913">
      <c r="A1913" t="inlineStr">
        <is>
          <t>DIST-013970</t>
        </is>
      </c>
      <c r="B1913" t="inlineStr">
        <is>
          <t>2026-09-06</t>
        </is>
      </c>
      <c r="C1913" t="inlineStr">
        <is>
          <t>RET-COSTCO</t>
        </is>
      </c>
      <c r="D1913" t="inlineStr">
        <is>
          <t>TCO-PRO-024</t>
        </is>
      </c>
      <c r="E1913" t="inlineStr">
        <is>
          <t>Promo Billback</t>
        </is>
      </c>
      <c r="F1913" t="inlineStr">
        <is>
          <t>promo_billback</t>
        </is>
      </c>
      <c r="G1913" s="10" t="n">
        <v>105.71</v>
      </c>
      <c r="H1913" t="inlineStr">
        <is>
          <t>RO-038709</t>
        </is>
      </c>
      <c r="I1913" t="inlineStr">
        <is>
          <t>RS-038709</t>
        </is>
      </c>
      <c r="J1913" t="inlineStr">
        <is>
          <t>RREM-0030</t>
        </is>
      </c>
      <c r="K1913" t="inlineStr">
        <is>
          <t>Promo Billback</t>
        </is>
      </c>
      <c r="M1913" s="10" t="n"/>
      <c r="P1913" s="18" t="n"/>
      <c r="Q1913" t="inlineStr">
        <is>
          <t>2026-10-21</t>
        </is>
      </c>
      <c r="R1913" s="18" t="inlineStr"/>
      <c r="S1913" s="18" t="inlineStr"/>
      <c r="T1913" s="18" t="inlineStr"/>
    </row>
    <row r="1914">
      <c r="A1914" t="inlineStr">
        <is>
          <t>DIST-014069</t>
        </is>
      </c>
      <c r="B1914" t="inlineStr">
        <is>
          <t>2026-09-06</t>
        </is>
      </c>
      <c r="C1914" t="inlineStr">
        <is>
          <t>RET-WHOLEFOODS</t>
        </is>
      </c>
      <c r="D1914" t="inlineStr">
        <is>
          <t>ODS-PRO-039</t>
        </is>
      </c>
      <c r="E1914" t="inlineStr">
        <is>
          <t>Ad Allowance</t>
        </is>
      </c>
      <c r="F1914" t="inlineStr">
        <is>
          <t>promo_billback</t>
        </is>
      </c>
      <c r="G1914" s="10" t="n">
        <v>104.35</v>
      </c>
      <c r="H1914" t="inlineStr">
        <is>
          <t>RO-039031</t>
        </is>
      </c>
      <c r="I1914" t="inlineStr">
        <is>
          <t>RS-039031</t>
        </is>
      </c>
      <c r="J1914" t="inlineStr">
        <is>
          <t>RREM-0201</t>
        </is>
      </c>
      <c r="K1914" t="inlineStr">
        <is>
          <t>Promo Billback</t>
        </is>
      </c>
      <c r="L1914" t="inlineStr">
        <is>
          <t>lost</t>
        </is>
      </c>
      <c r="M1914" s="10" t="n">
        <v>0</v>
      </c>
      <c r="N1914" t="inlineStr">
        <is>
          <t>2026-09-17</t>
        </is>
      </c>
      <c r="O1914" t="inlineStr">
        <is>
          <t>2026-11-28</t>
        </is>
      </c>
      <c r="P1914" s="18" t="n">
        <v>83</v>
      </c>
      <c r="Q1914" t="inlineStr">
        <is>
          <t>2026-11-05</t>
        </is>
      </c>
      <c r="R1914" s="18" t="inlineStr"/>
      <c r="S1914" s="18" t="inlineStr"/>
      <c r="T1914" s="18" t="inlineStr"/>
    </row>
    <row r="1915">
      <c r="A1915" t="inlineStr">
        <is>
          <t>DIST-013931</t>
        </is>
      </c>
      <c r="B1915" t="inlineStr">
        <is>
          <t>2026-09-06</t>
        </is>
      </c>
      <c r="C1915" t="inlineStr">
        <is>
          <t>RET-WALMART</t>
        </is>
      </c>
      <c r="D1915" t="inlineStr">
        <is>
          <t>ART-SPO-017</t>
        </is>
      </c>
      <c r="E1915" t="inlineStr">
        <is>
          <t>Spoilage</t>
        </is>
      </c>
      <c r="F1915" t="inlineStr">
        <is>
          <t>spoilage</t>
        </is>
      </c>
      <c r="G1915" s="10" t="n">
        <v>92.90000000000001</v>
      </c>
      <c r="H1915" t="inlineStr">
        <is>
          <t>RO-038634</t>
        </is>
      </c>
      <c r="I1915" t="inlineStr">
        <is>
          <t>RS-038634</t>
        </is>
      </c>
      <c r="J1915" t="inlineStr">
        <is>
          <t>RREM-0155</t>
        </is>
      </c>
      <c r="K1915" t="inlineStr">
        <is>
          <t>Spoilage -- damage in transit affecting condition</t>
        </is>
      </c>
      <c r="M1915" s="10" t="n"/>
      <c r="P1915" s="18" t="n"/>
      <c r="Q1915" t="inlineStr">
        <is>
          <t>2026-10-21</t>
        </is>
      </c>
      <c r="R1915" s="18" t="inlineStr"/>
      <c r="S1915" s="18" t="inlineStr"/>
      <c r="T1915" s="18" t="inlineStr"/>
    </row>
    <row r="1916">
      <c r="A1916" t="inlineStr">
        <is>
          <t>DIST-013739</t>
        </is>
      </c>
      <c r="B1916" t="inlineStr">
        <is>
          <t>2026-09-06</t>
        </is>
      </c>
      <c r="C1916" t="inlineStr">
        <is>
          <t>RET-COSTCO</t>
        </is>
      </c>
      <c r="D1916" t="inlineStr">
        <is>
          <t>TCO-PRI-036</t>
        </is>
      </c>
      <c r="E1916" t="inlineStr">
        <is>
          <t>Invoice Mismatch</t>
        </is>
      </c>
      <c r="F1916" t="inlineStr">
        <is>
          <t>pricing_error</t>
        </is>
      </c>
      <c r="G1916" s="10" t="n">
        <v>61.69</v>
      </c>
      <c r="H1916" t="inlineStr">
        <is>
          <t>RO-038114</t>
        </is>
      </c>
      <c r="I1916" t="inlineStr">
        <is>
          <t>RS-038114</t>
        </is>
      </c>
      <c r="J1916" t="inlineStr">
        <is>
          <t>RREM-0019</t>
        </is>
      </c>
      <c r="K1916" t="inlineStr">
        <is>
          <t>Pricing Error</t>
        </is>
      </c>
      <c r="L1916" t="inlineStr">
        <is>
          <t>won</t>
        </is>
      </c>
      <c r="M1916" s="10" t="n">
        <v>61.69</v>
      </c>
      <c r="N1916" t="inlineStr">
        <is>
          <t>2026-09-30</t>
        </is>
      </c>
      <c r="O1916" t="inlineStr">
        <is>
          <t>2026-11-26</t>
        </is>
      </c>
      <c r="P1916" s="18" t="n">
        <v>81</v>
      </c>
      <c r="Q1916" t="inlineStr">
        <is>
          <t>2026-11-05</t>
        </is>
      </c>
      <c r="R1916" s="18" t="inlineStr"/>
      <c r="S1916" s="18" t="inlineStr"/>
      <c r="T1916" s="18" t="inlineStr"/>
    </row>
    <row r="1917">
      <c r="A1917" t="inlineStr">
        <is>
          <t>DIST-013945</t>
        </is>
      </c>
      <c r="B1917" t="inlineStr">
        <is>
          <t>2026-09-06</t>
        </is>
      </c>
      <c r="C1917" t="inlineStr">
        <is>
          <t>RET-REGIONAL</t>
        </is>
      </c>
      <c r="D1917" t="inlineStr">
        <is>
          <t>NAL-LAT-095</t>
        </is>
      </c>
      <c r="E1917" t="inlineStr">
        <is>
          <t>MABD Violation</t>
        </is>
      </c>
      <c r="F1917" t="inlineStr">
        <is>
          <t>late_delivery</t>
        </is>
      </c>
      <c r="G1917" s="10" t="n">
        <v>31.84</v>
      </c>
      <c r="H1917" t="inlineStr">
        <is>
          <t>RO-038912</t>
        </is>
      </c>
      <c r="I1917" t="inlineStr">
        <is>
          <t>RS-038912</t>
        </is>
      </c>
      <c r="J1917" t="inlineStr">
        <is>
          <t>RREM-0099</t>
        </is>
      </c>
      <c r="K1917" t="inlineStr">
        <is>
          <t>Late Delivery</t>
        </is>
      </c>
      <c r="M1917" s="10" t="n"/>
      <c r="P1917" s="18" t="n"/>
      <c r="Q1917" t="inlineStr">
        <is>
          <t>2026-10-06</t>
        </is>
      </c>
      <c r="R1917" s="18" t="inlineStr"/>
      <c r="S1917" s="18" t="inlineStr"/>
      <c r="T1917" s="18" t="inlineStr"/>
    </row>
    <row r="1918">
      <c r="A1918" t="inlineStr">
        <is>
          <t>DIST-013934</t>
        </is>
      </c>
      <c r="B1918" t="inlineStr">
        <is>
          <t>2026-09-05</t>
        </is>
      </c>
      <c r="C1918" t="inlineStr">
        <is>
          <t>RET-COSTCO</t>
        </is>
      </c>
      <c r="D1918" t="inlineStr"/>
      <c r="E1918" t="inlineStr">
        <is>
          <t>Unmapped</t>
        </is>
      </c>
      <c r="F1918" t="inlineStr">
        <is>
          <t>vague</t>
        </is>
      </c>
      <c r="G1918" s="10" t="n">
        <v>2389.07</v>
      </c>
      <c r="H1918" t="inlineStr">
        <is>
          <t>RO-038705</t>
        </is>
      </c>
      <c r="I1918" t="inlineStr">
        <is>
          <t>RS-038705</t>
        </is>
      </c>
      <c r="J1918" t="inlineStr">
        <is>
          <t>RREM-0007</t>
        </is>
      </c>
      <c r="K1918" t="inlineStr">
        <is>
          <t>Promo allowance</t>
        </is>
      </c>
      <c r="L1918" t="inlineStr">
        <is>
          <t>lost</t>
        </is>
      </c>
      <c r="M1918" s="10" t="n">
        <v>0</v>
      </c>
      <c r="N1918" t="inlineStr">
        <is>
          <t>2026-09-23</t>
        </is>
      </c>
      <c r="O1918" t="inlineStr">
        <is>
          <t>2026-11-25</t>
        </is>
      </c>
      <c r="P1918" s="18" t="n">
        <v>81</v>
      </c>
      <c r="Q1918" t="inlineStr">
        <is>
          <t>2026-11-04</t>
        </is>
      </c>
      <c r="R1918" s="18" t="inlineStr">
        <is>
          <t>Yes</t>
        </is>
      </c>
      <c r="S1918" s="18" t="inlineStr"/>
      <c r="T1918" s="18" t="inlineStr"/>
    </row>
    <row r="1919">
      <c r="A1919" t="inlineStr">
        <is>
          <t>DIST-013781</t>
        </is>
      </c>
      <c r="B1919" t="inlineStr">
        <is>
          <t>2026-09-05</t>
        </is>
      </c>
      <c r="C1919" t="inlineStr">
        <is>
          <t>RET-COSTCO</t>
        </is>
      </c>
      <c r="D1919" t="inlineStr">
        <is>
          <t>TCO-SPO-033</t>
        </is>
      </c>
      <c r="E1919" t="inlineStr">
        <is>
          <t>Expired Product</t>
        </is>
      </c>
      <c r="F1919" t="inlineStr">
        <is>
          <t>spoilage</t>
        </is>
      </c>
      <c r="G1919" s="10" t="n">
        <v>178.91</v>
      </c>
      <c r="H1919" t="inlineStr">
        <is>
          <t>RO-038080</t>
        </is>
      </c>
      <c r="I1919" t="inlineStr">
        <is>
          <t>RS-038080</t>
        </is>
      </c>
      <c r="J1919" t="inlineStr">
        <is>
          <t>RREM-0030</t>
        </is>
      </c>
      <c r="K1919" t="inlineStr">
        <is>
          <t>Spoilage -- damage in transit affecting condition</t>
        </is>
      </c>
      <c r="L1919" t="inlineStr">
        <is>
          <t>won</t>
        </is>
      </c>
      <c r="M1919" s="10" t="n">
        <v>178.91</v>
      </c>
      <c r="N1919" t="inlineStr">
        <is>
          <t>2026-09-22</t>
        </is>
      </c>
      <c r="O1919" t="inlineStr">
        <is>
          <t>2026-11-19</t>
        </is>
      </c>
      <c r="P1919" s="18" t="n">
        <v>75</v>
      </c>
      <c r="Q1919" t="inlineStr">
        <is>
          <t>2026-12-04</t>
        </is>
      </c>
      <c r="R1919" s="18" t="inlineStr"/>
      <c r="S1919" s="18" t="inlineStr"/>
      <c r="T1919" s="18" t="inlineStr"/>
    </row>
    <row r="1920">
      <c r="A1920" t="inlineStr">
        <is>
          <t>DIST-014001</t>
        </is>
      </c>
      <c r="B1920" t="inlineStr">
        <is>
          <t>2026-09-05</t>
        </is>
      </c>
      <c r="C1920" t="inlineStr">
        <is>
          <t>RET-WALMART</t>
        </is>
      </c>
      <c r="D1920" t="inlineStr">
        <is>
          <t>ART-PRO-004</t>
        </is>
      </c>
      <c r="E1920" t="inlineStr">
        <is>
          <t>Scan Rebate</t>
        </is>
      </c>
      <c r="F1920" t="inlineStr">
        <is>
          <t>promo_billback</t>
        </is>
      </c>
      <c r="G1920" s="10" t="n">
        <v>172.59</v>
      </c>
      <c r="H1920" t="inlineStr">
        <is>
          <t>RO-038925</t>
        </is>
      </c>
      <c r="I1920" t="inlineStr">
        <is>
          <t>RS-038925</t>
        </is>
      </c>
      <c r="J1920" t="inlineStr">
        <is>
          <t>RREM-0175</t>
        </is>
      </c>
      <c r="K1920" t="inlineStr">
        <is>
          <t>Promo Billback</t>
        </is>
      </c>
      <c r="M1920" s="10" t="n"/>
      <c r="P1920" s="18" t="n"/>
      <c r="Q1920" t="inlineStr">
        <is>
          <t>2026-12-04</t>
        </is>
      </c>
      <c r="R1920" s="18" t="inlineStr"/>
      <c r="S1920" s="18" t="inlineStr"/>
      <c r="T1920" s="18" t="inlineStr"/>
    </row>
    <row r="1921">
      <c r="A1921" t="inlineStr">
        <is>
          <t>DIST-013852</t>
        </is>
      </c>
      <c r="B1921" t="inlineStr">
        <is>
          <t>2026-09-05</t>
        </is>
      </c>
      <c r="C1921" t="inlineStr">
        <is>
          <t>RET-REGIONAL</t>
        </is>
      </c>
      <c r="D1921" t="inlineStr">
        <is>
          <t>NAL-PAL-098</t>
        </is>
      </c>
      <c r="E1921" t="inlineStr">
        <is>
          <t>Pallet Overhang</t>
        </is>
      </c>
      <c r="F1921" t="inlineStr">
        <is>
          <t>pallet_fine</t>
        </is>
      </c>
      <c r="G1921" s="10" t="n">
        <v>165.78</v>
      </c>
      <c r="H1921" t="inlineStr">
        <is>
          <t>RO-038609</t>
        </is>
      </c>
      <c r="I1921" t="inlineStr">
        <is>
          <t>RS-038609</t>
        </is>
      </c>
      <c r="J1921" t="inlineStr">
        <is>
          <t>RREM-0083</t>
        </is>
      </c>
      <c r="K1921" t="inlineStr">
        <is>
          <t>Pallet Fine</t>
        </is>
      </c>
      <c r="L1921" t="inlineStr">
        <is>
          <t>pending</t>
        </is>
      </c>
      <c r="M1921" s="10" t="n"/>
      <c r="N1921" t="inlineStr">
        <is>
          <t>2026-09-20</t>
        </is>
      </c>
      <c r="P1921" s="18" t="n">
        <v>119</v>
      </c>
      <c r="Q1921" t="inlineStr">
        <is>
          <t>2026-12-04</t>
        </is>
      </c>
      <c r="R1921" s="18" t="inlineStr"/>
      <c r="S1921" s="18" t="inlineStr"/>
      <c r="T1921" s="18" t="inlineStr"/>
    </row>
    <row r="1922">
      <c r="A1922" t="inlineStr">
        <is>
          <t>DIST-013999</t>
        </is>
      </c>
      <c r="B1922" t="inlineStr">
        <is>
          <t>2026-09-05</t>
        </is>
      </c>
      <c r="C1922" t="inlineStr">
        <is>
          <t>RET-SPROUTS</t>
        </is>
      </c>
      <c r="D1922" t="inlineStr">
        <is>
          <t>UTS-PRO-057</t>
        </is>
      </c>
      <c r="E1922" t="inlineStr">
        <is>
          <t>Promo Billback</t>
        </is>
      </c>
      <c r="F1922" t="inlineStr">
        <is>
          <t>promo_billback</t>
        </is>
      </c>
      <c r="G1922" s="10" t="n">
        <v>152.15</v>
      </c>
      <c r="H1922" t="inlineStr">
        <is>
          <t>RO-039097</t>
        </is>
      </c>
      <c r="I1922" t="inlineStr">
        <is>
          <t>RS-039097</t>
        </is>
      </c>
      <c r="J1922" t="inlineStr">
        <is>
          <t>RREM-0116</t>
        </is>
      </c>
      <c r="K1922" t="inlineStr">
        <is>
          <t>Promo Billback</t>
        </is>
      </c>
      <c r="L1922" t="inlineStr">
        <is>
          <t>pending</t>
        </is>
      </c>
      <c r="M1922" s="10" t="n"/>
      <c r="N1922" t="inlineStr">
        <is>
          <t>2026-09-20</t>
        </is>
      </c>
      <c r="P1922" s="18" t="n">
        <v>119</v>
      </c>
      <c r="Q1922" t="inlineStr">
        <is>
          <t>2026-11-04</t>
        </is>
      </c>
      <c r="R1922" s="18" t="inlineStr"/>
      <c r="S1922" s="18" t="inlineStr"/>
      <c r="T1922" s="18" t="inlineStr"/>
    </row>
    <row r="1923">
      <c r="A1923" t="inlineStr">
        <is>
          <t>DIST-013826</t>
        </is>
      </c>
      <c r="B1923" t="inlineStr">
        <is>
          <t>2026-09-05</t>
        </is>
      </c>
      <c r="C1923" t="inlineStr">
        <is>
          <t>RET-WALMART</t>
        </is>
      </c>
      <c r="D1923" t="inlineStr">
        <is>
          <t>ART-PRO-004</t>
        </is>
      </c>
      <c r="E1923" t="inlineStr">
        <is>
          <t>Scan Rebate</t>
        </is>
      </c>
      <c r="F1923" t="inlineStr">
        <is>
          <t>promo_billback</t>
        </is>
      </c>
      <c r="G1923" s="10" t="n">
        <v>137.98</v>
      </c>
      <c r="H1923" t="inlineStr">
        <is>
          <t>RO-038378</t>
        </is>
      </c>
      <c r="I1923" t="inlineStr">
        <is>
          <t>RS-038378</t>
        </is>
      </c>
      <c r="J1923" t="inlineStr">
        <is>
          <t>RREM-0172</t>
        </is>
      </c>
      <c r="K1923" t="inlineStr">
        <is>
          <t>Promo Billback</t>
        </is>
      </c>
      <c r="L1923" t="inlineStr">
        <is>
          <t>partial</t>
        </is>
      </c>
      <c r="M1923" s="10" t="n">
        <v>19.35</v>
      </c>
      <c r="N1923" t="inlineStr">
        <is>
          <t>2026-09-15</t>
        </is>
      </c>
      <c r="O1923" t="inlineStr">
        <is>
          <t>2026-11-24</t>
        </is>
      </c>
      <c r="P1923" s="18" t="n">
        <v>80</v>
      </c>
      <c r="Q1923" t="inlineStr">
        <is>
          <t>2026-10-20</t>
        </is>
      </c>
      <c r="R1923" s="18" t="inlineStr"/>
      <c r="S1923" s="18" t="inlineStr"/>
      <c r="T1923" s="18" t="inlineStr"/>
    </row>
    <row r="1924">
      <c r="A1924" t="inlineStr">
        <is>
          <t>DIST-013888</t>
        </is>
      </c>
      <c r="B1924" t="inlineStr">
        <is>
          <t>2026-09-05</t>
        </is>
      </c>
      <c r="C1924" t="inlineStr">
        <is>
          <t>RET-WHOLEFOODS</t>
        </is>
      </c>
      <c r="D1924" t="inlineStr">
        <is>
          <t>ODS-PRO-039</t>
        </is>
      </c>
      <c r="E1924" t="inlineStr">
        <is>
          <t>Ad Allowance</t>
        </is>
      </c>
      <c r="F1924" t="inlineStr">
        <is>
          <t>promo_billback</t>
        </is>
      </c>
      <c r="G1924" s="10" t="n">
        <v>132.72</v>
      </c>
      <c r="H1924" t="inlineStr">
        <is>
          <t>RO-038433</t>
        </is>
      </c>
      <c r="I1924" t="inlineStr">
        <is>
          <t>RS-038433</t>
        </is>
      </c>
      <c r="J1924" t="inlineStr">
        <is>
          <t>RREM-0208</t>
        </is>
      </c>
      <c r="K1924" t="inlineStr">
        <is>
          <t>Promo Billback</t>
        </is>
      </c>
      <c r="M1924" s="10" t="n"/>
      <c r="P1924" s="18" t="n"/>
      <c r="Q1924" t="inlineStr">
        <is>
          <t>2026-11-04</t>
        </is>
      </c>
      <c r="R1924" s="18" t="inlineStr"/>
      <c r="S1924" s="18" t="inlineStr"/>
      <c r="T1924" s="18" t="inlineStr"/>
    </row>
    <row r="1925">
      <c r="A1925" t="inlineStr">
        <is>
          <t>DIST-013814</t>
        </is>
      </c>
      <c r="B1925" t="inlineStr">
        <is>
          <t>2026-09-05</t>
        </is>
      </c>
      <c r="C1925" t="inlineStr">
        <is>
          <t>RET-COSTCO</t>
        </is>
      </c>
      <c r="D1925" t="inlineStr">
        <is>
          <t>TCO-LAB-031</t>
        </is>
      </c>
      <c r="E1925" t="inlineStr">
        <is>
          <t>Label Defect</t>
        </is>
      </c>
      <c r="F1925" t="inlineStr">
        <is>
          <t>label_fine</t>
        </is>
      </c>
      <c r="G1925" s="10" t="n">
        <v>130.97</v>
      </c>
      <c r="H1925" t="inlineStr">
        <is>
          <t>RO-038405</t>
        </is>
      </c>
      <c r="I1925" t="inlineStr">
        <is>
          <t>RS-038405</t>
        </is>
      </c>
      <c r="J1925" t="inlineStr">
        <is>
          <t>RREM-0027</t>
        </is>
      </c>
      <c r="K1925" t="inlineStr">
        <is>
          <t>Label Fine</t>
        </is>
      </c>
      <c r="M1925" s="10" t="n"/>
      <c r="P1925" s="18" t="n"/>
      <c r="Q1925" t="inlineStr">
        <is>
          <t>2026-12-04</t>
        </is>
      </c>
      <c r="R1925" s="18" t="inlineStr"/>
      <c r="S1925" s="18" t="inlineStr"/>
      <c r="T1925" s="18" t="inlineStr"/>
    </row>
    <row r="1926">
      <c r="A1926" t="inlineStr">
        <is>
          <t>DIST-013815</t>
        </is>
      </c>
      <c r="B1926" t="inlineStr">
        <is>
          <t>2026-09-05</t>
        </is>
      </c>
      <c r="C1926" t="inlineStr">
        <is>
          <t>RET-COSTCO</t>
        </is>
      </c>
      <c r="D1926" t="inlineStr">
        <is>
          <t>TCO-SHO-022</t>
        </is>
      </c>
      <c r="E1926" t="inlineStr">
        <is>
          <t>Quantity Variance</t>
        </is>
      </c>
      <c r="F1926" t="inlineStr">
        <is>
          <t>short_ship</t>
        </is>
      </c>
      <c r="G1926" s="10" t="n">
        <v>126</v>
      </c>
      <c r="H1926" t="inlineStr">
        <is>
          <t>RO-038412</t>
        </is>
      </c>
      <c r="I1926" t="inlineStr">
        <is>
          <t>RS-038412</t>
        </is>
      </c>
      <c r="J1926" t="inlineStr">
        <is>
          <t>RREM-0036</t>
        </is>
      </c>
      <c r="K1926" t="inlineStr">
        <is>
          <t>Short Ship</t>
        </is>
      </c>
      <c r="M1926" s="10" t="n"/>
      <c r="P1926" s="18" t="n"/>
      <c r="Q1926" t="inlineStr">
        <is>
          <t>2026-10-20</t>
        </is>
      </c>
      <c r="R1926" s="18" t="inlineStr"/>
      <c r="S1926" s="18" t="inlineStr"/>
      <c r="T1926" s="18" t="inlineStr"/>
    </row>
    <row r="1927">
      <c r="A1927" t="inlineStr">
        <is>
          <t>DIST-013915</t>
        </is>
      </c>
      <c r="B1927" t="inlineStr">
        <is>
          <t>2026-09-05</t>
        </is>
      </c>
      <c r="C1927" t="inlineStr">
        <is>
          <t>RET-KROGER</t>
        </is>
      </c>
      <c r="D1927" t="inlineStr">
        <is>
          <t>GER-SPO-085</t>
        </is>
      </c>
      <c r="E1927" t="inlineStr">
        <is>
          <t>Short Date</t>
        </is>
      </c>
      <c r="F1927" t="inlineStr">
        <is>
          <t>spoilage</t>
        </is>
      </c>
      <c r="G1927" s="10" t="n">
        <v>97.95999999999999</v>
      </c>
      <c r="H1927" t="inlineStr">
        <is>
          <t>RO-038841</t>
        </is>
      </c>
      <c r="I1927" t="inlineStr">
        <is>
          <t>RS-038841</t>
        </is>
      </c>
      <c r="J1927" t="inlineStr">
        <is>
          <t>RREM-0068</t>
        </is>
      </c>
      <c r="K1927" t="inlineStr">
        <is>
          <t>Spoilage -- expired or short-dated at receiving</t>
        </is>
      </c>
      <c r="L1927" t="inlineStr">
        <is>
          <t>lost</t>
        </is>
      </c>
      <c r="M1927" s="10" t="n">
        <v>0</v>
      </c>
      <c r="N1927" t="inlineStr">
        <is>
          <t>2026-09-19</t>
        </is>
      </c>
      <c r="O1927" t="inlineStr">
        <is>
          <t>2026-12-16</t>
        </is>
      </c>
      <c r="P1927" s="18" t="n">
        <v>102</v>
      </c>
      <c r="Q1927" t="inlineStr">
        <is>
          <t>2026-10-05</t>
        </is>
      </c>
      <c r="R1927" s="18" t="inlineStr"/>
      <c r="S1927" s="18" t="inlineStr"/>
      <c r="T1927" s="18" t="inlineStr"/>
    </row>
    <row r="1928">
      <c r="A1928" t="inlineStr">
        <is>
          <t>DIST-013899</t>
        </is>
      </c>
      <c r="B1928" t="inlineStr">
        <is>
          <t>2026-09-05</t>
        </is>
      </c>
      <c r="C1928" t="inlineStr">
        <is>
          <t>RET-WALMART</t>
        </is>
      </c>
      <c r="D1928" t="inlineStr">
        <is>
          <t>ART-SHO-003</t>
        </is>
      </c>
      <c r="E1928" t="inlineStr">
        <is>
          <t>Short Ship</t>
        </is>
      </c>
      <c r="F1928" t="inlineStr">
        <is>
          <t>short_ship</t>
        </is>
      </c>
      <c r="G1928" s="10" t="n">
        <v>95</v>
      </c>
      <c r="H1928" t="inlineStr">
        <is>
          <t>RO-038637</t>
        </is>
      </c>
      <c r="I1928" t="inlineStr">
        <is>
          <t>RS-038637</t>
        </is>
      </c>
      <c r="J1928" t="inlineStr">
        <is>
          <t>RREM-0161</t>
        </is>
      </c>
      <c r="K1928" t="inlineStr">
        <is>
          <t>Short Ship</t>
        </is>
      </c>
      <c r="M1928" s="10" t="n"/>
      <c r="P1928" s="18" t="n"/>
      <c r="Q1928" t="inlineStr">
        <is>
          <t>2026-10-05</t>
        </is>
      </c>
      <c r="R1928" s="18" t="inlineStr"/>
      <c r="S1928" s="18" t="inlineStr"/>
      <c r="T1928" s="18" t="inlineStr"/>
    </row>
    <row r="1929">
      <c r="A1929" t="inlineStr">
        <is>
          <t>DIST-014018</t>
        </is>
      </c>
      <c r="B1929" t="inlineStr">
        <is>
          <t>2026-09-05</t>
        </is>
      </c>
      <c r="C1929" t="inlineStr">
        <is>
          <t>RET-REGIONAL</t>
        </is>
      </c>
      <c r="D1929" t="inlineStr">
        <is>
          <t>NAL-DAM-100</t>
        </is>
      </c>
      <c r="E1929" t="inlineStr">
        <is>
          <t>Warehouse Damage</t>
        </is>
      </c>
      <c r="F1929" t="inlineStr">
        <is>
          <t>damaged</t>
        </is>
      </c>
      <c r="G1929" s="10" t="n">
        <v>82.95</v>
      </c>
      <c r="H1929" t="inlineStr">
        <is>
          <t>RO-039185</t>
        </is>
      </c>
      <c r="I1929" t="inlineStr">
        <is>
          <t>RS-039185</t>
        </is>
      </c>
      <c r="J1929" t="inlineStr">
        <is>
          <t>RREM-0101</t>
        </is>
      </c>
      <c r="K1929" t="inlineStr">
        <is>
          <t>Damaged</t>
        </is>
      </c>
      <c r="L1929" t="inlineStr">
        <is>
          <t>lost</t>
        </is>
      </c>
      <c r="M1929" s="10" t="n">
        <v>0</v>
      </c>
      <c r="N1929" t="inlineStr">
        <is>
          <t>2026-09-15</t>
        </is>
      </c>
      <c r="O1929" t="inlineStr">
        <is>
          <t>2026-10-24</t>
        </is>
      </c>
      <c r="P1929" s="18" t="n">
        <v>49</v>
      </c>
      <c r="Q1929" t="inlineStr">
        <is>
          <t>2026-11-04</t>
        </is>
      </c>
      <c r="R1929" s="18" t="inlineStr"/>
      <c r="S1929" s="18" t="inlineStr"/>
      <c r="T1929" s="18" t="inlineStr"/>
    </row>
    <row r="1930">
      <c r="A1930" t="inlineStr">
        <is>
          <t>DIST-013926</t>
        </is>
      </c>
      <c r="B1930" t="inlineStr">
        <is>
          <t>2026-09-05</t>
        </is>
      </c>
      <c r="C1930" t="inlineStr">
        <is>
          <t>RET-SPROUTS</t>
        </is>
      </c>
      <c r="D1930" t="inlineStr">
        <is>
          <t>UTS-PRO-057</t>
        </is>
      </c>
      <c r="E1930" t="inlineStr">
        <is>
          <t>Promo Billback</t>
        </is>
      </c>
      <c r="F1930" t="inlineStr">
        <is>
          <t>promo_billback</t>
        </is>
      </c>
      <c r="G1930" s="10" t="n">
        <v>81.61</v>
      </c>
      <c r="H1930" t="inlineStr">
        <is>
          <t>RO-038781</t>
        </is>
      </c>
      <c r="I1930" t="inlineStr">
        <is>
          <t>RS-038781</t>
        </is>
      </c>
      <c r="J1930" t="inlineStr">
        <is>
          <t>RREM-0135</t>
        </is>
      </c>
      <c r="K1930" t="inlineStr">
        <is>
          <t>Promo Billback</t>
        </is>
      </c>
      <c r="L1930" t="inlineStr">
        <is>
          <t>lost</t>
        </is>
      </c>
      <c r="M1930" s="10" t="n">
        <v>0</v>
      </c>
      <c r="N1930" t="inlineStr">
        <is>
          <t>2026-09-15</t>
        </is>
      </c>
      <c r="O1930" t="inlineStr">
        <is>
          <t>2026-11-13</t>
        </is>
      </c>
      <c r="P1930" s="18" t="n">
        <v>69</v>
      </c>
      <c r="Q1930" t="inlineStr">
        <is>
          <t>2026-10-20</t>
        </is>
      </c>
      <c r="R1930" s="18" t="inlineStr"/>
      <c r="S1930" s="18" t="inlineStr"/>
      <c r="T1930" s="18" t="inlineStr"/>
    </row>
    <row r="1931">
      <c r="A1931" t="inlineStr">
        <is>
          <t>DIST-013942</t>
        </is>
      </c>
      <c r="B1931" t="inlineStr">
        <is>
          <t>2026-09-05</t>
        </is>
      </c>
      <c r="C1931" t="inlineStr">
        <is>
          <t>RET-SPROUTS</t>
        </is>
      </c>
      <c r="D1931" t="inlineStr">
        <is>
          <t>UTS-PRO-057</t>
        </is>
      </c>
      <c r="E1931" t="inlineStr">
        <is>
          <t>Promo Billback</t>
        </is>
      </c>
      <c r="F1931" t="inlineStr">
        <is>
          <t>promo_billback</t>
        </is>
      </c>
      <c r="G1931" s="10" t="n">
        <v>78.56</v>
      </c>
      <c r="H1931" t="inlineStr">
        <is>
          <t>RO-038807</t>
        </is>
      </c>
      <c r="I1931" t="inlineStr">
        <is>
          <t>RS-038807</t>
        </is>
      </c>
      <c r="J1931" t="inlineStr">
        <is>
          <t>RREM-0142</t>
        </is>
      </c>
      <c r="K1931" t="inlineStr">
        <is>
          <t>Promo Billback</t>
        </is>
      </c>
      <c r="L1931" t="inlineStr">
        <is>
          <t>pending</t>
        </is>
      </c>
      <c r="M1931" s="10" t="n"/>
      <c r="N1931" t="inlineStr">
        <is>
          <t>2026-09-29</t>
        </is>
      </c>
      <c r="P1931" s="18" t="n">
        <v>119</v>
      </c>
      <c r="Q1931" t="inlineStr">
        <is>
          <t>2026-12-04</t>
        </is>
      </c>
      <c r="R1931" s="18" t="inlineStr"/>
      <c r="S1931" s="18" t="inlineStr"/>
      <c r="T1931" s="18" t="inlineStr"/>
    </row>
    <row r="1932">
      <c r="A1932" t="inlineStr">
        <is>
          <t>DIST-013878</t>
        </is>
      </c>
      <c r="B1932" t="inlineStr">
        <is>
          <t>2026-09-05</t>
        </is>
      </c>
      <c r="C1932" t="inlineStr">
        <is>
          <t>RET-SPROUTS</t>
        </is>
      </c>
      <c r="D1932" t="inlineStr">
        <is>
          <t>UTS-LAT-059</t>
        </is>
      </c>
      <c r="E1932" t="inlineStr">
        <is>
          <t>Appointment Miss</t>
        </is>
      </c>
      <c r="F1932" t="inlineStr">
        <is>
          <t>late_delivery</t>
        </is>
      </c>
      <c r="G1932" s="10" t="n">
        <v>75.23999999999999</v>
      </c>
      <c r="H1932" t="inlineStr">
        <is>
          <t>RO-038477</t>
        </is>
      </c>
      <c r="I1932" t="inlineStr">
        <is>
          <t>RS-038477</t>
        </is>
      </c>
      <c r="J1932" t="inlineStr">
        <is>
          <t>RREM-0141</t>
        </is>
      </c>
      <c r="K1932" t="inlineStr">
        <is>
          <t>Late Delivery</t>
        </is>
      </c>
      <c r="M1932" s="10" t="n"/>
      <c r="P1932" s="18" t="n"/>
      <c r="Q1932" t="inlineStr">
        <is>
          <t>2026-10-20</t>
        </is>
      </c>
      <c r="R1932" s="18" t="inlineStr"/>
      <c r="S1932" s="18" t="inlineStr"/>
      <c r="T1932" s="18" t="inlineStr"/>
    </row>
    <row r="1933">
      <c r="A1933" t="inlineStr">
        <is>
          <t>DIST-013809</t>
        </is>
      </c>
      <c r="B1933" t="inlineStr">
        <is>
          <t>2026-09-05</t>
        </is>
      </c>
      <c r="C1933" t="inlineStr">
        <is>
          <t>RET-WALMART</t>
        </is>
      </c>
      <c r="D1933" t="inlineStr">
        <is>
          <t>ART-SHO-003</t>
        </is>
      </c>
      <c r="E1933" t="inlineStr">
        <is>
          <t>Short Ship</t>
        </is>
      </c>
      <c r="F1933" t="inlineStr">
        <is>
          <t>short_ship</t>
        </is>
      </c>
      <c r="G1933" s="10" t="n">
        <v>47.8</v>
      </c>
      <c r="H1933" t="inlineStr">
        <is>
          <t>RO-038333</t>
        </is>
      </c>
      <c r="I1933" t="inlineStr">
        <is>
          <t>RS-038333</t>
        </is>
      </c>
      <c r="J1933" t="inlineStr">
        <is>
          <t>RREM-0159</t>
        </is>
      </c>
      <c r="K1933" t="inlineStr">
        <is>
          <t>Short Ship</t>
        </is>
      </c>
      <c r="M1933" s="10" t="n"/>
      <c r="P1933" s="18" t="n"/>
      <c r="Q1933" t="inlineStr">
        <is>
          <t>2026-10-05</t>
        </is>
      </c>
      <c r="R1933" s="18" t="inlineStr"/>
      <c r="S1933" s="18" t="inlineStr"/>
      <c r="T1933" s="18" t="inlineStr"/>
    </row>
    <row r="1934">
      <c r="A1934" t="inlineStr">
        <is>
          <t>DIST-013936</t>
        </is>
      </c>
      <c r="B1934" t="inlineStr">
        <is>
          <t>2026-09-05</t>
        </is>
      </c>
      <c r="C1934" t="inlineStr">
        <is>
          <t>RET-COSTCO</t>
        </is>
      </c>
      <c r="D1934" t="inlineStr">
        <is>
          <t>TCO-SPO-033</t>
        </is>
      </c>
      <c r="E1934" t="inlineStr">
        <is>
          <t>Expired Product</t>
        </is>
      </c>
      <c r="F1934" t="inlineStr">
        <is>
          <t>spoilage</t>
        </is>
      </c>
      <c r="G1934" s="10" t="n">
        <v>41.26</v>
      </c>
      <c r="H1934" t="inlineStr">
        <is>
          <t>RO-038715</t>
        </is>
      </c>
      <c r="I1934" t="inlineStr">
        <is>
          <t>RS-038715</t>
        </is>
      </c>
      <c r="J1934" t="inlineStr">
        <is>
          <t>RREM-0036</t>
        </is>
      </c>
      <c r="K1934" t="inlineStr">
        <is>
          <t>Spoilage -- damage in transit affecting condition</t>
        </is>
      </c>
      <c r="L1934" t="inlineStr">
        <is>
          <t>partial</t>
        </is>
      </c>
      <c r="M1934" s="10" t="n">
        <v>12.99</v>
      </c>
      <c r="N1934" t="inlineStr">
        <is>
          <t>2026-09-30</t>
        </is>
      </c>
      <c r="O1934" t="inlineStr">
        <is>
          <t>2026-11-21</t>
        </is>
      </c>
      <c r="P1934" s="18" t="n">
        <v>77</v>
      </c>
      <c r="Q1934" t="inlineStr">
        <is>
          <t>2026-10-05</t>
        </is>
      </c>
      <c r="R1934" s="18" t="inlineStr"/>
      <c r="S1934" s="18" t="inlineStr"/>
      <c r="T1934" s="18" t="inlineStr"/>
    </row>
    <row r="1935">
      <c r="A1935" t="inlineStr">
        <is>
          <t>DIST-013811</t>
        </is>
      </c>
      <c r="B1935" t="inlineStr">
        <is>
          <t>2026-09-05</t>
        </is>
      </c>
      <c r="C1935" t="inlineStr">
        <is>
          <t>RET-WALMART</t>
        </is>
      </c>
      <c r="D1935" t="inlineStr">
        <is>
          <t>ART-PRO-004</t>
        </is>
      </c>
      <c r="E1935" t="inlineStr">
        <is>
          <t>Scan Rebate</t>
        </is>
      </c>
      <c r="F1935" t="inlineStr">
        <is>
          <t>promo_billback</t>
        </is>
      </c>
      <c r="G1935" s="10" t="n">
        <v>34.87</v>
      </c>
      <c r="H1935" t="inlineStr">
        <is>
          <t>RO-038333</t>
        </is>
      </c>
      <c r="I1935" t="inlineStr">
        <is>
          <t>RS-038333</t>
        </is>
      </c>
      <c r="J1935" t="inlineStr">
        <is>
          <t>RREM-0158</t>
        </is>
      </c>
      <c r="K1935" t="inlineStr">
        <is>
          <t>Promo Billback</t>
        </is>
      </c>
      <c r="L1935" t="inlineStr">
        <is>
          <t>partial</t>
        </is>
      </c>
      <c r="M1935" s="10" t="n">
        <v>14.3</v>
      </c>
      <c r="N1935" t="inlineStr">
        <is>
          <t>2026-09-28</t>
        </is>
      </c>
      <c r="O1935" t="inlineStr">
        <is>
          <t>2026-11-20</t>
        </is>
      </c>
      <c r="P1935" s="18" t="n">
        <v>76</v>
      </c>
      <c r="Q1935" t="inlineStr">
        <is>
          <t>2026-11-04</t>
        </is>
      </c>
      <c r="R1935" s="18" t="inlineStr"/>
      <c r="S1935" s="18" t="inlineStr"/>
      <c r="T1935" s="18" t="inlineStr"/>
    </row>
    <row r="1936">
      <c r="A1936" t="inlineStr">
        <is>
          <t>DIST-014037</t>
        </is>
      </c>
      <c r="B1936" t="inlineStr">
        <is>
          <t>2026-09-04</t>
        </is>
      </c>
      <c r="C1936" t="inlineStr">
        <is>
          <t>RET-WHOLEFOODS</t>
        </is>
      </c>
      <c r="D1936" t="inlineStr"/>
      <c r="E1936" t="inlineStr">
        <is>
          <t>Unmapped</t>
        </is>
      </c>
      <c r="F1936" t="inlineStr">
        <is>
          <t>vague</t>
        </is>
      </c>
      <c r="G1936" s="10" t="n">
        <v>3984.39</v>
      </c>
      <c r="J1936" t="inlineStr">
        <is>
          <t>RREM-0220</t>
        </is>
      </c>
      <c r="K1936" t="inlineStr">
        <is>
          <t>Audit adjustment</t>
        </is>
      </c>
      <c r="L1936" t="inlineStr">
        <is>
          <t>lost</t>
        </is>
      </c>
      <c r="M1936" s="10" t="n">
        <v>0</v>
      </c>
      <c r="N1936" t="inlineStr">
        <is>
          <t>2026-09-24</t>
        </is>
      </c>
      <c r="O1936" t="inlineStr">
        <is>
          <t>2026-11-07</t>
        </is>
      </c>
      <c r="P1936" s="18" t="n">
        <v>64</v>
      </c>
      <c r="Q1936" t="inlineStr">
        <is>
          <t>2026-12-03</t>
        </is>
      </c>
      <c r="R1936" s="18" t="inlineStr">
        <is>
          <t>Yes</t>
        </is>
      </c>
      <c r="S1936" s="18" t="inlineStr"/>
      <c r="T1936" s="18" t="inlineStr"/>
    </row>
    <row r="1937">
      <c r="A1937" t="inlineStr">
        <is>
          <t>DIST-014076</t>
        </is>
      </c>
      <c r="B1937" t="inlineStr">
        <is>
          <t>2026-09-04</t>
        </is>
      </c>
      <c r="C1937" t="inlineStr">
        <is>
          <t>RET-KROGER</t>
        </is>
      </c>
      <c r="D1937" t="inlineStr"/>
      <c r="E1937" t="inlineStr">
        <is>
          <t>Unmapped</t>
        </is>
      </c>
      <c r="F1937" t="inlineStr">
        <is>
          <t>vague</t>
        </is>
      </c>
      <c r="G1937" s="10" t="n">
        <v>435.35</v>
      </c>
      <c r="J1937" t="inlineStr">
        <is>
          <t>RREM-0071</t>
        </is>
      </c>
      <c r="K1937" t="inlineStr">
        <is>
          <t>Misc deduction -- see invoice</t>
        </is>
      </c>
      <c r="M1937" s="10" t="n"/>
      <c r="P1937" s="18" t="n"/>
      <c r="Q1937" t="inlineStr">
        <is>
          <t>2026-10-04</t>
        </is>
      </c>
      <c r="R1937" s="18" t="inlineStr">
        <is>
          <t>Yes</t>
        </is>
      </c>
      <c r="S1937" s="18" t="inlineStr"/>
      <c r="T1937" s="18" t="inlineStr"/>
    </row>
    <row r="1938">
      <c r="A1938" t="inlineStr">
        <is>
          <t>DIST-013946</t>
        </is>
      </c>
      <c r="B1938" t="inlineStr">
        <is>
          <t>2026-09-04</t>
        </is>
      </c>
      <c r="C1938" t="inlineStr">
        <is>
          <t>RET-KROGER</t>
        </is>
      </c>
      <c r="D1938" t="inlineStr">
        <is>
          <t>GER-SPO-085</t>
        </is>
      </c>
      <c r="E1938" t="inlineStr">
        <is>
          <t>Short Date</t>
        </is>
      </c>
      <c r="F1938" t="inlineStr">
        <is>
          <t>spoilage</t>
        </is>
      </c>
      <c r="G1938" s="10" t="n">
        <v>380.66</v>
      </c>
      <c r="H1938" t="inlineStr">
        <is>
          <t>RO-038874</t>
        </is>
      </c>
      <c r="I1938" t="inlineStr">
        <is>
          <t>RS-038874</t>
        </is>
      </c>
      <c r="J1938" t="inlineStr">
        <is>
          <t>RREM-0073</t>
        </is>
      </c>
      <c r="K1938" t="inlineStr">
        <is>
          <t>Spoilage -- expired or short-dated at receiving</t>
        </is>
      </c>
      <c r="L1938" t="inlineStr">
        <is>
          <t>pending</t>
        </is>
      </c>
      <c r="M1938" s="10" t="n"/>
      <c r="N1938" t="inlineStr">
        <is>
          <t>2026-09-06</t>
        </is>
      </c>
      <c r="P1938" s="18" t="n">
        <v>120</v>
      </c>
      <c r="Q1938" t="inlineStr">
        <is>
          <t>2026-11-03</t>
        </is>
      </c>
      <c r="R1938" s="18" t="inlineStr"/>
      <c r="S1938" s="18" t="inlineStr"/>
      <c r="T1938" s="18" t="inlineStr"/>
    </row>
    <row r="1939">
      <c r="A1939" t="inlineStr">
        <is>
          <t>DIST-013956</t>
        </is>
      </c>
      <c r="B1939" t="inlineStr">
        <is>
          <t>2026-09-04</t>
        </is>
      </c>
      <c r="C1939" t="inlineStr">
        <is>
          <t>RET-SPROUTS</t>
        </is>
      </c>
      <c r="D1939" t="inlineStr">
        <is>
          <t>UTS-SPO-066</t>
        </is>
      </c>
      <c r="E1939" t="inlineStr">
        <is>
          <t>Expired Product</t>
        </is>
      </c>
      <c r="F1939" t="inlineStr">
        <is>
          <t>spoilage</t>
        </is>
      </c>
      <c r="G1939" s="10" t="n">
        <v>264.2</v>
      </c>
      <c r="H1939" t="inlineStr">
        <is>
          <t>RO-038799</t>
        </is>
      </c>
      <c r="I1939" t="inlineStr">
        <is>
          <t>RS-038799</t>
        </is>
      </c>
      <c r="J1939" t="inlineStr">
        <is>
          <t>RREM-0112</t>
        </is>
      </c>
      <c r="K1939" t="inlineStr">
        <is>
          <t>Spoilage -- expired or short-dated at receiving</t>
        </is>
      </c>
      <c r="L1939" t="inlineStr">
        <is>
          <t>lost</t>
        </is>
      </c>
      <c r="M1939" s="10" t="n">
        <v>0</v>
      </c>
      <c r="N1939" t="inlineStr">
        <is>
          <t>2026-10-04</t>
        </is>
      </c>
      <c r="O1939" t="inlineStr">
        <is>
          <t>2026-11-22</t>
        </is>
      </c>
      <c r="P1939" s="18" t="n">
        <v>79</v>
      </c>
      <c r="Q1939" t="inlineStr">
        <is>
          <t>2026-12-03</t>
        </is>
      </c>
      <c r="R1939" s="18" t="inlineStr"/>
      <c r="S1939" s="18" t="inlineStr"/>
      <c r="T1939" s="18" t="inlineStr"/>
    </row>
    <row r="1940">
      <c r="A1940" t="inlineStr">
        <is>
          <t>DIST-013790</t>
        </is>
      </c>
      <c r="B1940" t="inlineStr">
        <is>
          <t>2026-09-04</t>
        </is>
      </c>
      <c r="C1940" t="inlineStr">
        <is>
          <t>RET-WALMART</t>
        </is>
      </c>
      <c r="D1940" t="inlineStr">
        <is>
          <t>ART-SPO-017</t>
        </is>
      </c>
      <c r="E1940" t="inlineStr">
        <is>
          <t>Spoilage</t>
        </is>
      </c>
      <c r="F1940" t="inlineStr">
        <is>
          <t>spoilage</t>
        </is>
      </c>
      <c r="G1940" s="10" t="n">
        <v>247.21</v>
      </c>
      <c r="H1940" t="inlineStr">
        <is>
          <t>RO-038355</t>
        </is>
      </c>
      <c r="I1940" t="inlineStr">
        <is>
          <t>RS-038355</t>
        </is>
      </c>
      <c r="J1940" t="inlineStr">
        <is>
          <t>RREM-0164</t>
        </is>
      </c>
      <c r="K1940" t="inlineStr">
        <is>
          <t>Spoilage -- quality complaint at receiving</t>
        </is>
      </c>
      <c r="M1940" s="10" t="n"/>
      <c r="P1940" s="18" t="n"/>
      <c r="Q1940" t="inlineStr">
        <is>
          <t>2026-11-03</t>
        </is>
      </c>
      <c r="R1940" s="18" t="inlineStr"/>
      <c r="S1940" s="18" t="inlineStr"/>
      <c r="T1940" s="18" t="inlineStr"/>
    </row>
    <row r="1941">
      <c r="A1941" t="inlineStr">
        <is>
          <t>DIST-013973</t>
        </is>
      </c>
      <c r="B1941" t="inlineStr">
        <is>
          <t>2026-09-04</t>
        </is>
      </c>
      <c r="C1941" t="inlineStr">
        <is>
          <t>RET-SPROUTS</t>
        </is>
      </c>
      <c r="D1941" t="inlineStr">
        <is>
          <t>UTS-PRO-057</t>
        </is>
      </c>
      <c r="E1941" t="inlineStr">
        <is>
          <t>Promo Billback</t>
        </is>
      </c>
      <c r="F1941" t="inlineStr">
        <is>
          <t>promo_billback</t>
        </is>
      </c>
      <c r="G1941" s="10" t="n">
        <v>158.12</v>
      </c>
      <c r="H1941" t="inlineStr">
        <is>
          <t>RO-038784</t>
        </is>
      </c>
      <c r="I1941" t="inlineStr">
        <is>
          <t>RS-038784</t>
        </is>
      </c>
      <c r="J1941" t="inlineStr">
        <is>
          <t>RREM-0121</t>
        </is>
      </c>
      <c r="K1941" t="inlineStr">
        <is>
          <t>Promo Billback</t>
        </is>
      </c>
      <c r="M1941" s="10" t="n"/>
      <c r="P1941" s="18" t="n"/>
      <c r="Q1941" t="inlineStr">
        <is>
          <t>2026-12-03</t>
        </is>
      </c>
      <c r="R1941" s="18" t="inlineStr"/>
      <c r="S1941" s="18" t="inlineStr"/>
      <c r="T1941" s="18" t="inlineStr"/>
    </row>
    <row r="1942">
      <c r="A1942" t="inlineStr">
        <is>
          <t>DIST-014041</t>
        </is>
      </c>
      <c r="B1942" t="inlineStr">
        <is>
          <t>2026-09-04</t>
        </is>
      </c>
      <c r="C1942" t="inlineStr">
        <is>
          <t>RET-KROGER</t>
        </is>
      </c>
      <c r="D1942" t="inlineStr">
        <is>
          <t>GER-SHO-073</t>
        </is>
      </c>
      <c r="E1942" t="inlineStr">
        <is>
          <t>Short Ship</t>
        </is>
      </c>
      <c r="F1942" t="inlineStr">
        <is>
          <t>short_ship</t>
        </is>
      </c>
      <c r="G1942" s="10" t="n">
        <v>129.4</v>
      </c>
      <c r="H1942" t="inlineStr">
        <is>
          <t>RO-039158</t>
        </is>
      </c>
      <c r="I1942" t="inlineStr">
        <is>
          <t>RS-039158</t>
        </is>
      </c>
      <c r="J1942" t="inlineStr">
        <is>
          <t>RREM-0065</t>
        </is>
      </c>
      <c r="K1942" t="inlineStr">
        <is>
          <t>Short Ship</t>
        </is>
      </c>
      <c r="L1942" t="inlineStr">
        <is>
          <t>lost</t>
        </is>
      </c>
      <c r="M1942" s="10" t="n">
        <v>0</v>
      </c>
      <c r="N1942" t="inlineStr">
        <is>
          <t>2026-09-20</t>
        </is>
      </c>
      <c r="O1942" t="inlineStr">
        <is>
          <t>2026-11-26</t>
        </is>
      </c>
      <c r="P1942" s="18" t="n">
        <v>83</v>
      </c>
      <c r="Q1942" t="inlineStr">
        <is>
          <t>2026-11-03</t>
        </is>
      </c>
      <c r="R1942" s="18" t="inlineStr"/>
      <c r="S1942" s="18" t="inlineStr"/>
      <c r="T1942" s="18" t="inlineStr"/>
    </row>
    <row r="1943">
      <c r="A1943" t="inlineStr">
        <is>
          <t>DIST-014064</t>
        </is>
      </c>
      <c r="B1943" t="inlineStr">
        <is>
          <t>2026-09-04</t>
        </is>
      </c>
      <c r="C1943" t="inlineStr">
        <is>
          <t>RET-REGIONAL</t>
        </is>
      </c>
      <c r="D1943" t="inlineStr">
        <is>
          <t>NAL-PRO-093</t>
        </is>
      </c>
      <c r="E1943" t="inlineStr">
        <is>
          <t>Promo Billback</t>
        </is>
      </c>
      <c r="F1943" t="inlineStr">
        <is>
          <t>promo_billback</t>
        </is>
      </c>
      <c r="G1943" s="10" t="n">
        <v>102.83</v>
      </c>
      <c r="H1943" t="inlineStr">
        <is>
          <t>RO-039161</t>
        </is>
      </c>
      <c r="I1943" t="inlineStr">
        <is>
          <t>RS-039161</t>
        </is>
      </c>
      <c r="J1943" t="inlineStr">
        <is>
          <t>RREM-0095</t>
        </is>
      </c>
      <c r="K1943" t="inlineStr">
        <is>
          <t>Promo Billback</t>
        </is>
      </c>
      <c r="M1943" s="10" t="n"/>
      <c r="P1943" s="18" t="n"/>
      <c r="Q1943" t="inlineStr">
        <is>
          <t>2026-12-03</t>
        </is>
      </c>
      <c r="R1943" s="18" t="inlineStr"/>
      <c r="S1943" s="18" t="inlineStr"/>
      <c r="T1943" s="18" t="inlineStr"/>
    </row>
    <row r="1944">
      <c r="A1944" t="inlineStr">
        <is>
          <t>DIST-013830</t>
        </is>
      </c>
      <c r="B1944" t="inlineStr">
        <is>
          <t>2026-09-04</t>
        </is>
      </c>
      <c r="C1944" t="inlineStr">
        <is>
          <t>RET-SPROUTS</t>
        </is>
      </c>
      <c r="D1944" t="inlineStr">
        <is>
          <t>UTS-PRO-057</t>
        </is>
      </c>
      <c r="E1944" t="inlineStr">
        <is>
          <t>Promo Billback</t>
        </is>
      </c>
      <c r="F1944" t="inlineStr">
        <is>
          <t>promo_billback</t>
        </is>
      </c>
      <c r="G1944" s="10" t="n">
        <v>91.22</v>
      </c>
      <c r="H1944" t="inlineStr">
        <is>
          <t>RO-038489</t>
        </is>
      </c>
      <c r="I1944" t="inlineStr">
        <is>
          <t>RS-038489</t>
        </is>
      </c>
      <c r="J1944" t="inlineStr">
        <is>
          <t>RREM-0128</t>
        </is>
      </c>
      <c r="K1944" t="inlineStr">
        <is>
          <t>Promo Billback</t>
        </is>
      </c>
      <c r="M1944" s="10" t="n"/>
      <c r="P1944" s="18" t="n"/>
      <c r="Q1944" t="inlineStr">
        <is>
          <t>2026-12-03</t>
        </is>
      </c>
      <c r="R1944" s="18" t="inlineStr"/>
      <c r="S1944" s="18" t="inlineStr"/>
      <c r="T1944" s="18" t="inlineStr"/>
    </row>
    <row r="1945">
      <c r="A1945" t="inlineStr">
        <is>
          <t>DIST-013727</t>
        </is>
      </c>
      <c r="B1945" t="inlineStr">
        <is>
          <t>2026-09-04</t>
        </is>
      </c>
      <c r="C1945" t="inlineStr">
        <is>
          <t>RET-SPROUTS</t>
        </is>
      </c>
      <c r="D1945" t="inlineStr">
        <is>
          <t>UTS-PRO-057</t>
        </is>
      </c>
      <c r="E1945" t="inlineStr">
        <is>
          <t>Promo Billback</t>
        </is>
      </c>
      <c r="F1945" t="inlineStr">
        <is>
          <t>promo_billback</t>
        </is>
      </c>
      <c r="G1945" s="10" t="n">
        <v>88.11</v>
      </c>
      <c r="H1945" t="inlineStr">
        <is>
          <t>RO-038190</t>
        </is>
      </c>
      <c r="I1945" t="inlineStr">
        <is>
          <t>RS-038190</t>
        </is>
      </c>
      <c r="J1945" t="inlineStr">
        <is>
          <t>RREM-0145</t>
        </is>
      </c>
      <c r="K1945" t="inlineStr">
        <is>
          <t>Promo Billback</t>
        </is>
      </c>
      <c r="M1945" s="10" t="n"/>
      <c r="P1945" s="18" t="n"/>
      <c r="Q1945" t="inlineStr">
        <is>
          <t>2026-10-04</t>
        </is>
      </c>
      <c r="R1945" s="18" t="inlineStr"/>
      <c r="S1945" s="18" t="inlineStr"/>
      <c r="T1945" s="18" t="inlineStr"/>
    </row>
    <row r="1946">
      <c r="A1946" t="inlineStr">
        <is>
          <t>DIST-013786</t>
        </is>
      </c>
      <c r="B1946" t="inlineStr">
        <is>
          <t>2026-09-04</t>
        </is>
      </c>
      <c r="C1946" t="inlineStr">
        <is>
          <t>RET-SPROUTS</t>
        </is>
      </c>
      <c r="D1946" t="inlineStr">
        <is>
          <t>UTS-SHO-056</t>
        </is>
      </c>
      <c r="E1946" t="inlineStr">
        <is>
          <t>Under-delivery</t>
        </is>
      </c>
      <c r="F1946" t="inlineStr">
        <is>
          <t>short_ship</t>
        </is>
      </c>
      <c r="G1946" s="10" t="n">
        <v>71.06</v>
      </c>
      <c r="H1946" t="inlineStr">
        <is>
          <t>RO-038209</t>
        </is>
      </c>
      <c r="I1946" t="inlineStr">
        <is>
          <t>RS-038209</t>
        </is>
      </c>
      <c r="J1946" t="inlineStr">
        <is>
          <t>RREM-0115</t>
        </is>
      </c>
      <c r="K1946" t="inlineStr">
        <is>
          <t>Short Ship</t>
        </is>
      </c>
      <c r="L1946" t="inlineStr">
        <is>
          <t>pending</t>
        </is>
      </c>
      <c r="M1946" s="10" t="n"/>
      <c r="N1946" t="inlineStr">
        <is>
          <t>2026-09-26</t>
        </is>
      </c>
      <c r="P1946" s="18" t="n">
        <v>120</v>
      </c>
      <c r="Q1946" t="inlineStr">
        <is>
          <t>2026-12-03</t>
        </is>
      </c>
      <c r="R1946" s="18" t="inlineStr"/>
      <c r="S1946" s="18" t="inlineStr"/>
      <c r="T1946" s="18" t="inlineStr"/>
    </row>
    <row r="1947">
      <c r="A1947" t="inlineStr">
        <is>
          <t>DIST-013983</t>
        </is>
      </c>
      <c r="B1947" t="inlineStr">
        <is>
          <t>2026-09-04</t>
        </is>
      </c>
      <c r="C1947" t="inlineStr">
        <is>
          <t>RET-SPROUTS</t>
        </is>
      </c>
      <c r="D1947" t="inlineStr">
        <is>
          <t>UTS-PRO-057</t>
        </is>
      </c>
      <c r="E1947" t="inlineStr">
        <is>
          <t>Promo Billback</t>
        </is>
      </c>
      <c r="F1947" t="inlineStr">
        <is>
          <t>promo_billback</t>
        </is>
      </c>
      <c r="G1947" s="10" t="n">
        <v>69.93000000000001</v>
      </c>
      <c r="H1947" t="inlineStr">
        <is>
          <t>RO-038764</t>
        </is>
      </c>
      <c r="I1947" t="inlineStr">
        <is>
          <t>RS-038764</t>
        </is>
      </c>
      <c r="J1947" t="inlineStr">
        <is>
          <t>RREM-0129</t>
        </is>
      </c>
      <c r="K1947" t="inlineStr">
        <is>
          <t>Promo Billback</t>
        </is>
      </c>
      <c r="L1947" t="inlineStr">
        <is>
          <t>partial</t>
        </is>
      </c>
      <c r="M1947" s="10" t="n">
        <v>15.33</v>
      </c>
      <c r="N1947" t="inlineStr">
        <is>
          <t>2026-09-27</t>
        </is>
      </c>
      <c r="O1947" t="inlineStr">
        <is>
          <t>2026-11-11</t>
        </is>
      </c>
      <c r="P1947" s="18" t="n">
        <v>68</v>
      </c>
      <c r="Q1947" t="inlineStr">
        <is>
          <t>2026-10-04</t>
        </is>
      </c>
      <c r="R1947" s="18" t="inlineStr"/>
      <c r="S1947" s="18" t="inlineStr"/>
      <c r="T1947" s="18" t="inlineStr"/>
    </row>
    <row r="1948">
      <c r="A1948" t="inlineStr">
        <is>
          <t>DIST-013755</t>
        </is>
      </c>
      <c r="B1948" t="inlineStr">
        <is>
          <t>2026-09-04</t>
        </is>
      </c>
      <c r="C1948" t="inlineStr">
        <is>
          <t>RET-WALMART</t>
        </is>
      </c>
      <c r="D1948" t="inlineStr">
        <is>
          <t>ART-PRO-004</t>
        </is>
      </c>
      <c r="E1948" t="inlineStr">
        <is>
          <t>Scan Rebate</t>
        </is>
      </c>
      <c r="F1948" t="inlineStr">
        <is>
          <t>promo_billback</t>
        </is>
      </c>
      <c r="G1948" s="10" t="n">
        <v>68.81999999999999</v>
      </c>
      <c r="H1948" t="inlineStr">
        <is>
          <t>RO-038027</t>
        </is>
      </c>
      <c r="I1948" t="inlineStr">
        <is>
          <t>RS-038027</t>
        </is>
      </c>
      <c r="J1948" t="inlineStr">
        <is>
          <t>RREM-0182</t>
        </is>
      </c>
      <c r="K1948" t="inlineStr">
        <is>
          <t>Promo Billback</t>
        </is>
      </c>
      <c r="M1948" s="10" t="n"/>
      <c r="P1948" s="18" t="n"/>
      <c r="Q1948" t="inlineStr">
        <is>
          <t>2026-11-03</t>
        </is>
      </c>
      <c r="R1948" s="18" t="inlineStr"/>
      <c r="S1948" s="18" t="inlineStr"/>
      <c r="T1948" s="18" t="inlineStr"/>
    </row>
    <row r="1949">
      <c r="A1949" t="inlineStr">
        <is>
          <t>DIST-013937</t>
        </is>
      </c>
      <c r="B1949" t="inlineStr">
        <is>
          <t>2026-09-04</t>
        </is>
      </c>
      <c r="C1949" t="inlineStr">
        <is>
          <t>RET-COSTCO</t>
        </is>
      </c>
      <c r="D1949" t="inlineStr">
        <is>
          <t>TCO-DAM-035</t>
        </is>
      </c>
      <c r="E1949" t="inlineStr">
        <is>
          <t>Transit Damage</t>
        </is>
      </c>
      <c r="F1949" t="inlineStr">
        <is>
          <t>damaged</t>
        </is>
      </c>
      <c r="G1949" s="10" t="n">
        <v>68.59999999999999</v>
      </c>
      <c r="H1949" t="inlineStr">
        <is>
          <t>RO-038718</t>
        </is>
      </c>
      <c r="I1949" t="inlineStr">
        <is>
          <t>RS-038718</t>
        </is>
      </c>
      <c r="J1949" t="inlineStr">
        <is>
          <t>RREM-0019</t>
        </is>
      </c>
      <c r="K1949" t="inlineStr">
        <is>
          <t>Damaged</t>
        </is>
      </c>
      <c r="M1949" s="10" t="n"/>
      <c r="P1949" s="18" t="n"/>
      <c r="Q1949" t="inlineStr">
        <is>
          <t>2026-10-04</t>
        </is>
      </c>
      <c r="R1949" s="18" t="inlineStr"/>
      <c r="S1949" s="18" t="inlineStr"/>
      <c r="T1949" s="18" t="inlineStr"/>
    </row>
    <row r="1950">
      <c r="A1950" t="inlineStr">
        <is>
          <t>DIST-014000</t>
        </is>
      </c>
      <c r="B1950" t="inlineStr">
        <is>
          <t>2026-09-04</t>
        </is>
      </c>
      <c r="C1950" t="inlineStr">
        <is>
          <t>RET-KROGER</t>
        </is>
      </c>
      <c r="D1950" t="inlineStr">
        <is>
          <t>GER-LAT-079</t>
        </is>
      </c>
      <c r="E1950" t="inlineStr">
        <is>
          <t>MABD Violation</t>
        </is>
      </c>
      <c r="F1950" t="inlineStr">
        <is>
          <t>late_delivery</t>
        </is>
      </c>
      <c r="G1950" s="10" t="n">
        <v>65.56999999999999</v>
      </c>
      <c r="H1950" t="inlineStr">
        <is>
          <t>RO-039106</t>
        </is>
      </c>
      <c r="I1950" t="inlineStr">
        <is>
          <t>RS-039106</t>
        </is>
      </c>
      <c r="J1950" t="inlineStr">
        <is>
          <t>RREM-0071</t>
        </is>
      </c>
      <c r="K1950" t="inlineStr">
        <is>
          <t>Late Delivery</t>
        </is>
      </c>
      <c r="L1950" t="inlineStr">
        <is>
          <t>partial</t>
        </is>
      </c>
      <c r="M1950" s="10" t="n">
        <v>10.11</v>
      </c>
      <c r="N1950" t="inlineStr">
        <is>
          <t>2026-09-11</t>
        </is>
      </c>
      <c r="O1950" t="inlineStr">
        <is>
          <t>2026-11-11</t>
        </is>
      </c>
      <c r="P1950" s="18" t="n">
        <v>68</v>
      </c>
      <c r="Q1950" t="inlineStr">
        <is>
          <t>2026-10-19</t>
        </is>
      </c>
      <c r="R1950" s="18" t="inlineStr"/>
      <c r="S1950" s="18" t="inlineStr"/>
      <c r="T1950" s="18" t="inlineStr"/>
    </row>
    <row r="1951">
      <c r="A1951" t="inlineStr">
        <is>
          <t>DIST-013844</t>
        </is>
      </c>
      <c r="B1951" t="inlineStr">
        <is>
          <t>2026-09-04</t>
        </is>
      </c>
      <c r="C1951" t="inlineStr">
        <is>
          <t>RET-WALMART</t>
        </is>
      </c>
      <c r="D1951" t="inlineStr">
        <is>
          <t>ART-PRO-004</t>
        </is>
      </c>
      <c r="E1951" t="inlineStr">
        <is>
          <t>Scan Rebate</t>
        </is>
      </c>
      <c r="F1951" t="inlineStr">
        <is>
          <t>promo_billback</t>
        </is>
      </c>
      <c r="G1951" s="10" t="n">
        <v>56.59</v>
      </c>
      <c r="H1951" t="inlineStr">
        <is>
          <t>RO-038349</t>
        </is>
      </c>
      <c r="I1951" t="inlineStr">
        <is>
          <t>RS-038349</t>
        </is>
      </c>
      <c r="J1951" t="inlineStr">
        <is>
          <t>RREM-0150</t>
        </is>
      </c>
      <c r="K1951" t="inlineStr">
        <is>
          <t>Promo Billback</t>
        </is>
      </c>
      <c r="M1951" s="10" t="n"/>
      <c r="P1951" s="18" t="n"/>
      <c r="Q1951" t="inlineStr">
        <is>
          <t>2026-10-04</t>
        </is>
      </c>
      <c r="R1951" s="18" t="inlineStr"/>
      <c r="S1951" s="18" t="inlineStr"/>
      <c r="T1951" s="18" t="inlineStr"/>
    </row>
    <row r="1952">
      <c r="A1952" t="inlineStr">
        <is>
          <t>DIST-013862</t>
        </is>
      </c>
      <c r="B1952" t="inlineStr">
        <is>
          <t>2026-09-04</t>
        </is>
      </c>
      <c r="C1952" t="inlineStr">
        <is>
          <t>RET-WALMART</t>
        </is>
      </c>
      <c r="D1952" t="inlineStr">
        <is>
          <t>ART-PRO-004</t>
        </is>
      </c>
      <c r="E1952" t="inlineStr">
        <is>
          <t>Scan Rebate</t>
        </is>
      </c>
      <c r="F1952" t="inlineStr">
        <is>
          <t>promo_billback</t>
        </is>
      </c>
      <c r="G1952" s="10" t="n">
        <v>56.55</v>
      </c>
      <c r="H1952" t="inlineStr">
        <is>
          <t>RO-038381</t>
        </is>
      </c>
      <c r="I1952" t="inlineStr">
        <is>
          <t>RS-038381</t>
        </is>
      </c>
      <c r="J1952" t="inlineStr">
        <is>
          <t>RREM-0166</t>
        </is>
      </c>
      <c r="K1952" t="inlineStr">
        <is>
          <t>Promo Billback</t>
        </is>
      </c>
      <c r="M1952" s="10" t="n"/>
      <c r="P1952" s="18" t="n"/>
      <c r="Q1952" t="inlineStr">
        <is>
          <t>2026-10-19</t>
        </is>
      </c>
      <c r="R1952" s="18" t="inlineStr"/>
      <c r="S1952" s="18" t="inlineStr"/>
      <c r="T1952" s="18" t="inlineStr"/>
    </row>
    <row r="1953">
      <c r="A1953" t="inlineStr">
        <is>
          <t>DIST-013907</t>
        </is>
      </c>
      <c r="B1953" t="inlineStr">
        <is>
          <t>2026-09-04</t>
        </is>
      </c>
      <c r="C1953" t="inlineStr">
        <is>
          <t>RET-COSTCO</t>
        </is>
      </c>
      <c r="D1953" t="inlineStr">
        <is>
          <t>TCO-SHO-022</t>
        </is>
      </c>
      <c r="E1953" t="inlineStr">
        <is>
          <t>Quantity Variance</t>
        </is>
      </c>
      <c r="F1953" t="inlineStr">
        <is>
          <t>short_ship</t>
        </is>
      </c>
      <c r="G1953" s="10" t="n">
        <v>50.95</v>
      </c>
      <c r="H1953" t="inlineStr">
        <is>
          <t>RO-038706</t>
        </is>
      </c>
      <c r="I1953" t="inlineStr">
        <is>
          <t>RS-038706</t>
        </is>
      </c>
      <c r="J1953" t="inlineStr">
        <is>
          <t>RREM-0027</t>
        </is>
      </c>
      <c r="K1953" t="inlineStr">
        <is>
          <t>Short Ship</t>
        </is>
      </c>
      <c r="M1953" s="10" t="n"/>
      <c r="P1953" s="18" t="n"/>
      <c r="Q1953" t="inlineStr">
        <is>
          <t>2026-10-04</t>
        </is>
      </c>
      <c r="R1953" s="18" t="inlineStr"/>
      <c r="S1953" s="18" t="inlineStr"/>
      <c r="T1953" s="18" t="inlineStr"/>
    </row>
    <row r="1954">
      <c r="A1954" t="inlineStr">
        <is>
          <t>DIST-013873</t>
        </is>
      </c>
      <c r="B1954" t="inlineStr">
        <is>
          <t>2026-09-04</t>
        </is>
      </c>
      <c r="C1954" t="inlineStr">
        <is>
          <t>RET-WALMART</t>
        </is>
      </c>
      <c r="D1954" t="inlineStr">
        <is>
          <t>ART-PRO-004</t>
        </is>
      </c>
      <c r="E1954" t="inlineStr">
        <is>
          <t>Scan Rebate</t>
        </is>
      </c>
      <c r="F1954" t="inlineStr">
        <is>
          <t>promo_billback</t>
        </is>
      </c>
      <c r="G1954" s="10" t="n">
        <v>29.28</v>
      </c>
      <c r="H1954" t="inlineStr">
        <is>
          <t>RO-038346</t>
        </is>
      </c>
      <c r="I1954" t="inlineStr">
        <is>
          <t>RS-038346</t>
        </is>
      </c>
      <c r="J1954" t="inlineStr">
        <is>
          <t>RREM-0181</t>
        </is>
      </c>
      <c r="K1954" t="inlineStr">
        <is>
          <t>Promo Billback</t>
        </is>
      </c>
      <c r="M1954" s="10" t="n"/>
      <c r="P1954" s="18" t="n"/>
      <c r="Q1954" t="inlineStr">
        <is>
          <t>2026-10-19</t>
        </is>
      </c>
      <c r="R1954" s="18" t="inlineStr"/>
      <c r="S1954" s="18" t="inlineStr"/>
      <c r="T1954" s="18" t="inlineStr"/>
    </row>
    <row r="1955">
      <c r="A1955" t="inlineStr">
        <is>
          <t>DIST-013875</t>
        </is>
      </c>
      <c r="B1955" t="inlineStr">
        <is>
          <t>2026-09-04</t>
        </is>
      </c>
      <c r="C1955" t="inlineStr">
        <is>
          <t>RET-WHOLEFOODS</t>
        </is>
      </c>
      <c r="D1955" t="inlineStr">
        <is>
          <t>ODS-LAT-044</t>
        </is>
      </c>
      <c r="E1955" t="inlineStr">
        <is>
          <t>Appointment Miss</t>
        </is>
      </c>
      <c r="F1955" t="inlineStr">
        <is>
          <t>late_delivery</t>
        </is>
      </c>
      <c r="G1955" s="10" t="n">
        <v>27.79</v>
      </c>
      <c r="H1955" t="inlineStr">
        <is>
          <t>RO-038427</t>
        </is>
      </c>
      <c r="I1955" t="inlineStr">
        <is>
          <t>RS-038427</t>
        </is>
      </c>
      <c r="J1955" t="inlineStr">
        <is>
          <t>RREM-0201</t>
        </is>
      </c>
      <c r="K1955" t="inlineStr">
        <is>
          <t>Late Delivery</t>
        </is>
      </c>
      <c r="M1955" s="10" t="n"/>
      <c r="P1955" s="18" t="n"/>
      <c r="Q1955" t="inlineStr">
        <is>
          <t>2026-10-19</t>
        </is>
      </c>
      <c r="R1955" s="18" t="inlineStr"/>
      <c r="S1955" s="18" t="inlineStr"/>
      <c r="T1955" s="18" t="inlineStr"/>
    </row>
    <row r="1956">
      <c r="A1956" t="inlineStr">
        <is>
          <t>DIST-013914</t>
        </is>
      </c>
      <c r="B1956" t="inlineStr">
        <is>
          <t>2026-09-04</t>
        </is>
      </c>
      <c r="C1956" t="inlineStr">
        <is>
          <t>RET-KROGER</t>
        </is>
      </c>
      <c r="D1956" t="inlineStr">
        <is>
          <t>GER-LAT-079</t>
        </is>
      </c>
      <c r="E1956" t="inlineStr">
        <is>
          <t>MABD Violation</t>
        </is>
      </c>
      <c r="F1956" t="inlineStr">
        <is>
          <t>late_delivery</t>
        </is>
      </c>
      <c r="G1956" s="10" t="n">
        <v>20.12</v>
      </c>
      <c r="H1956" t="inlineStr">
        <is>
          <t>RO-038841</t>
        </is>
      </c>
      <c r="I1956" t="inlineStr">
        <is>
          <t>RS-038841</t>
        </is>
      </c>
      <c r="J1956" t="inlineStr">
        <is>
          <t>RREM-0047</t>
        </is>
      </c>
      <c r="K1956" t="inlineStr">
        <is>
          <t>Late Delivery</t>
        </is>
      </c>
      <c r="M1956" s="10" t="n"/>
      <c r="P1956" s="18" t="n"/>
      <c r="Q1956" t="inlineStr">
        <is>
          <t>2026-10-19</t>
        </is>
      </c>
      <c r="R1956" s="18" t="inlineStr"/>
      <c r="S1956" s="18" t="inlineStr"/>
      <c r="T1956" s="18" t="inlineStr"/>
    </row>
    <row r="1957">
      <c r="A1957" t="inlineStr">
        <is>
          <t>DIST-016688</t>
        </is>
      </c>
      <c r="B1957" t="inlineStr">
        <is>
          <t>2026-09-03</t>
        </is>
      </c>
      <c r="C1957" t="inlineStr">
        <is>
          <t>RET-SPROUTS</t>
        </is>
      </c>
      <c r="D1957" t="inlineStr">
        <is>
          <t>UTS-SLO-058</t>
        </is>
      </c>
      <c r="E1957" t="inlineStr">
        <is>
          <t>Shelf Placement</t>
        </is>
      </c>
      <c r="F1957" t="inlineStr">
        <is>
          <t>slotting</t>
        </is>
      </c>
      <c r="G1957" s="10" t="n">
        <v>906.35</v>
      </c>
      <c r="K1957" t="inlineStr">
        <is>
          <t>Planogram reset -- placement billback</t>
        </is>
      </c>
      <c r="M1957" s="10" t="n"/>
      <c r="P1957" s="18" t="n"/>
      <c r="R1957" s="18" t="inlineStr"/>
      <c r="S1957" s="18" t="inlineStr"/>
      <c r="T1957" s="18" t="inlineStr"/>
    </row>
    <row r="1958">
      <c r="A1958" t="inlineStr">
        <is>
          <t>DIST-013940</t>
        </is>
      </c>
      <c r="B1958" t="inlineStr">
        <is>
          <t>2026-09-03</t>
        </is>
      </c>
      <c r="C1958" t="inlineStr">
        <is>
          <t>RET-WHOLEFOODS</t>
        </is>
      </c>
      <c r="D1958" t="inlineStr">
        <is>
          <t>ODS-SPO-050</t>
        </is>
      </c>
      <c r="E1958" t="inlineStr">
        <is>
          <t>Spoilage</t>
        </is>
      </c>
      <c r="F1958" t="inlineStr">
        <is>
          <t>spoilage</t>
        </is>
      </c>
      <c r="G1958" s="10" t="n">
        <v>343.9</v>
      </c>
      <c r="H1958" t="inlineStr">
        <is>
          <t>RO-038758</t>
        </is>
      </c>
      <c r="I1958" t="inlineStr">
        <is>
          <t>RS-038758</t>
        </is>
      </c>
      <c r="J1958" t="inlineStr">
        <is>
          <t>RREM-0194</t>
        </is>
      </c>
      <c r="K1958" t="inlineStr">
        <is>
          <t>Spoilage -- quality complaint at receiving</t>
        </is>
      </c>
      <c r="M1958" s="10" t="n"/>
      <c r="P1958" s="18" t="n"/>
      <c r="Q1958" t="inlineStr">
        <is>
          <t>2026-10-18</t>
        </is>
      </c>
      <c r="R1958" s="18" t="inlineStr"/>
      <c r="S1958" s="18" t="inlineStr"/>
      <c r="T1958" s="18" t="inlineStr"/>
    </row>
    <row r="1959">
      <c r="A1959" t="inlineStr">
        <is>
          <t>DIST-013849</t>
        </is>
      </c>
      <c r="B1959" t="inlineStr">
        <is>
          <t>2026-09-03</t>
        </is>
      </c>
      <c r="C1959" t="inlineStr">
        <is>
          <t>RET-COSTCO</t>
        </is>
      </c>
      <c r="D1959" t="inlineStr">
        <is>
          <t>TCO-SPO-033</t>
        </is>
      </c>
      <c r="E1959" t="inlineStr">
        <is>
          <t>Expired Product</t>
        </is>
      </c>
      <c r="F1959" t="inlineStr">
        <is>
          <t>spoilage</t>
        </is>
      </c>
      <c r="G1959" s="10" t="n">
        <v>250.26</v>
      </c>
      <c r="H1959" t="inlineStr">
        <is>
          <t>RO-038401</t>
        </is>
      </c>
      <c r="I1959" t="inlineStr">
        <is>
          <t>RS-038401</t>
        </is>
      </c>
      <c r="J1959" t="inlineStr">
        <is>
          <t>RREM-0035</t>
        </is>
      </c>
      <c r="K1959" t="inlineStr">
        <is>
          <t>Spoilage -- damage in transit affecting condition</t>
        </is>
      </c>
      <c r="L1959" t="inlineStr">
        <is>
          <t>lost</t>
        </is>
      </c>
      <c r="M1959" s="10" t="n">
        <v>0</v>
      </c>
      <c r="N1959" t="inlineStr">
        <is>
          <t>2026-09-12</t>
        </is>
      </c>
      <c r="O1959" t="inlineStr">
        <is>
          <t>2026-11-27</t>
        </is>
      </c>
      <c r="P1959" s="18" t="n">
        <v>85</v>
      </c>
      <c r="Q1959" t="inlineStr">
        <is>
          <t>2026-12-02</t>
        </is>
      </c>
      <c r="R1959" s="18" t="inlineStr"/>
      <c r="S1959" s="18" t="inlineStr"/>
      <c r="T1959" s="18" t="inlineStr"/>
    </row>
    <row r="1960">
      <c r="A1960" t="inlineStr">
        <is>
          <t>DIST-013892</t>
        </is>
      </c>
      <c r="B1960" t="inlineStr">
        <is>
          <t>2026-09-03</t>
        </is>
      </c>
      <c r="C1960" t="inlineStr">
        <is>
          <t>RET-SPROUTS</t>
        </is>
      </c>
      <c r="D1960" t="inlineStr">
        <is>
          <t>UTS-DAM-069</t>
        </is>
      </c>
      <c r="E1960" t="inlineStr">
        <is>
          <t>Warehouse Damage</t>
        </is>
      </c>
      <c r="F1960" t="inlineStr">
        <is>
          <t>damaged</t>
        </is>
      </c>
      <c r="G1960" s="10" t="n">
        <v>243.98</v>
      </c>
      <c r="H1960" t="inlineStr">
        <is>
          <t>RO-038512</t>
        </is>
      </c>
      <c r="I1960" t="inlineStr">
        <is>
          <t>RS-038512</t>
        </is>
      </c>
      <c r="J1960" t="inlineStr">
        <is>
          <t>RREM-0141</t>
        </is>
      </c>
      <c r="K1960" t="inlineStr">
        <is>
          <t>Damaged</t>
        </is>
      </c>
      <c r="L1960" t="inlineStr">
        <is>
          <t>lost</t>
        </is>
      </c>
      <c r="M1960" s="10" t="n">
        <v>0</v>
      </c>
      <c r="N1960" t="inlineStr">
        <is>
          <t>2026-09-06</t>
        </is>
      </c>
      <c r="O1960" t="inlineStr">
        <is>
          <t>2026-09-24</t>
        </is>
      </c>
      <c r="P1960" s="18" t="n">
        <v>21</v>
      </c>
      <c r="Q1960" t="inlineStr">
        <is>
          <t>2026-10-18</t>
        </is>
      </c>
      <c r="R1960" s="18" t="inlineStr"/>
      <c r="S1960" s="18" t="inlineStr"/>
      <c r="T1960" s="18" t="inlineStr"/>
    </row>
    <row r="1961">
      <c r="A1961" t="inlineStr">
        <is>
          <t>DIST-013997</t>
        </is>
      </c>
      <c r="B1961" t="inlineStr">
        <is>
          <t>2026-09-03</t>
        </is>
      </c>
      <c r="C1961" t="inlineStr">
        <is>
          <t>RET-SPROUTS</t>
        </is>
      </c>
      <c r="D1961" t="inlineStr">
        <is>
          <t>UTS-SHO-056</t>
        </is>
      </c>
      <c r="E1961" t="inlineStr">
        <is>
          <t>Under-delivery</t>
        </is>
      </c>
      <c r="F1961" t="inlineStr">
        <is>
          <t>short_ship</t>
        </is>
      </c>
      <c r="G1961" s="10" t="n">
        <v>101.6</v>
      </c>
      <c r="H1961" t="inlineStr">
        <is>
          <t>RO-039091</t>
        </is>
      </c>
      <c r="I1961" t="inlineStr">
        <is>
          <t>RS-039091</t>
        </is>
      </c>
      <c r="J1961" t="inlineStr">
        <is>
          <t>RREM-0145</t>
        </is>
      </c>
      <c r="K1961" t="inlineStr">
        <is>
          <t>Short Ship</t>
        </is>
      </c>
      <c r="M1961" s="10" t="n"/>
      <c r="P1961" s="18" t="n"/>
      <c r="Q1961" t="inlineStr">
        <is>
          <t>2026-11-02</t>
        </is>
      </c>
      <c r="R1961" s="18" t="inlineStr"/>
      <c r="S1961" s="18" t="inlineStr"/>
      <c r="T1961" s="18" t="inlineStr"/>
    </row>
    <row r="1962">
      <c r="A1962" t="inlineStr">
        <is>
          <t>DIST-013952</t>
        </is>
      </c>
      <c r="B1962" t="inlineStr">
        <is>
          <t>2026-09-03</t>
        </is>
      </c>
      <c r="C1962" t="inlineStr">
        <is>
          <t>RET-SPROUTS</t>
        </is>
      </c>
      <c r="D1962" t="inlineStr">
        <is>
          <t>UTS-SHO-056</t>
        </is>
      </c>
      <c r="E1962" t="inlineStr">
        <is>
          <t>Under-delivery</t>
        </is>
      </c>
      <c r="F1962" t="inlineStr">
        <is>
          <t>short_ship</t>
        </is>
      </c>
      <c r="G1962" s="10" t="n">
        <v>89.06</v>
      </c>
      <c r="H1962" t="inlineStr">
        <is>
          <t>RO-038768</t>
        </is>
      </c>
      <c r="I1962" t="inlineStr">
        <is>
          <t>RS-038768</t>
        </is>
      </c>
      <c r="J1962" t="inlineStr">
        <is>
          <t>RREM-0126</t>
        </is>
      </c>
      <c r="K1962" t="inlineStr">
        <is>
          <t>Short Ship</t>
        </is>
      </c>
      <c r="M1962" s="10" t="n"/>
      <c r="P1962" s="18" t="n"/>
      <c r="Q1962" t="inlineStr">
        <is>
          <t>2026-10-18</t>
        </is>
      </c>
      <c r="R1962" s="18" t="inlineStr"/>
      <c r="S1962" s="18" t="inlineStr"/>
      <c r="T1962" s="18" t="inlineStr"/>
    </row>
    <row r="1963">
      <c r="A1963" t="inlineStr">
        <is>
          <t>DIST-013979</t>
        </is>
      </c>
      <c r="B1963" t="inlineStr">
        <is>
          <t>2026-09-03</t>
        </is>
      </c>
      <c r="C1963" t="inlineStr">
        <is>
          <t>RET-REGIONAL</t>
        </is>
      </c>
      <c r="D1963" t="inlineStr">
        <is>
          <t>NAL-DAM-100</t>
        </is>
      </c>
      <c r="E1963" t="inlineStr">
        <is>
          <t>Warehouse Damage</t>
        </is>
      </c>
      <c r="F1963" t="inlineStr">
        <is>
          <t>damaged</t>
        </is>
      </c>
      <c r="G1963" s="10" t="n">
        <v>81.91</v>
      </c>
      <c r="H1963" t="inlineStr">
        <is>
          <t>RO-038906</t>
        </is>
      </c>
      <c r="I1963" t="inlineStr">
        <is>
          <t>RS-038906</t>
        </is>
      </c>
      <c r="J1963" t="inlineStr">
        <is>
          <t>RREM-0086</t>
        </is>
      </c>
      <c r="K1963" t="inlineStr">
        <is>
          <t>Damaged</t>
        </is>
      </c>
      <c r="M1963" s="10" t="n"/>
      <c r="P1963" s="18" t="n"/>
      <c r="Q1963" t="inlineStr">
        <is>
          <t>2026-10-18</t>
        </is>
      </c>
      <c r="R1963" s="18" t="inlineStr"/>
      <c r="S1963" s="18" t="inlineStr"/>
      <c r="T1963" s="18" t="inlineStr"/>
    </row>
    <row r="1964">
      <c r="A1964" t="inlineStr">
        <is>
          <t>DIST-013793</t>
        </is>
      </c>
      <c r="B1964" t="inlineStr">
        <is>
          <t>2026-09-03</t>
        </is>
      </c>
      <c r="C1964" t="inlineStr">
        <is>
          <t>RET-COSTCO</t>
        </is>
      </c>
      <c r="D1964" t="inlineStr">
        <is>
          <t>TCO-SHO-022</t>
        </is>
      </c>
      <c r="E1964" t="inlineStr">
        <is>
          <t>Quantity Variance</t>
        </is>
      </c>
      <c r="F1964" t="inlineStr">
        <is>
          <t>short_ship</t>
        </is>
      </c>
      <c r="G1964" s="10" t="n">
        <v>77.15000000000001</v>
      </c>
      <c r="H1964" t="inlineStr">
        <is>
          <t>RO-038400</t>
        </is>
      </c>
      <c r="I1964" t="inlineStr">
        <is>
          <t>RS-038400</t>
        </is>
      </c>
      <c r="J1964" t="inlineStr">
        <is>
          <t>RREM-0017</t>
        </is>
      </c>
      <c r="K1964" t="inlineStr">
        <is>
          <t>Short Ship</t>
        </is>
      </c>
      <c r="M1964" s="10" t="n"/>
      <c r="P1964" s="18" t="n"/>
      <c r="Q1964" t="inlineStr">
        <is>
          <t>2026-10-03</t>
        </is>
      </c>
      <c r="R1964" s="18" t="inlineStr"/>
      <c r="S1964" s="18" t="inlineStr"/>
      <c r="T1964" s="18" t="inlineStr"/>
    </row>
    <row r="1965">
      <c r="A1965" t="inlineStr">
        <is>
          <t>DIST-013800</t>
        </is>
      </c>
      <c r="B1965" t="inlineStr">
        <is>
          <t>2026-09-03</t>
        </is>
      </c>
      <c r="C1965" t="inlineStr">
        <is>
          <t>RET-WHOLEFOODS</t>
        </is>
      </c>
      <c r="D1965" t="inlineStr">
        <is>
          <t>ODS-DAM-052</t>
        </is>
      </c>
      <c r="E1965" t="inlineStr">
        <is>
          <t>Transit Damage</t>
        </is>
      </c>
      <c r="F1965" t="inlineStr">
        <is>
          <t>damaged</t>
        </is>
      </c>
      <c r="G1965" s="10" t="n">
        <v>56.69</v>
      </c>
      <c r="H1965" t="inlineStr">
        <is>
          <t>RO-038466</t>
        </is>
      </c>
      <c r="I1965" t="inlineStr">
        <is>
          <t>RS-038466</t>
        </is>
      </c>
      <c r="J1965" t="inlineStr">
        <is>
          <t>RREM-0186</t>
        </is>
      </c>
      <c r="K1965" t="inlineStr">
        <is>
          <t>Damaged</t>
        </is>
      </c>
      <c r="M1965" s="10" t="n"/>
      <c r="P1965" s="18" t="n"/>
      <c r="Q1965" t="inlineStr">
        <is>
          <t>2026-11-02</t>
        </is>
      </c>
      <c r="R1965" s="18" t="inlineStr"/>
      <c r="S1965" s="18" t="inlineStr"/>
      <c r="T1965" s="18" t="inlineStr"/>
    </row>
    <row r="1966">
      <c r="A1966" t="inlineStr">
        <is>
          <t>DIST-013831</t>
        </is>
      </c>
      <c r="B1966" t="inlineStr">
        <is>
          <t>2026-09-03</t>
        </is>
      </c>
      <c r="C1966" t="inlineStr">
        <is>
          <t>RET-SPROUTS</t>
        </is>
      </c>
      <c r="D1966" t="inlineStr">
        <is>
          <t>UTS-LAT-059</t>
        </is>
      </c>
      <c r="E1966" t="inlineStr">
        <is>
          <t>Appointment Miss</t>
        </is>
      </c>
      <c r="F1966" t="inlineStr">
        <is>
          <t>late_delivery</t>
        </is>
      </c>
      <c r="G1966" s="10" t="n">
        <v>14.13</v>
      </c>
      <c r="H1966" t="inlineStr">
        <is>
          <t>RO-038494</t>
        </is>
      </c>
      <c r="I1966" t="inlineStr">
        <is>
          <t>RS-038494</t>
        </is>
      </c>
      <c r="J1966" t="inlineStr">
        <is>
          <t>RREM-0117</t>
        </is>
      </c>
      <c r="K1966" t="inlineStr">
        <is>
          <t>Late Delivery</t>
        </is>
      </c>
      <c r="M1966" s="10" t="n"/>
      <c r="P1966" s="18" t="n"/>
      <c r="Q1966" t="inlineStr">
        <is>
          <t>2026-11-02</t>
        </is>
      </c>
      <c r="R1966" s="18" t="inlineStr"/>
      <c r="S1966" s="18" t="inlineStr"/>
      <c r="T1966" s="18" t="inlineStr"/>
    </row>
    <row r="1967">
      <c r="A1967" t="inlineStr">
        <is>
          <t>DIST-013912</t>
        </is>
      </c>
      <c r="B1967" t="inlineStr">
        <is>
          <t>2026-09-02</t>
        </is>
      </c>
      <c r="C1967" t="inlineStr">
        <is>
          <t>RET-SPROUTS</t>
        </is>
      </c>
      <c r="D1967" t="inlineStr"/>
      <c r="E1967" t="inlineStr">
        <is>
          <t>Unmapped</t>
        </is>
      </c>
      <c r="F1967" t="inlineStr">
        <is>
          <t>vague</t>
        </is>
      </c>
      <c r="G1967" s="10" t="n">
        <v>1198.73</v>
      </c>
      <c r="H1967" t="inlineStr">
        <is>
          <t>RO-038779</t>
        </is>
      </c>
      <c r="I1967" t="inlineStr">
        <is>
          <t>RS-038779</t>
        </is>
      </c>
      <c r="J1967" t="inlineStr">
        <is>
          <t>RREM-0130</t>
        </is>
      </c>
      <c r="K1967" t="inlineStr">
        <is>
          <t>Allowance reconciliation</t>
        </is>
      </c>
      <c r="L1967" t="inlineStr">
        <is>
          <t>won</t>
        </is>
      </c>
      <c r="M1967" s="10" t="n">
        <v>1198.73</v>
      </c>
      <c r="N1967" t="inlineStr">
        <is>
          <t>2026-09-14</t>
        </is>
      </c>
      <c r="O1967" t="inlineStr">
        <is>
          <t>2026-11-14</t>
        </is>
      </c>
      <c r="P1967" s="18" t="n">
        <v>73</v>
      </c>
      <c r="Q1967" t="inlineStr">
        <is>
          <t>2026-10-17</t>
        </is>
      </c>
      <c r="R1967" s="18" t="inlineStr">
        <is>
          <t>Yes</t>
        </is>
      </c>
      <c r="S1967" s="18" t="inlineStr"/>
      <c r="T1967" s="18" t="inlineStr"/>
    </row>
    <row r="1968">
      <c r="A1968" t="inlineStr">
        <is>
          <t>DIST-014053</t>
        </is>
      </c>
      <c r="B1968" t="inlineStr">
        <is>
          <t>2026-09-02</t>
        </is>
      </c>
      <c r="C1968" t="inlineStr">
        <is>
          <t>RET-WHOLEFOODS</t>
        </is>
      </c>
      <c r="D1968" t="inlineStr">
        <is>
          <t>ODS-SPO-050</t>
        </is>
      </c>
      <c r="E1968" t="inlineStr">
        <is>
          <t>Spoilage</t>
        </is>
      </c>
      <c r="F1968" t="inlineStr">
        <is>
          <t>spoilage</t>
        </is>
      </c>
      <c r="G1968" s="10" t="n">
        <v>291.49</v>
      </c>
      <c r="H1968" t="inlineStr">
        <is>
          <t>RO-039032</t>
        </is>
      </c>
      <c r="I1968" t="inlineStr">
        <is>
          <t>RS-039032</t>
        </is>
      </c>
      <c r="J1968" t="inlineStr">
        <is>
          <t>RREM-0202</t>
        </is>
      </c>
      <c r="K1968" t="inlineStr">
        <is>
          <t>Spoilage -- damage in transit affecting condition</t>
        </is>
      </c>
      <c r="M1968" s="10" t="n"/>
      <c r="P1968" s="18" t="n"/>
      <c r="Q1968" t="inlineStr">
        <is>
          <t>2026-10-02</t>
        </is>
      </c>
      <c r="R1968" s="18" t="inlineStr"/>
      <c r="S1968" s="18" t="inlineStr"/>
      <c r="T1968" s="18" t="inlineStr"/>
    </row>
    <row r="1969">
      <c r="A1969" t="inlineStr">
        <is>
          <t>DIST-013904</t>
        </is>
      </c>
      <c r="B1969" t="inlineStr">
        <is>
          <t>2026-09-02</t>
        </is>
      </c>
      <c r="C1969" t="inlineStr">
        <is>
          <t>RET-WALMART</t>
        </is>
      </c>
      <c r="D1969" t="inlineStr">
        <is>
          <t>ART-SHO-003</t>
        </is>
      </c>
      <c r="E1969" t="inlineStr">
        <is>
          <t>Short Ship</t>
        </is>
      </c>
      <c r="F1969" t="inlineStr">
        <is>
          <t>short_ship</t>
        </is>
      </c>
      <c r="G1969" s="10" t="n">
        <v>237.66</v>
      </c>
      <c r="H1969" t="inlineStr">
        <is>
          <t>RO-038673</t>
        </is>
      </c>
      <c r="I1969" t="inlineStr">
        <is>
          <t>RS-038673</t>
        </is>
      </c>
      <c r="J1969" t="inlineStr">
        <is>
          <t>RREM-0180</t>
        </is>
      </c>
      <c r="K1969" t="inlineStr">
        <is>
          <t>Short Ship</t>
        </is>
      </c>
      <c r="M1969" s="10" t="n"/>
      <c r="P1969" s="18" t="n"/>
      <c r="Q1969" t="inlineStr">
        <is>
          <t>2026-12-01</t>
        </is>
      </c>
      <c r="R1969" s="18" t="inlineStr"/>
      <c r="S1969" s="18" t="inlineStr"/>
      <c r="T1969" s="18" t="inlineStr"/>
    </row>
    <row r="1970">
      <c r="A1970" t="inlineStr">
        <is>
          <t>DIST-013918</t>
        </is>
      </c>
      <c r="B1970" t="inlineStr">
        <is>
          <t>2026-09-02</t>
        </is>
      </c>
      <c r="C1970" t="inlineStr">
        <is>
          <t>RET-KROGER</t>
        </is>
      </c>
      <c r="D1970" t="inlineStr">
        <is>
          <t>GER-DAM-087</t>
        </is>
      </c>
      <c r="E1970" t="inlineStr">
        <is>
          <t>Damaged Goods</t>
        </is>
      </c>
      <c r="F1970" t="inlineStr">
        <is>
          <t>damaged</t>
        </is>
      </c>
      <c r="G1970" s="10" t="n">
        <v>231.55</v>
      </c>
      <c r="H1970" t="inlineStr">
        <is>
          <t>RO-038864</t>
        </is>
      </c>
      <c r="I1970" t="inlineStr">
        <is>
          <t>RS-038864</t>
        </is>
      </c>
      <c r="J1970" t="inlineStr">
        <is>
          <t>RREM-0071</t>
        </is>
      </c>
      <c r="K1970" t="inlineStr">
        <is>
          <t>Damaged</t>
        </is>
      </c>
      <c r="M1970" s="10" t="n"/>
      <c r="P1970" s="18" t="n"/>
      <c r="Q1970" t="inlineStr">
        <is>
          <t>2026-10-17</t>
        </is>
      </c>
      <c r="R1970" s="18" t="inlineStr"/>
      <c r="S1970" s="18" t="inlineStr"/>
      <c r="T1970" s="18" t="inlineStr"/>
    </row>
    <row r="1971">
      <c r="A1971" t="inlineStr">
        <is>
          <t>DIST-013867</t>
        </is>
      </c>
      <c r="B1971" t="inlineStr">
        <is>
          <t>2026-09-02</t>
        </is>
      </c>
      <c r="C1971" t="inlineStr">
        <is>
          <t>RET-SPROUTS</t>
        </is>
      </c>
      <c r="D1971" t="inlineStr">
        <is>
          <t>UTS-SPO-066</t>
        </is>
      </c>
      <c r="E1971" t="inlineStr">
        <is>
          <t>Expired Product</t>
        </is>
      </c>
      <c r="F1971" t="inlineStr">
        <is>
          <t>spoilage</t>
        </is>
      </c>
      <c r="G1971" s="10" t="n">
        <v>221.55</v>
      </c>
      <c r="H1971" t="inlineStr">
        <is>
          <t>RO-038506</t>
        </is>
      </c>
      <c r="I1971" t="inlineStr">
        <is>
          <t>RS-038506</t>
        </is>
      </c>
      <c r="J1971" t="inlineStr">
        <is>
          <t>RREM-0112</t>
        </is>
      </c>
      <c r="K1971" t="inlineStr">
        <is>
          <t>Spoilage -- damage in transit affecting condition</t>
        </is>
      </c>
      <c r="M1971" s="10" t="n"/>
      <c r="P1971" s="18" t="n"/>
      <c r="Q1971" t="inlineStr">
        <is>
          <t>2026-10-17</t>
        </is>
      </c>
      <c r="R1971" s="18" t="inlineStr"/>
      <c r="S1971" s="18" t="inlineStr"/>
      <c r="T1971" s="18" t="inlineStr"/>
    </row>
    <row r="1972">
      <c r="A1972" t="inlineStr">
        <is>
          <t>DIST-013807</t>
        </is>
      </c>
      <c r="B1972" t="inlineStr">
        <is>
          <t>2026-09-02</t>
        </is>
      </c>
      <c r="C1972" t="inlineStr">
        <is>
          <t>RET-WALMART</t>
        </is>
      </c>
      <c r="D1972" t="inlineStr">
        <is>
          <t>ART-SPO-017</t>
        </is>
      </c>
      <c r="E1972" t="inlineStr">
        <is>
          <t>Spoilage</t>
        </is>
      </c>
      <c r="F1972" t="inlineStr">
        <is>
          <t>spoilage</t>
        </is>
      </c>
      <c r="G1972" s="10" t="n">
        <v>168.96</v>
      </c>
      <c r="H1972" t="inlineStr">
        <is>
          <t>RO-038316</t>
        </is>
      </c>
      <c r="I1972" t="inlineStr">
        <is>
          <t>RS-038316</t>
        </is>
      </c>
      <c r="J1972" t="inlineStr">
        <is>
          <t>RREM-0183</t>
        </is>
      </c>
      <c r="K1972" t="inlineStr">
        <is>
          <t>Spoilage -- temperature exposure in transit</t>
        </is>
      </c>
      <c r="L1972" t="inlineStr">
        <is>
          <t>lost</t>
        </is>
      </c>
      <c r="M1972" s="10" t="n">
        <v>0</v>
      </c>
      <c r="N1972" t="inlineStr">
        <is>
          <t>2026-09-22</t>
        </is>
      </c>
      <c r="O1972" t="inlineStr">
        <is>
          <t>2026-12-12</t>
        </is>
      </c>
      <c r="P1972" s="18" t="n">
        <v>101</v>
      </c>
      <c r="Q1972" t="inlineStr">
        <is>
          <t>2026-10-02</t>
        </is>
      </c>
      <c r="R1972" s="18" t="inlineStr"/>
      <c r="S1972" s="18" t="inlineStr"/>
      <c r="T1972" s="18" t="inlineStr"/>
    </row>
    <row r="1973">
      <c r="A1973" t="inlineStr">
        <is>
          <t>DIST-013859</t>
        </is>
      </c>
      <c r="B1973" t="inlineStr">
        <is>
          <t>2026-09-02</t>
        </is>
      </c>
      <c r="C1973" t="inlineStr">
        <is>
          <t>RET-WALMART</t>
        </is>
      </c>
      <c r="D1973" t="inlineStr">
        <is>
          <t>ART-DAM-018</t>
        </is>
      </c>
      <c r="E1973" t="inlineStr">
        <is>
          <t>Warehouse Damage</t>
        </is>
      </c>
      <c r="F1973" t="inlineStr">
        <is>
          <t>damaged</t>
        </is>
      </c>
      <c r="G1973" s="10" t="n">
        <v>161.19</v>
      </c>
      <c r="H1973" t="inlineStr">
        <is>
          <t>RO-038365</t>
        </is>
      </c>
      <c r="I1973" t="inlineStr">
        <is>
          <t>RS-038365</t>
        </is>
      </c>
      <c r="J1973" t="inlineStr">
        <is>
          <t>RREM-0155</t>
        </is>
      </c>
      <c r="K1973" t="inlineStr">
        <is>
          <t>Damaged</t>
        </is>
      </c>
      <c r="L1973" t="inlineStr">
        <is>
          <t>lost</t>
        </is>
      </c>
      <c r="M1973" s="10" t="n">
        <v>0</v>
      </c>
      <c r="N1973" t="inlineStr">
        <is>
          <t>2026-09-29</t>
        </is>
      </c>
      <c r="O1973" t="inlineStr">
        <is>
          <t>2026-12-03</t>
        </is>
      </c>
      <c r="P1973" s="18" t="n">
        <v>92</v>
      </c>
      <c r="Q1973" t="inlineStr">
        <is>
          <t>2026-11-01</t>
        </is>
      </c>
      <c r="R1973" s="18" t="inlineStr"/>
      <c r="S1973" s="18" t="inlineStr"/>
      <c r="T1973" s="18" t="inlineStr"/>
    </row>
    <row r="1974">
      <c r="A1974" t="inlineStr">
        <is>
          <t>DIST-013898</t>
        </is>
      </c>
      <c r="B1974" t="inlineStr">
        <is>
          <t>2026-09-02</t>
        </is>
      </c>
      <c r="C1974" t="inlineStr">
        <is>
          <t>RET-WALMART</t>
        </is>
      </c>
      <c r="D1974" t="inlineStr">
        <is>
          <t>ART-SHO-003</t>
        </is>
      </c>
      <c r="E1974" t="inlineStr">
        <is>
          <t>Short Ship</t>
        </is>
      </c>
      <c r="F1974" t="inlineStr">
        <is>
          <t>short_ship</t>
        </is>
      </c>
      <c r="G1974" s="10" t="n">
        <v>159.36</v>
      </c>
      <c r="H1974" t="inlineStr">
        <is>
          <t>RO-038630</t>
        </is>
      </c>
      <c r="I1974" t="inlineStr">
        <is>
          <t>RS-038630</t>
        </is>
      </c>
      <c r="J1974" t="inlineStr">
        <is>
          <t>RREM-0180</t>
        </is>
      </c>
      <c r="K1974" t="inlineStr">
        <is>
          <t>Short Ship</t>
        </is>
      </c>
      <c r="M1974" s="10" t="n"/>
      <c r="P1974" s="18" t="n"/>
      <c r="Q1974" t="inlineStr">
        <is>
          <t>2026-11-01</t>
        </is>
      </c>
      <c r="R1974" s="18" t="inlineStr"/>
      <c r="S1974" s="18" t="inlineStr"/>
      <c r="T1974" s="18" t="inlineStr"/>
    </row>
    <row r="1975">
      <c r="A1975" t="inlineStr">
        <is>
          <t>DIST-013812</t>
        </is>
      </c>
      <c r="B1975" t="inlineStr">
        <is>
          <t>2026-09-02</t>
        </is>
      </c>
      <c r="C1975" t="inlineStr">
        <is>
          <t>RET-COSTCO</t>
        </is>
      </c>
      <c r="D1975" t="inlineStr">
        <is>
          <t>TCO-PRO-024</t>
        </is>
      </c>
      <c r="E1975" t="inlineStr">
        <is>
          <t>Promo Billback</t>
        </is>
      </c>
      <c r="F1975" t="inlineStr">
        <is>
          <t>promo_billback</t>
        </is>
      </c>
      <c r="G1975" s="10" t="n">
        <v>151.07</v>
      </c>
      <c r="H1975" t="inlineStr">
        <is>
          <t>RO-038396</t>
        </is>
      </c>
      <c r="I1975" t="inlineStr">
        <is>
          <t>RS-038396</t>
        </is>
      </c>
      <c r="J1975" t="inlineStr">
        <is>
          <t>RREM-0018</t>
        </is>
      </c>
      <c r="K1975" t="inlineStr">
        <is>
          <t>Promo Billback</t>
        </is>
      </c>
      <c r="M1975" s="10" t="n"/>
      <c r="P1975" s="18" t="n"/>
      <c r="Q1975" t="inlineStr">
        <is>
          <t>2026-10-02</t>
        </is>
      </c>
      <c r="R1975" s="18" t="inlineStr"/>
      <c r="S1975" s="18" t="inlineStr"/>
      <c r="T1975" s="18" t="inlineStr"/>
    </row>
    <row r="1976">
      <c r="A1976" t="inlineStr">
        <is>
          <t>DIST-013919</t>
        </is>
      </c>
      <c r="B1976" t="inlineStr">
        <is>
          <t>2026-09-02</t>
        </is>
      </c>
      <c r="C1976" t="inlineStr">
        <is>
          <t>RET-KROGER</t>
        </is>
      </c>
      <c r="D1976" t="inlineStr">
        <is>
          <t>GER-PRO-075</t>
        </is>
      </c>
      <c r="E1976" t="inlineStr">
        <is>
          <t>Promo Billback</t>
        </is>
      </c>
      <c r="F1976" t="inlineStr">
        <is>
          <t>promo_billback</t>
        </is>
      </c>
      <c r="G1976" s="10" t="n">
        <v>134.87</v>
      </c>
      <c r="H1976" t="inlineStr">
        <is>
          <t>RO-038880</t>
        </is>
      </c>
      <c r="I1976" t="inlineStr">
        <is>
          <t>RS-038880</t>
        </is>
      </c>
      <c r="J1976" t="inlineStr">
        <is>
          <t>RREM-0073</t>
        </is>
      </c>
      <c r="K1976" t="inlineStr">
        <is>
          <t>Promo Billback</t>
        </is>
      </c>
      <c r="M1976" s="10" t="n"/>
      <c r="P1976" s="18" t="n"/>
      <c r="Q1976" t="inlineStr">
        <is>
          <t>2026-11-01</t>
        </is>
      </c>
      <c r="R1976" s="18" t="inlineStr"/>
      <c r="S1976" s="18" t="inlineStr"/>
      <c r="T1976" s="18" t="inlineStr"/>
    </row>
    <row r="1977">
      <c r="A1977" t="inlineStr">
        <is>
          <t>DIST-013772</t>
        </is>
      </c>
      <c r="B1977" t="inlineStr">
        <is>
          <t>2026-09-02</t>
        </is>
      </c>
      <c r="C1977" t="inlineStr">
        <is>
          <t>RET-SPROUTS</t>
        </is>
      </c>
      <c r="D1977" t="inlineStr">
        <is>
          <t>UTS-SHO-056</t>
        </is>
      </c>
      <c r="E1977" t="inlineStr">
        <is>
          <t>Under-delivery</t>
        </is>
      </c>
      <c r="F1977" t="inlineStr">
        <is>
          <t>short_ship</t>
        </is>
      </c>
      <c r="G1977" s="10" t="n">
        <v>123.57</v>
      </c>
      <c r="H1977" t="inlineStr">
        <is>
          <t>RO-038212</t>
        </is>
      </c>
      <c r="I1977" t="inlineStr">
        <is>
          <t>RS-038212</t>
        </is>
      </c>
      <c r="J1977" t="inlineStr">
        <is>
          <t>RREM-0130</t>
        </is>
      </c>
      <c r="K1977" t="inlineStr">
        <is>
          <t>Short Ship</t>
        </is>
      </c>
      <c r="L1977" t="inlineStr">
        <is>
          <t>lost</t>
        </is>
      </c>
      <c r="M1977" s="10" t="n">
        <v>0</v>
      </c>
      <c r="N1977" t="inlineStr">
        <is>
          <t>2026-09-06</t>
        </is>
      </c>
      <c r="O1977" t="inlineStr">
        <is>
          <t>2026-09-29</t>
        </is>
      </c>
      <c r="P1977" s="18" t="n">
        <v>27</v>
      </c>
      <c r="Q1977" t="inlineStr">
        <is>
          <t>2026-11-01</t>
        </is>
      </c>
      <c r="R1977" s="18" t="inlineStr"/>
      <c r="S1977" s="18" t="inlineStr"/>
      <c r="T1977" s="18" t="inlineStr"/>
    </row>
    <row r="1978">
      <c r="A1978" t="inlineStr">
        <is>
          <t>DIST-013961</t>
        </is>
      </c>
      <c r="B1978" t="inlineStr">
        <is>
          <t>2026-09-02</t>
        </is>
      </c>
      <c r="C1978" t="inlineStr">
        <is>
          <t>RET-KROGER</t>
        </is>
      </c>
      <c r="D1978" t="inlineStr">
        <is>
          <t>GER-SPO-085</t>
        </is>
      </c>
      <c r="E1978" t="inlineStr">
        <is>
          <t>Short Date</t>
        </is>
      </c>
      <c r="F1978" t="inlineStr">
        <is>
          <t>spoilage</t>
        </is>
      </c>
      <c r="G1978" s="10" t="n">
        <v>72.23999999999999</v>
      </c>
      <c r="H1978" t="inlineStr">
        <is>
          <t>RO-038859</t>
        </is>
      </c>
      <c r="I1978" t="inlineStr">
        <is>
          <t>RS-038859</t>
        </is>
      </c>
      <c r="J1978" t="inlineStr">
        <is>
          <t>RREM-0056</t>
        </is>
      </c>
      <c r="K1978" t="inlineStr">
        <is>
          <t>Spoilage -- damage in transit affecting condition</t>
        </is>
      </c>
      <c r="M1978" s="10" t="n"/>
      <c r="P1978" s="18" t="n"/>
      <c r="Q1978" t="inlineStr">
        <is>
          <t>2026-10-17</t>
        </is>
      </c>
      <c r="R1978" s="18" t="inlineStr"/>
      <c r="S1978" s="18" t="inlineStr"/>
      <c r="T1978" s="18" t="inlineStr"/>
    </row>
    <row r="1979">
      <c r="A1979" t="inlineStr">
        <is>
          <t>DIST-013924</t>
        </is>
      </c>
      <c r="B1979" t="inlineStr">
        <is>
          <t>2026-09-02</t>
        </is>
      </c>
      <c r="C1979" t="inlineStr">
        <is>
          <t>RET-COSTCO</t>
        </is>
      </c>
      <c r="D1979" t="inlineStr">
        <is>
          <t>TCO-PRO-024</t>
        </is>
      </c>
      <c r="E1979" t="inlineStr">
        <is>
          <t>Promo Billback</t>
        </is>
      </c>
      <c r="F1979" t="inlineStr">
        <is>
          <t>promo_billback</t>
        </is>
      </c>
      <c r="G1979" s="10" t="n">
        <v>62.97</v>
      </c>
      <c r="H1979" t="inlineStr">
        <is>
          <t>RO-038713</t>
        </is>
      </c>
      <c r="I1979" t="inlineStr">
        <is>
          <t>RS-038713</t>
        </is>
      </c>
      <c r="J1979" t="inlineStr">
        <is>
          <t>RREM-0031</t>
        </is>
      </c>
      <c r="K1979" t="inlineStr">
        <is>
          <t>Promo Billback</t>
        </is>
      </c>
      <c r="M1979" s="10" t="n"/>
      <c r="P1979" s="18" t="n"/>
      <c r="Q1979" t="inlineStr">
        <is>
          <t>2026-10-02</t>
        </is>
      </c>
      <c r="R1979" s="18" t="inlineStr"/>
      <c r="S1979" s="18" t="inlineStr"/>
      <c r="T1979" s="18" t="inlineStr"/>
    </row>
    <row r="1980">
      <c r="A1980" t="inlineStr">
        <is>
          <t>DIST-013969</t>
        </is>
      </c>
      <c r="B1980" t="inlineStr">
        <is>
          <t>2026-09-02</t>
        </is>
      </c>
      <c r="C1980" t="inlineStr">
        <is>
          <t>RET-WALMART</t>
        </is>
      </c>
      <c r="D1980" t="inlineStr">
        <is>
          <t>ART-LAT-009</t>
        </is>
      </c>
      <c r="E1980" t="inlineStr">
        <is>
          <t>MABD Violation</t>
        </is>
      </c>
      <c r="F1980" t="inlineStr">
        <is>
          <t>late_delivery</t>
        </is>
      </c>
      <c r="G1980" s="10" t="n">
        <v>51.3</v>
      </c>
      <c r="H1980" t="inlineStr">
        <is>
          <t>RO-038681</t>
        </is>
      </c>
      <c r="I1980" t="inlineStr">
        <is>
          <t>RS-038681</t>
        </is>
      </c>
      <c r="J1980" t="inlineStr">
        <is>
          <t>RREM-0184</t>
        </is>
      </c>
      <c r="K1980" t="inlineStr">
        <is>
          <t>Late Delivery</t>
        </is>
      </c>
      <c r="L1980" t="inlineStr">
        <is>
          <t>lost</t>
        </is>
      </c>
      <c r="M1980" s="10" t="n">
        <v>0</v>
      </c>
      <c r="N1980" t="inlineStr">
        <is>
          <t>2026-09-25</t>
        </is>
      </c>
      <c r="O1980" t="inlineStr">
        <is>
          <t>2026-11-20</t>
        </is>
      </c>
      <c r="P1980" s="18" t="n">
        <v>79</v>
      </c>
      <c r="Q1980" t="inlineStr">
        <is>
          <t>2026-10-02</t>
        </is>
      </c>
      <c r="R1980" s="18" t="inlineStr"/>
      <c r="S1980" s="18" t="inlineStr"/>
      <c r="T1980" s="18" t="inlineStr"/>
    </row>
    <row r="1981">
      <c r="A1981" t="inlineStr">
        <is>
          <t>DIST-013863</t>
        </is>
      </c>
      <c r="B1981" t="inlineStr">
        <is>
          <t>2026-09-01</t>
        </is>
      </c>
      <c r="C1981" t="inlineStr">
        <is>
          <t>RET-COSTCO</t>
        </is>
      </c>
      <c r="D1981" t="inlineStr"/>
      <c r="E1981" t="inlineStr">
        <is>
          <t>Unmapped</t>
        </is>
      </c>
      <c r="F1981" t="inlineStr">
        <is>
          <t>vague</t>
        </is>
      </c>
      <c r="G1981" s="10" t="n">
        <v>934</v>
      </c>
      <c r="J1981" t="inlineStr">
        <is>
          <t>RREM-0004</t>
        </is>
      </c>
      <c r="K1981" t="inlineStr">
        <is>
          <t>Compliance fee</t>
        </is>
      </c>
      <c r="M1981" s="10" t="n"/>
      <c r="P1981" s="18" t="n"/>
      <c r="Q1981" t="inlineStr">
        <is>
          <t>2026-11-30</t>
        </is>
      </c>
      <c r="R1981" s="18" t="inlineStr">
        <is>
          <t>Yes</t>
        </is>
      </c>
      <c r="S1981" s="18" t="inlineStr"/>
      <c r="T1981" s="18" t="inlineStr"/>
    </row>
    <row r="1982">
      <c r="A1982" t="inlineStr">
        <is>
          <t>DIST-013880</t>
        </is>
      </c>
      <c r="B1982" t="inlineStr">
        <is>
          <t>2026-09-01</t>
        </is>
      </c>
      <c r="C1982" t="inlineStr">
        <is>
          <t>RET-KROGER</t>
        </is>
      </c>
      <c r="D1982" t="inlineStr"/>
      <c r="E1982" t="inlineStr">
        <is>
          <t>Unmapped</t>
        </is>
      </c>
      <c r="F1982" t="inlineStr">
        <is>
          <t>vague</t>
        </is>
      </c>
      <c r="G1982" s="10" t="n">
        <v>333.66</v>
      </c>
      <c r="H1982" t="inlineStr">
        <is>
          <t>RO-038521</t>
        </is>
      </c>
      <c r="I1982" t="inlineStr">
        <is>
          <t>RS-038521</t>
        </is>
      </c>
      <c r="J1982" t="inlineStr">
        <is>
          <t>RREM-0048</t>
        </is>
      </c>
      <c r="K1982" t="inlineStr">
        <is>
          <t>Misc deduction -- see invoice</t>
        </is>
      </c>
      <c r="L1982" t="inlineStr">
        <is>
          <t>lost</t>
        </is>
      </c>
      <c r="M1982" s="10" t="n">
        <v>0</v>
      </c>
      <c r="N1982" t="inlineStr">
        <is>
          <t>2026-09-12</t>
        </is>
      </c>
      <c r="O1982" t="inlineStr">
        <is>
          <t>2026-11-16</t>
        </is>
      </c>
      <c r="P1982" s="18" t="n">
        <v>76</v>
      </c>
      <c r="Q1982" t="inlineStr">
        <is>
          <t>2026-10-01</t>
        </is>
      </c>
      <c r="R1982" s="18" t="inlineStr">
        <is>
          <t>Yes</t>
        </is>
      </c>
      <c r="S1982" s="18" t="inlineStr"/>
      <c r="T1982" s="18" t="inlineStr"/>
    </row>
    <row r="1983">
      <c r="A1983" t="inlineStr">
        <is>
          <t>DIST-013791</t>
        </is>
      </c>
      <c r="B1983" t="inlineStr">
        <is>
          <t>2026-09-01</t>
        </is>
      </c>
      <c r="C1983" t="inlineStr">
        <is>
          <t>RET-WALMART</t>
        </is>
      </c>
      <c r="D1983" t="inlineStr">
        <is>
          <t>ART-PAL-015</t>
        </is>
      </c>
      <c r="E1983" t="inlineStr">
        <is>
          <t>Pallet Overhang</t>
        </is>
      </c>
      <c r="F1983" t="inlineStr">
        <is>
          <t>pallet_fine</t>
        </is>
      </c>
      <c r="G1983" s="10" t="n">
        <v>217.71</v>
      </c>
      <c r="H1983" t="inlineStr">
        <is>
          <t>RO-038356</t>
        </is>
      </c>
      <c r="I1983" t="inlineStr">
        <is>
          <t>RS-038356</t>
        </is>
      </c>
      <c r="J1983" t="inlineStr">
        <is>
          <t>RREM-0160</t>
        </is>
      </c>
      <c r="K1983" t="inlineStr">
        <is>
          <t>Pallet Fine</t>
        </is>
      </c>
      <c r="M1983" s="10" t="n"/>
      <c r="P1983" s="18" t="n"/>
      <c r="Q1983" t="inlineStr">
        <is>
          <t>2026-10-01</t>
        </is>
      </c>
      <c r="R1983" s="18" t="inlineStr"/>
      <c r="S1983" s="18" t="inlineStr"/>
      <c r="T1983" s="18" t="inlineStr"/>
    </row>
    <row r="1984">
      <c r="A1984" t="inlineStr">
        <is>
          <t>DIST-013777</t>
        </is>
      </c>
      <c r="B1984" t="inlineStr">
        <is>
          <t>2026-09-01</t>
        </is>
      </c>
      <c r="C1984" t="inlineStr">
        <is>
          <t>RET-WALMART</t>
        </is>
      </c>
      <c r="D1984" t="inlineStr">
        <is>
          <t>ART-SHO-003</t>
        </is>
      </c>
      <c r="E1984" t="inlineStr">
        <is>
          <t>Short Ship</t>
        </is>
      </c>
      <c r="F1984" t="inlineStr">
        <is>
          <t>short_ship</t>
        </is>
      </c>
      <c r="G1984" s="10" t="n">
        <v>203.67</v>
      </c>
      <c r="H1984" t="inlineStr">
        <is>
          <t>RO-038040</t>
        </is>
      </c>
      <c r="I1984" t="inlineStr">
        <is>
          <t>RS-038040</t>
        </is>
      </c>
      <c r="J1984" t="inlineStr">
        <is>
          <t>RREM-0163</t>
        </is>
      </c>
      <c r="K1984" t="inlineStr">
        <is>
          <t>Short Ship</t>
        </is>
      </c>
      <c r="M1984" s="10" t="n"/>
      <c r="P1984" s="18" t="n"/>
      <c r="Q1984" t="inlineStr">
        <is>
          <t>2026-11-30</t>
        </is>
      </c>
      <c r="R1984" s="18" t="inlineStr"/>
      <c r="S1984" s="18" t="inlineStr"/>
      <c r="T1984" s="18" t="inlineStr"/>
    </row>
    <row r="1985">
      <c r="A1985" t="inlineStr">
        <is>
          <t>DIST-013861</t>
        </is>
      </c>
      <c r="B1985" t="inlineStr">
        <is>
          <t>2026-09-01</t>
        </is>
      </c>
      <c r="C1985" t="inlineStr">
        <is>
          <t>RET-WALMART</t>
        </is>
      </c>
      <c r="D1985" t="inlineStr">
        <is>
          <t>ART-SPO-017</t>
        </is>
      </c>
      <c r="E1985" t="inlineStr">
        <is>
          <t>Spoilage</t>
        </is>
      </c>
      <c r="F1985" t="inlineStr">
        <is>
          <t>spoilage</t>
        </is>
      </c>
      <c r="G1985" s="10" t="n">
        <v>180.47</v>
      </c>
      <c r="H1985" t="inlineStr">
        <is>
          <t>RO-038375</t>
        </is>
      </c>
      <c r="I1985" t="inlineStr">
        <is>
          <t>RS-038375</t>
        </is>
      </c>
      <c r="J1985" t="inlineStr">
        <is>
          <t>RREM-0181</t>
        </is>
      </c>
      <c r="K1985" t="inlineStr">
        <is>
          <t>Spoilage -- quality complaint at receiving</t>
        </is>
      </c>
      <c r="L1985" t="inlineStr">
        <is>
          <t>lost</t>
        </is>
      </c>
      <c r="M1985" s="10" t="n">
        <v>0</v>
      </c>
      <c r="N1985" t="inlineStr">
        <is>
          <t>2026-09-16</t>
        </is>
      </c>
      <c r="O1985" t="inlineStr">
        <is>
          <t>2026-10-26</t>
        </is>
      </c>
      <c r="P1985" s="18" t="n">
        <v>55</v>
      </c>
      <c r="Q1985" t="inlineStr">
        <is>
          <t>2026-10-01</t>
        </is>
      </c>
      <c r="R1985" s="18" t="inlineStr"/>
      <c r="S1985" s="18" t="inlineStr"/>
      <c r="T1985" s="18" t="inlineStr"/>
    </row>
    <row r="1986">
      <c r="A1986" t="inlineStr">
        <is>
          <t>DIST-013713</t>
        </is>
      </c>
      <c r="B1986" t="inlineStr">
        <is>
          <t>2026-09-01</t>
        </is>
      </c>
      <c r="C1986" t="inlineStr">
        <is>
          <t>RET-WALMART</t>
        </is>
      </c>
      <c r="D1986" t="inlineStr">
        <is>
          <t>ART-PRO-004</t>
        </is>
      </c>
      <c r="E1986" t="inlineStr">
        <is>
          <t>Scan Rebate</t>
        </is>
      </c>
      <c r="F1986" t="inlineStr">
        <is>
          <t>promo_billback</t>
        </is>
      </c>
      <c r="G1986" s="10" t="n">
        <v>170.07</v>
      </c>
      <c r="H1986" t="inlineStr">
        <is>
          <t>RO-038054</t>
        </is>
      </c>
      <c r="I1986" t="inlineStr">
        <is>
          <t>RS-038054</t>
        </is>
      </c>
      <c r="J1986" t="inlineStr">
        <is>
          <t>RREM-0173</t>
        </is>
      </c>
      <c r="K1986" t="inlineStr">
        <is>
          <t>Promo Billback</t>
        </is>
      </c>
      <c r="L1986" t="inlineStr">
        <is>
          <t>won</t>
        </is>
      </c>
      <c r="M1986" s="10" t="n">
        <v>170.07</v>
      </c>
      <c r="N1986" t="inlineStr">
        <is>
          <t>2026-09-17</t>
        </is>
      </c>
      <c r="O1986" t="inlineStr">
        <is>
          <t>2026-10-17</t>
        </is>
      </c>
      <c r="P1986" s="18" t="n">
        <v>46</v>
      </c>
      <c r="Q1986" t="inlineStr">
        <is>
          <t>2026-10-16</t>
        </is>
      </c>
      <c r="R1986" s="18" t="inlineStr"/>
      <c r="S1986" s="18" t="inlineStr"/>
      <c r="T1986" s="18" t="inlineStr"/>
    </row>
    <row r="1987">
      <c r="A1987" t="inlineStr">
        <is>
          <t>DIST-014014</t>
        </is>
      </c>
      <c r="B1987" t="inlineStr">
        <is>
          <t>2026-09-01</t>
        </is>
      </c>
      <c r="C1987" t="inlineStr">
        <is>
          <t>RET-SPROUTS</t>
        </is>
      </c>
      <c r="D1987" t="inlineStr">
        <is>
          <t>UTS-SHO-056</t>
        </is>
      </c>
      <c r="E1987" t="inlineStr">
        <is>
          <t>Under-delivery</t>
        </is>
      </c>
      <c r="F1987" t="inlineStr">
        <is>
          <t>short_ship</t>
        </is>
      </c>
      <c r="G1987" s="10" t="n">
        <v>150.1</v>
      </c>
      <c r="H1987" t="inlineStr">
        <is>
          <t>RO-039098</t>
        </is>
      </c>
      <c r="I1987" t="inlineStr">
        <is>
          <t>RS-039098</t>
        </is>
      </c>
      <c r="J1987" t="inlineStr">
        <is>
          <t>RREM-0136</t>
        </is>
      </c>
      <c r="K1987" t="inlineStr">
        <is>
          <t>Short Ship</t>
        </is>
      </c>
      <c r="M1987" s="10" t="n"/>
      <c r="P1987" s="18" t="n"/>
      <c r="Q1987" t="inlineStr">
        <is>
          <t>2026-11-30</t>
        </is>
      </c>
      <c r="R1987" s="18" t="inlineStr"/>
      <c r="S1987" s="18" t="inlineStr"/>
      <c r="T1987" s="18" t="inlineStr"/>
    </row>
    <row r="1988">
      <c r="A1988" t="inlineStr">
        <is>
          <t>DIST-013927</t>
        </is>
      </c>
      <c r="B1988" t="inlineStr">
        <is>
          <t>2026-09-01</t>
        </is>
      </c>
      <c r="C1988" t="inlineStr">
        <is>
          <t>RET-SPROUTS</t>
        </is>
      </c>
      <c r="D1988" t="inlineStr">
        <is>
          <t>UTS-PRO-057</t>
        </is>
      </c>
      <c r="E1988" t="inlineStr">
        <is>
          <t>Promo Billback</t>
        </is>
      </c>
      <c r="F1988" t="inlineStr">
        <is>
          <t>promo_billback</t>
        </is>
      </c>
      <c r="G1988" s="10" t="n">
        <v>121.71</v>
      </c>
      <c r="H1988" t="inlineStr">
        <is>
          <t>RO-038800</t>
        </is>
      </c>
      <c r="I1988" t="inlineStr">
        <is>
          <t>RS-038800</t>
        </is>
      </c>
      <c r="J1988" t="inlineStr">
        <is>
          <t>RREM-0134</t>
        </is>
      </c>
      <c r="K1988" t="inlineStr">
        <is>
          <t>Promo Billback</t>
        </is>
      </c>
      <c r="L1988" t="inlineStr">
        <is>
          <t>lost</t>
        </is>
      </c>
      <c r="M1988" s="10" t="n">
        <v>0</v>
      </c>
      <c r="N1988" t="inlineStr">
        <is>
          <t>2026-09-17</t>
        </is>
      </c>
      <c r="O1988" t="inlineStr">
        <is>
          <t>2026-10-05</t>
        </is>
      </c>
      <c r="P1988" s="18" t="n">
        <v>34</v>
      </c>
      <c r="Q1988" t="inlineStr">
        <is>
          <t>2026-11-30</t>
        </is>
      </c>
      <c r="R1988" s="18" t="inlineStr"/>
      <c r="S1988" s="18" t="inlineStr"/>
      <c r="T1988" s="18" t="inlineStr"/>
    </row>
    <row r="1989">
      <c r="A1989" t="inlineStr">
        <is>
          <t>DIST-013748</t>
        </is>
      </c>
      <c r="B1989" t="inlineStr">
        <is>
          <t>2026-09-01</t>
        </is>
      </c>
      <c r="C1989" t="inlineStr">
        <is>
          <t>RET-KROGER</t>
        </is>
      </c>
      <c r="D1989" t="inlineStr">
        <is>
          <t>GER-PAL-082</t>
        </is>
      </c>
      <c r="E1989" t="inlineStr">
        <is>
          <t>Ti-Hi Error</t>
        </is>
      </c>
      <c r="F1989" t="inlineStr">
        <is>
          <t>pallet_fine</t>
        </is>
      </c>
      <c r="G1989" s="10" t="n">
        <v>96.95</v>
      </c>
      <c r="H1989" t="inlineStr">
        <is>
          <t>RO-038251</t>
        </is>
      </c>
      <c r="I1989" t="inlineStr">
        <is>
          <t>RS-038251</t>
        </is>
      </c>
      <c r="J1989" t="inlineStr">
        <is>
          <t>RREM-0057</t>
        </is>
      </c>
      <c r="K1989" t="inlineStr">
        <is>
          <t>Pallet Fine</t>
        </is>
      </c>
      <c r="M1989" s="10" t="n"/>
      <c r="P1989" s="18" t="n"/>
      <c r="Q1989" t="inlineStr">
        <is>
          <t>2026-10-31</t>
        </is>
      </c>
      <c r="R1989" s="18" t="inlineStr"/>
      <c r="S1989" s="18" t="inlineStr"/>
      <c r="T1989" s="18" t="inlineStr"/>
    </row>
    <row r="1990">
      <c r="A1990" t="inlineStr">
        <is>
          <t>DIST-013780</t>
        </is>
      </c>
      <c r="B1990" t="inlineStr">
        <is>
          <t>2026-09-01</t>
        </is>
      </c>
      <c r="C1990" t="inlineStr">
        <is>
          <t>RET-WALMART</t>
        </is>
      </c>
      <c r="D1990" t="inlineStr">
        <is>
          <t>ART-DAM-018</t>
        </is>
      </c>
      <c r="E1990" t="inlineStr">
        <is>
          <t>Warehouse Damage</t>
        </is>
      </c>
      <c r="F1990" t="inlineStr">
        <is>
          <t>damaged</t>
        </is>
      </c>
      <c r="G1990" s="10" t="n">
        <v>95.65000000000001</v>
      </c>
      <c r="H1990" t="inlineStr">
        <is>
          <t>RO-038062</t>
        </is>
      </c>
      <c r="I1990" t="inlineStr">
        <is>
          <t>RS-038062</t>
        </is>
      </c>
      <c r="J1990" t="inlineStr">
        <is>
          <t>RREM-0172</t>
        </is>
      </c>
      <c r="K1990" t="inlineStr">
        <is>
          <t>Damaged</t>
        </is>
      </c>
      <c r="M1990" s="10" t="n"/>
      <c r="P1990" s="18" t="n"/>
      <c r="Q1990" t="inlineStr">
        <is>
          <t>2026-10-16</t>
        </is>
      </c>
      <c r="R1990" s="18" t="inlineStr"/>
      <c r="S1990" s="18" t="inlineStr"/>
      <c r="T1990" s="18" t="inlineStr"/>
    </row>
    <row r="1991">
      <c r="A1991" t="inlineStr">
        <is>
          <t>DIST-013732</t>
        </is>
      </c>
      <c r="B1991" t="inlineStr">
        <is>
          <t>2026-08-31</t>
        </is>
      </c>
      <c r="C1991" t="inlineStr">
        <is>
          <t>RET-REGIONAL</t>
        </is>
      </c>
      <c r="D1991" t="inlineStr"/>
      <c r="E1991" t="inlineStr">
        <is>
          <t>Unmapped</t>
        </is>
      </c>
      <c r="F1991" t="inlineStr">
        <is>
          <t>vague</t>
        </is>
      </c>
      <c r="G1991" s="10" t="n">
        <v>499.35</v>
      </c>
      <c r="H1991" t="inlineStr">
        <is>
          <t>RO-038269</t>
        </is>
      </c>
      <c r="I1991" t="inlineStr">
        <is>
          <t>RS-038269</t>
        </is>
      </c>
      <c r="J1991" t="inlineStr">
        <is>
          <t>RREM-0075</t>
        </is>
      </c>
      <c r="K1991" t="inlineStr">
        <is>
          <t>Trade spend true-up</t>
        </is>
      </c>
      <c r="L1991" t="inlineStr">
        <is>
          <t>lost</t>
        </is>
      </c>
      <c r="M1991" s="10" t="n">
        <v>0</v>
      </c>
      <c r="N1991" t="inlineStr">
        <is>
          <t>2026-09-09</t>
        </is>
      </c>
      <c r="O1991" t="inlineStr">
        <is>
          <t>2026-11-22</t>
        </is>
      </c>
      <c r="P1991" s="18" t="n">
        <v>83</v>
      </c>
      <c r="Q1991" t="inlineStr">
        <is>
          <t>2026-10-30</t>
        </is>
      </c>
      <c r="R1991" s="18" t="inlineStr">
        <is>
          <t>Yes</t>
        </is>
      </c>
      <c r="S1991" s="18" t="inlineStr"/>
      <c r="T1991" s="18" t="inlineStr"/>
    </row>
    <row r="1992">
      <c r="A1992" t="inlineStr">
        <is>
          <t>DIST-013762</t>
        </is>
      </c>
      <c r="B1992" t="inlineStr">
        <is>
          <t>2026-08-31</t>
        </is>
      </c>
      <c r="C1992" t="inlineStr">
        <is>
          <t>RET-WALMART</t>
        </is>
      </c>
      <c r="D1992" t="inlineStr">
        <is>
          <t>ART-LAB-012</t>
        </is>
      </c>
      <c r="E1992" t="inlineStr">
        <is>
          <t>Label Defect</t>
        </is>
      </c>
      <c r="F1992" t="inlineStr">
        <is>
          <t>label_fine</t>
        </is>
      </c>
      <c r="G1992" s="10" t="n">
        <v>449.27</v>
      </c>
      <c r="H1992" t="inlineStr">
        <is>
          <t>RO-038043</t>
        </is>
      </c>
      <c r="I1992" t="inlineStr">
        <is>
          <t>RS-038043</t>
        </is>
      </c>
      <c r="J1992" t="inlineStr">
        <is>
          <t>RREM-0171</t>
        </is>
      </c>
      <c r="K1992" t="inlineStr">
        <is>
          <t>Label Fine</t>
        </is>
      </c>
      <c r="M1992" s="10" t="n"/>
      <c r="P1992" s="18" t="n"/>
      <c r="Q1992" t="inlineStr">
        <is>
          <t>2026-10-30</t>
        </is>
      </c>
      <c r="R1992" s="18" t="inlineStr"/>
      <c r="S1992" s="18" t="inlineStr"/>
      <c r="T1992" s="18" t="inlineStr"/>
    </row>
    <row r="1993">
      <c r="A1993" t="inlineStr">
        <is>
          <t>DIST-013758</t>
        </is>
      </c>
      <c r="B1993" t="inlineStr">
        <is>
          <t>2026-08-31</t>
        </is>
      </c>
      <c r="C1993" t="inlineStr">
        <is>
          <t>RET-COSTCO</t>
        </is>
      </c>
      <c r="D1993" t="inlineStr">
        <is>
          <t>TCO-LAB-031</t>
        </is>
      </c>
      <c r="E1993" t="inlineStr">
        <is>
          <t>Label Defect</t>
        </is>
      </c>
      <c r="F1993" t="inlineStr">
        <is>
          <t>label_fine</t>
        </is>
      </c>
      <c r="G1993" s="10" t="n">
        <v>336.94</v>
      </c>
      <c r="H1993" t="inlineStr">
        <is>
          <t>RO-038111</t>
        </is>
      </c>
      <c r="I1993" t="inlineStr">
        <is>
          <t>RS-038111</t>
        </is>
      </c>
      <c r="J1993" t="inlineStr">
        <is>
          <t>RREM-0022</t>
        </is>
      </c>
      <c r="K1993" t="inlineStr">
        <is>
          <t>Label Fine</t>
        </is>
      </c>
      <c r="L1993" t="inlineStr">
        <is>
          <t>lost</t>
        </is>
      </c>
      <c r="M1993" s="10" t="n">
        <v>0</v>
      </c>
      <c r="N1993" t="inlineStr">
        <is>
          <t>2026-09-10</t>
        </is>
      </c>
      <c r="O1993" t="inlineStr">
        <is>
          <t>2026-11-14</t>
        </is>
      </c>
      <c r="P1993" s="18" t="n">
        <v>75</v>
      </c>
      <c r="Q1993" t="inlineStr">
        <is>
          <t>2026-11-29</t>
        </is>
      </c>
      <c r="R1993" s="18" t="inlineStr"/>
      <c r="S1993" s="18" t="inlineStr"/>
      <c r="T1993" s="18" t="inlineStr"/>
    </row>
    <row r="1994">
      <c r="A1994" t="inlineStr">
        <is>
          <t>DIST-013735</t>
        </is>
      </c>
      <c r="B1994" t="inlineStr">
        <is>
          <t>2026-08-31</t>
        </is>
      </c>
      <c r="C1994" t="inlineStr">
        <is>
          <t>RET-WALMART</t>
        </is>
      </c>
      <c r="D1994" t="inlineStr">
        <is>
          <t>ART-SPO-017</t>
        </is>
      </c>
      <c r="E1994" t="inlineStr">
        <is>
          <t>Spoilage</t>
        </is>
      </c>
      <c r="F1994" t="inlineStr">
        <is>
          <t>spoilage</t>
        </is>
      </c>
      <c r="G1994" s="10" t="n">
        <v>219.37</v>
      </c>
      <c r="H1994" t="inlineStr">
        <is>
          <t>RO-038051</t>
        </is>
      </c>
      <c r="I1994" t="inlineStr">
        <is>
          <t>RS-038051</t>
        </is>
      </c>
      <c r="J1994" t="inlineStr">
        <is>
          <t>RREM-0157</t>
        </is>
      </c>
      <c r="K1994" t="inlineStr">
        <is>
          <t>Spoilage -- damage in transit affecting condition</t>
        </is>
      </c>
      <c r="L1994" t="inlineStr">
        <is>
          <t>partial</t>
        </is>
      </c>
      <c r="M1994" s="10" t="n">
        <v>78.98</v>
      </c>
      <c r="N1994" t="inlineStr">
        <is>
          <t>2026-09-22</t>
        </is>
      </c>
      <c r="O1994" t="inlineStr">
        <is>
          <t>2026-10-19</t>
        </is>
      </c>
      <c r="P1994" s="18" t="n">
        <v>49</v>
      </c>
      <c r="Q1994" t="inlineStr">
        <is>
          <t>2026-10-15</t>
        </is>
      </c>
      <c r="R1994" s="18" t="inlineStr"/>
      <c r="S1994" s="18" t="inlineStr"/>
      <c r="T1994" s="18" t="inlineStr"/>
    </row>
    <row r="1995">
      <c r="A1995" t="inlineStr">
        <is>
          <t>DIST-013833</t>
        </is>
      </c>
      <c r="B1995" t="inlineStr">
        <is>
          <t>2026-08-31</t>
        </is>
      </c>
      <c r="C1995" t="inlineStr">
        <is>
          <t>RET-KROGER</t>
        </is>
      </c>
      <c r="D1995" t="inlineStr">
        <is>
          <t>GER-PRO-075</t>
        </is>
      </c>
      <c r="E1995" t="inlineStr">
        <is>
          <t>Promo Billback</t>
        </is>
      </c>
      <c r="F1995" t="inlineStr">
        <is>
          <t>promo_billback</t>
        </is>
      </c>
      <c r="G1995" s="10" t="n">
        <v>161.98</v>
      </c>
      <c r="H1995" t="inlineStr">
        <is>
          <t>RO-038518</t>
        </is>
      </c>
      <c r="I1995" t="inlineStr">
        <is>
          <t>RS-038518</t>
        </is>
      </c>
      <c r="J1995" t="inlineStr">
        <is>
          <t>RREM-0066</t>
        </is>
      </c>
      <c r="K1995" t="inlineStr">
        <is>
          <t>Promo Billback</t>
        </is>
      </c>
      <c r="M1995" s="10" t="n"/>
      <c r="P1995" s="18" t="n"/>
      <c r="Q1995" t="inlineStr">
        <is>
          <t>2026-10-30</t>
        </is>
      </c>
      <c r="R1995" s="18" t="inlineStr"/>
      <c r="S1995" s="18" t="inlineStr"/>
      <c r="T1995" s="18" t="inlineStr"/>
    </row>
    <row r="1996">
      <c r="A1996" t="inlineStr">
        <is>
          <t>DIST-013770</t>
        </is>
      </c>
      <c r="B1996" t="inlineStr">
        <is>
          <t>2026-08-31</t>
        </is>
      </c>
      <c r="C1996" t="inlineStr">
        <is>
          <t>RET-SPROUTS</t>
        </is>
      </c>
      <c r="D1996" t="inlineStr">
        <is>
          <t>UTS-PRO-057</t>
        </is>
      </c>
      <c r="E1996" t="inlineStr">
        <is>
          <t>Promo Billback</t>
        </is>
      </c>
      <c r="F1996" t="inlineStr">
        <is>
          <t>promo_billback</t>
        </is>
      </c>
      <c r="G1996" s="10" t="n">
        <v>141.01</v>
      </c>
      <c r="H1996" t="inlineStr">
        <is>
          <t>RO-038176</t>
        </is>
      </c>
      <c r="I1996" t="inlineStr">
        <is>
          <t>RS-038176</t>
        </is>
      </c>
      <c r="J1996" t="inlineStr">
        <is>
          <t>RREM-0117</t>
        </is>
      </c>
      <c r="K1996" t="inlineStr">
        <is>
          <t>Promo Billback</t>
        </is>
      </c>
      <c r="M1996" s="10" t="n"/>
      <c r="P1996" s="18" t="n"/>
      <c r="Q1996" t="inlineStr">
        <is>
          <t>2026-11-29</t>
        </is>
      </c>
      <c r="R1996" s="18" t="inlineStr"/>
      <c r="S1996" s="18" t="inlineStr"/>
      <c r="T1996" s="18" t="inlineStr"/>
    </row>
    <row r="1997">
      <c r="A1997" t="inlineStr">
        <is>
          <t>DIST-013917</t>
        </is>
      </c>
      <c r="B1997" t="inlineStr">
        <is>
          <t>2026-08-31</t>
        </is>
      </c>
      <c r="C1997" t="inlineStr">
        <is>
          <t>RET-KROGER</t>
        </is>
      </c>
      <c r="D1997" t="inlineStr">
        <is>
          <t>GER-PRO-075</t>
        </is>
      </c>
      <c r="E1997" t="inlineStr">
        <is>
          <t>Promo Billback</t>
        </is>
      </c>
      <c r="F1997" t="inlineStr">
        <is>
          <t>promo_billback</t>
        </is>
      </c>
      <c r="G1997" s="10" t="n">
        <v>136.53</v>
      </c>
      <c r="H1997" t="inlineStr">
        <is>
          <t>RO-038846</t>
        </is>
      </c>
      <c r="I1997" t="inlineStr">
        <is>
          <t>RS-038846</t>
        </is>
      </c>
      <c r="J1997" t="inlineStr">
        <is>
          <t>RREM-0057</t>
        </is>
      </c>
      <c r="K1997" t="inlineStr">
        <is>
          <t>Promo Billback</t>
        </is>
      </c>
      <c r="M1997" s="10" t="n"/>
      <c r="P1997" s="18" t="n"/>
      <c r="Q1997" t="inlineStr">
        <is>
          <t>2026-10-15</t>
        </is>
      </c>
      <c r="R1997" s="18" t="inlineStr"/>
      <c r="S1997" s="18" t="inlineStr"/>
      <c r="T1997" s="18" t="inlineStr"/>
    </row>
    <row r="1998">
      <c r="A1998" t="inlineStr">
        <is>
          <t>DIST-013674</t>
        </is>
      </c>
      <c r="B1998" t="inlineStr">
        <is>
          <t>2026-08-31</t>
        </is>
      </c>
      <c r="C1998" t="inlineStr">
        <is>
          <t>RET-REGIONAL</t>
        </is>
      </c>
      <c r="D1998" t="inlineStr">
        <is>
          <t>NAL-DAM-100</t>
        </is>
      </c>
      <c r="E1998" t="inlineStr">
        <is>
          <t>Warehouse Damage</t>
        </is>
      </c>
      <c r="F1998" t="inlineStr">
        <is>
          <t>damaged</t>
        </is>
      </c>
      <c r="G1998" s="10" t="n">
        <v>125.13</v>
      </c>
      <c r="H1998" t="inlineStr">
        <is>
          <t>RO-038006</t>
        </is>
      </c>
      <c r="I1998" t="inlineStr">
        <is>
          <t>RS-038006</t>
        </is>
      </c>
      <c r="J1998" t="inlineStr">
        <is>
          <t>RREM-0101</t>
        </is>
      </c>
      <c r="K1998" t="inlineStr">
        <is>
          <t>Damaged</t>
        </is>
      </c>
      <c r="L1998" t="inlineStr">
        <is>
          <t>lost</t>
        </is>
      </c>
      <c r="M1998" s="10" t="n">
        <v>0</v>
      </c>
      <c r="N1998" t="inlineStr">
        <is>
          <t>2026-09-20</t>
        </is>
      </c>
      <c r="O1998" t="inlineStr">
        <is>
          <t>2026-12-15</t>
        </is>
      </c>
      <c r="P1998" s="18" t="n">
        <v>106</v>
      </c>
      <c r="Q1998" t="inlineStr">
        <is>
          <t>2026-09-30</t>
        </is>
      </c>
      <c r="R1998" s="18" t="inlineStr"/>
      <c r="S1998" s="18" t="inlineStr"/>
      <c r="T1998" s="18" t="inlineStr"/>
    </row>
    <row r="1999">
      <c r="A1999" t="inlineStr">
        <is>
          <t>DIST-013639</t>
        </is>
      </c>
      <c r="B1999" t="inlineStr">
        <is>
          <t>2026-08-31</t>
        </is>
      </c>
      <c r="C1999" t="inlineStr">
        <is>
          <t>RET-COSTCO</t>
        </is>
      </c>
      <c r="D1999" t="inlineStr">
        <is>
          <t>TCO-LAB-031</t>
        </is>
      </c>
      <c r="E1999" t="inlineStr">
        <is>
          <t>Label Defect</t>
        </is>
      </c>
      <c r="F1999" t="inlineStr">
        <is>
          <t>label_fine</t>
        </is>
      </c>
      <c r="G1999" s="10" t="n">
        <v>123.24</v>
      </c>
      <c r="H1999" t="inlineStr">
        <is>
          <t>RO-037782</t>
        </is>
      </c>
      <c r="I1999" t="inlineStr">
        <is>
          <t>RS-037782</t>
        </is>
      </c>
      <c r="J1999" t="inlineStr">
        <is>
          <t>RREM-0004</t>
        </is>
      </c>
      <c r="K1999" t="inlineStr">
        <is>
          <t>Label Fine</t>
        </is>
      </c>
      <c r="M1999" s="10" t="n"/>
      <c r="P1999" s="18" t="n"/>
      <c r="Q1999" t="inlineStr">
        <is>
          <t>2026-11-29</t>
        </is>
      </c>
      <c r="R1999" s="18" t="inlineStr"/>
      <c r="S1999" s="18" t="inlineStr"/>
      <c r="T1999" s="18" t="inlineStr"/>
    </row>
    <row r="2000">
      <c r="A2000" t="inlineStr">
        <is>
          <t>DIST-013840</t>
        </is>
      </c>
      <c r="B2000" t="inlineStr">
        <is>
          <t>2026-08-31</t>
        </is>
      </c>
      <c r="C2000" t="inlineStr">
        <is>
          <t>RET-WALMART</t>
        </is>
      </c>
      <c r="D2000" t="inlineStr">
        <is>
          <t>ART-PRO-004</t>
        </is>
      </c>
      <c r="E2000" t="inlineStr">
        <is>
          <t>Scan Rebate</t>
        </is>
      </c>
      <c r="F2000" t="inlineStr">
        <is>
          <t>promo_billback</t>
        </is>
      </c>
      <c r="G2000" s="10" t="n">
        <v>121.52</v>
      </c>
      <c r="H2000" t="inlineStr">
        <is>
          <t>RO-038319</t>
        </is>
      </c>
      <c r="I2000" t="inlineStr">
        <is>
          <t>RS-038319</t>
        </is>
      </c>
      <c r="J2000" t="inlineStr">
        <is>
          <t>RREM-0165</t>
        </is>
      </c>
      <c r="K2000" t="inlineStr">
        <is>
          <t>Promo Billback</t>
        </is>
      </c>
      <c r="L2000" t="inlineStr">
        <is>
          <t>lost</t>
        </is>
      </c>
      <c r="M2000" s="10" t="n">
        <v>0</v>
      </c>
      <c r="N2000" t="inlineStr">
        <is>
          <t>2026-09-15</t>
        </is>
      </c>
      <c r="O2000" t="inlineStr">
        <is>
          <t>2026-11-26</t>
        </is>
      </c>
      <c r="P2000" s="18" t="n">
        <v>87</v>
      </c>
      <c r="Q2000" t="inlineStr">
        <is>
          <t>2026-10-15</t>
        </is>
      </c>
      <c r="R2000" s="18" t="inlineStr"/>
      <c r="S2000" s="18" t="inlineStr"/>
      <c r="T2000" s="18" t="inlineStr"/>
    </row>
    <row r="2001">
      <c r="A2001" t="inlineStr">
        <is>
          <t>DIST-013893</t>
        </is>
      </c>
      <c r="B2001" t="inlineStr">
        <is>
          <t>2026-08-31</t>
        </is>
      </c>
      <c r="C2001" t="inlineStr">
        <is>
          <t>RET-SPROUTS</t>
        </is>
      </c>
      <c r="D2001" t="inlineStr">
        <is>
          <t>UTS-PRO-057</t>
        </is>
      </c>
      <c r="E2001" t="inlineStr">
        <is>
          <t>Promo Billback</t>
        </is>
      </c>
      <c r="F2001" t="inlineStr">
        <is>
          <t>promo_billback</t>
        </is>
      </c>
      <c r="G2001" s="10" t="n">
        <v>109.46</v>
      </c>
      <c r="H2001" t="inlineStr">
        <is>
          <t>RO-038514</t>
        </is>
      </c>
      <c r="I2001" t="inlineStr">
        <is>
          <t>RS-038514</t>
        </is>
      </c>
      <c r="J2001" t="inlineStr">
        <is>
          <t>RREM-0119</t>
        </is>
      </c>
      <c r="K2001" t="inlineStr">
        <is>
          <t>Promo Billback</t>
        </is>
      </c>
      <c r="L2001" t="inlineStr">
        <is>
          <t>won</t>
        </is>
      </c>
      <c r="M2001" s="10" t="n">
        <v>109.46</v>
      </c>
      <c r="N2001" t="inlineStr">
        <is>
          <t>2026-09-19</t>
        </is>
      </c>
      <c r="O2001" t="inlineStr">
        <is>
          <t>2026-11-01</t>
        </is>
      </c>
      <c r="P2001" s="18" t="n">
        <v>62</v>
      </c>
      <c r="Q2001" t="inlineStr">
        <is>
          <t>2026-09-30</t>
        </is>
      </c>
      <c r="R2001" s="18" t="inlineStr"/>
      <c r="S2001" s="18" t="inlineStr"/>
      <c r="T2001" s="18" t="inlineStr"/>
    </row>
    <row r="2002">
      <c r="A2002" t="inlineStr">
        <is>
          <t>DIST-013824</t>
        </is>
      </c>
      <c r="B2002" t="inlineStr">
        <is>
          <t>2026-08-31</t>
        </is>
      </c>
      <c r="C2002" t="inlineStr">
        <is>
          <t>RET-WALMART</t>
        </is>
      </c>
      <c r="D2002" t="inlineStr">
        <is>
          <t>ART-LAT-009</t>
        </is>
      </c>
      <c r="E2002" t="inlineStr">
        <is>
          <t>MABD Violation</t>
        </is>
      </c>
      <c r="F2002" t="inlineStr">
        <is>
          <t>late_delivery</t>
        </is>
      </c>
      <c r="G2002" s="10" t="n">
        <v>107.7</v>
      </c>
      <c r="H2002" t="inlineStr">
        <is>
          <t>RO-038313</t>
        </is>
      </c>
      <c r="I2002" t="inlineStr">
        <is>
          <t>RS-038313</t>
        </is>
      </c>
      <c r="J2002" t="inlineStr">
        <is>
          <t>RREM-0171</t>
        </is>
      </c>
      <c r="K2002" t="inlineStr">
        <is>
          <t>Late Delivery</t>
        </is>
      </c>
      <c r="M2002" s="10" t="n"/>
      <c r="P2002" s="18" t="n"/>
      <c r="Q2002" t="inlineStr">
        <is>
          <t>2026-09-30</t>
        </is>
      </c>
      <c r="R2002" s="18" t="inlineStr"/>
      <c r="S2002" s="18" t="inlineStr"/>
      <c r="T2002" s="18" t="inlineStr"/>
    </row>
    <row r="2003">
      <c r="A2003" t="inlineStr">
        <is>
          <t>DIST-013740</t>
        </is>
      </c>
      <c r="B2003" t="inlineStr">
        <is>
          <t>2026-08-31</t>
        </is>
      </c>
      <c r="C2003" t="inlineStr">
        <is>
          <t>RET-COSTCO</t>
        </is>
      </c>
      <c r="D2003" t="inlineStr">
        <is>
          <t>TCO-SHO-022</t>
        </is>
      </c>
      <c r="E2003" t="inlineStr">
        <is>
          <t>Quantity Variance</t>
        </is>
      </c>
      <c r="F2003" t="inlineStr">
        <is>
          <t>short_ship</t>
        </is>
      </c>
      <c r="G2003" s="10" t="n">
        <v>92.95</v>
      </c>
      <c r="H2003" t="inlineStr">
        <is>
          <t>RO-038115</t>
        </is>
      </c>
      <c r="I2003" t="inlineStr">
        <is>
          <t>RS-038115</t>
        </is>
      </c>
      <c r="J2003" t="inlineStr">
        <is>
          <t>RREM-0034</t>
        </is>
      </c>
      <c r="K2003" t="inlineStr">
        <is>
          <t>Short Ship</t>
        </is>
      </c>
      <c r="M2003" s="10" t="n"/>
      <c r="P2003" s="18" t="n"/>
      <c r="Q2003" t="inlineStr">
        <is>
          <t>2026-10-30</t>
        </is>
      </c>
      <c r="R2003" s="18" t="inlineStr"/>
      <c r="S2003" s="18" t="inlineStr"/>
      <c r="T2003" s="18" t="inlineStr"/>
    </row>
    <row r="2004">
      <c r="A2004" t="inlineStr">
        <is>
          <t>DIST-013876</t>
        </is>
      </c>
      <c r="B2004" t="inlineStr">
        <is>
          <t>2026-08-31</t>
        </is>
      </c>
      <c r="C2004" t="inlineStr">
        <is>
          <t>RET-WHOLEFOODS</t>
        </is>
      </c>
      <c r="D2004" t="inlineStr">
        <is>
          <t>ODS-PRO-039</t>
        </is>
      </c>
      <c r="E2004" t="inlineStr">
        <is>
          <t>Ad Allowance</t>
        </is>
      </c>
      <c r="F2004" t="inlineStr">
        <is>
          <t>promo_billback</t>
        </is>
      </c>
      <c r="G2004" s="10" t="n">
        <v>91.48</v>
      </c>
      <c r="H2004" t="inlineStr">
        <is>
          <t>RO-038446</t>
        </is>
      </c>
      <c r="I2004" t="inlineStr">
        <is>
          <t>RS-038446</t>
        </is>
      </c>
      <c r="J2004" t="inlineStr">
        <is>
          <t>RREM-0219</t>
        </is>
      </c>
      <c r="K2004" t="inlineStr">
        <is>
          <t>Promo Billback</t>
        </is>
      </c>
      <c r="M2004" s="10" t="n"/>
      <c r="P2004" s="18" t="n"/>
      <c r="Q2004" t="inlineStr">
        <is>
          <t>2026-10-15</t>
        </is>
      </c>
      <c r="R2004" s="18" t="inlineStr"/>
      <c r="S2004" s="18" t="inlineStr"/>
      <c r="T2004" s="18" t="inlineStr"/>
    </row>
    <row r="2005">
      <c r="A2005" t="inlineStr">
        <is>
          <t>DIST-013857</t>
        </is>
      </c>
      <c r="B2005" t="inlineStr">
        <is>
          <t>2026-08-31</t>
        </is>
      </c>
      <c r="C2005" t="inlineStr">
        <is>
          <t>RET-WALMART</t>
        </is>
      </c>
      <c r="D2005" t="inlineStr">
        <is>
          <t>ART-SPO-017</t>
        </is>
      </c>
      <c r="E2005" t="inlineStr">
        <is>
          <t>Spoilage</t>
        </is>
      </c>
      <c r="F2005" t="inlineStr">
        <is>
          <t>spoilage</t>
        </is>
      </c>
      <c r="G2005" s="10" t="n">
        <v>86.62</v>
      </c>
      <c r="H2005" t="inlineStr">
        <is>
          <t>RO-038354</t>
        </is>
      </c>
      <c r="I2005" t="inlineStr">
        <is>
          <t>RS-038354</t>
        </is>
      </c>
      <c r="J2005" t="inlineStr">
        <is>
          <t>RREM-0183</t>
        </is>
      </c>
      <c r="K2005" t="inlineStr">
        <is>
          <t>Spoilage -- damage in transit affecting condition</t>
        </is>
      </c>
      <c r="L2005" t="inlineStr">
        <is>
          <t>pending</t>
        </is>
      </c>
      <c r="M2005" s="10" t="n"/>
      <c r="N2005" t="inlineStr">
        <is>
          <t>2026-09-24</t>
        </is>
      </c>
      <c r="P2005" s="18" t="n">
        <v>124</v>
      </c>
      <c r="Q2005" t="inlineStr">
        <is>
          <t>2026-10-15</t>
        </is>
      </c>
      <c r="R2005" s="18" t="inlineStr"/>
      <c r="S2005" s="18" t="inlineStr"/>
      <c r="T2005" s="18" t="inlineStr"/>
    </row>
    <row r="2006">
      <c r="A2006" t="inlineStr">
        <is>
          <t>DIST-014016</t>
        </is>
      </c>
      <c r="B2006" t="inlineStr">
        <is>
          <t>2026-08-31</t>
        </is>
      </c>
      <c r="C2006" t="inlineStr">
        <is>
          <t>RET-KROGER</t>
        </is>
      </c>
      <c r="D2006" t="inlineStr">
        <is>
          <t>GER-PRO-075</t>
        </is>
      </c>
      <c r="E2006" t="inlineStr">
        <is>
          <t>Promo Billback</t>
        </is>
      </c>
      <c r="F2006" t="inlineStr">
        <is>
          <t>promo_billback</t>
        </is>
      </c>
      <c r="G2006" s="10" t="n">
        <v>68.23999999999999</v>
      </c>
      <c r="H2006" t="inlineStr">
        <is>
          <t>RO-039137</t>
        </is>
      </c>
      <c r="I2006" t="inlineStr">
        <is>
          <t>RS-039137</t>
        </is>
      </c>
      <c r="J2006" t="inlineStr">
        <is>
          <t>RREM-0072</t>
        </is>
      </c>
      <c r="K2006" t="inlineStr">
        <is>
          <t>Promo Billback</t>
        </is>
      </c>
      <c r="M2006" s="10" t="n"/>
      <c r="P2006" s="18" t="n"/>
      <c r="Q2006" t="inlineStr">
        <is>
          <t>2026-11-29</t>
        </is>
      </c>
      <c r="R2006" s="18" t="inlineStr"/>
      <c r="S2006" s="18" t="inlineStr"/>
      <c r="T2006" s="18" t="inlineStr"/>
    </row>
    <row r="2007">
      <c r="A2007" t="inlineStr">
        <is>
          <t>DIST-013885</t>
        </is>
      </c>
      <c r="B2007" t="inlineStr">
        <is>
          <t>2026-08-31</t>
        </is>
      </c>
      <c r="C2007" t="inlineStr">
        <is>
          <t>RET-WALMART</t>
        </is>
      </c>
      <c r="D2007" t="inlineStr">
        <is>
          <t>ART-LAT-009</t>
        </is>
      </c>
      <c r="E2007" t="inlineStr">
        <is>
          <t>MABD Violation</t>
        </is>
      </c>
      <c r="F2007" t="inlineStr">
        <is>
          <t>late_delivery</t>
        </is>
      </c>
      <c r="G2007" s="10" t="n">
        <v>39</v>
      </c>
      <c r="H2007" t="inlineStr">
        <is>
          <t>RO-038340</t>
        </is>
      </c>
      <c r="I2007" t="inlineStr">
        <is>
          <t>RS-038340</t>
        </is>
      </c>
      <c r="J2007" t="inlineStr">
        <is>
          <t>RREM-0177</t>
        </is>
      </c>
      <c r="K2007" t="inlineStr">
        <is>
          <t>Late Delivery</t>
        </is>
      </c>
      <c r="M2007" s="10" t="n"/>
      <c r="P2007" s="18" t="n"/>
      <c r="Q2007" t="inlineStr">
        <is>
          <t>2026-10-15</t>
        </is>
      </c>
      <c r="R2007" s="18" t="inlineStr"/>
      <c r="S2007" s="18" t="inlineStr"/>
      <c r="T2007" s="18" t="inlineStr"/>
    </row>
    <row r="2008">
      <c r="A2008" t="inlineStr">
        <is>
          <t>DIST-013672</t>
        </is>
      </c>
      <c r="B2008" t="inlineStr">
        <is>
          <t>2026-08-30</t>
        </is>
      </c>
      <c r="C2008" t="inlineStr">
        <is>
          <t>RET-KROGER</t>
        </is>
      </c>
      <c r="D2008" t="inlineStr"/>
      <c r="E2008" t="inlineStr">
        <is>
          <t>Unmapped</t>
        </is>
      </c>
      <c r="F2008" t="inlineStr">
        <is>
          <t>vague</t>
        </is>
      </c>
      <c r="G2008" s="10" t="n">
        <v>380.73</v>
      </c>
      <c r="J2008" t="inlineStr">
        <is>
          <t>RREM-0044</t>
        </is>
      </c>
      <c r="K2008" t="inlineStr">
        <is>
          <t>Marketing chargeback</t>
        </is>
      </c>
      <c r="M2008" s="10" t="n"/>
      <c r="P2008" s="18" t="n"/>
      <c r="Q2008" t="inlineStr">
        <is>
          <t>2026-09-29</t>
        </is>
      </c>
      <c r="R2008" s="18" t="inlineStr">
        <is>
          <t>Yes</t>
        </is>
      </c>
      <c r="S2008" s="18" t="inlineStr"/>
      <c r="T2008" s="18" t="inlineStr"/>
    </row>
    <row r="2009">
      <c r="A2009" t="inlineStr">
        <is>
          <t>DIST-013696</t>
        </is>
      </c>
      <c r="B2009" t="inlineStr">
        <is>
          <t>2026-08-30</t>
        </is>
      </c>
      <c r="C2009" t="inlineStr">
        <is>
          <t>RET-COSTCO</t>
        </is>
      </c>
      <c r="D2009" t="inlineStr">
        <is>
          <t>TCO-SPO-033</t>
        </is>
      </c>
      <c r="E2009" t="inlineStr">
        <is>
          <t>Expired Product</t>
        </is>
      </c>
      <c r="F2009" t="inlineStr">
        <is>
          <t>spoilage</t>
        </is>
      </c>
      <c r="G2009" s="10" t="n">
        <v>336.2</v>
      </c>
      <c r="H2009" t="inlineStr">
        <is>
          <t>RO-038100</t>
        </is>
      </c>
      <c r="I2009" t="inlineStr">
        <is>
          <t>RS-038100</t>
        </is>
      </c>
      <c r="J2009" t="inlineStr">
        <is>
          <t>RREM-0015</t>
        </is>
      </c>
      <c r="K2009" t="inlineStr">
        <is>
          <t>Spoilage -- damage in transit affecting condition</t>
        </is>
      </c>
      <c r="M2009" s="10" t="n"/>
      <c r="P2009" s="18" t="n"/>
      <c r="Q2009" t="inlineStr">
        <is>
          <t>2026-09-29</t>
        </is>
      </c>
      <c r="R2009" s="18" t="inlineStr"/>
      <c r="S2009" s="18" t="inlineStr"/>
      <c r="T2009" s="18" t="inlineStr"/>
    </row>
    <row r="2010">
      <c r="A2010" t="inlineStr">
        <is>
          <t>DIST-013905</t>
        </is>
      </c>
      <c r="B2010" t="inlineStr">
        <is>
          <t>2026-08-30</t>
        </is>
      </c>
      <c r="C2010" t="inlineStr">
        <is>
          <t>RET-WALMART</t>
        </is>
      </c>
      <c r="D2010" t="inlineStr">
        <is>
          <t>ART-SPO-017</t>
        </is>
      </c>
      <c r="E2010" t="inlineStr">
        <is>
          <t>Spoilage</t>
        </is>
      </c>
      <c r="F2010" t="inlineStr">
        <is>
          <t>spoilage</t>
        </is>
      </c>
      <c r="G2010" s="10" t="n">
        <v>280.64</v>
      </c>
      <c r="H2010" t="inlineStr">
        <is>
          <t>RO-038673</t>
        </is>
      </c>
      <c r="I2010" t="inlineStr">
        <is>
          <t>RS-038673</t>
        </is>
      </c>
      <c r="J2010" t="inlineStr">
        <is>
          <t>RREM-0169</t>
        </is>
      </c>
      <c r="K2010" t="inlineStr">
        <is>
          <t>Spoilage -- damage in transit affecting condition</t>
        </is>
      </c>
      <c r="M2010" s="10" t="n"/>
      <c r="P2010" s="18" t="n"/>
      <c r="Q2010" t="inlineStr">
        <is>
          <t>2026-10-29</t>
        </is>
      </c>
      <c r="R2010" s="18" t="inlineStr"/>
      <c r="S2010" s="18" t="inlineStr"/>
      <c r="T2010" s="18" t="inlineStr"/>
    </row>
    <row r="2011">
      <c r="A2011" t="inlineStr">
        <is>
          <t>DIST-013846</t>
        </is>
      </c>
      <c r="B2011" t="inlineStr">
        <is>
          <t>2026-08-30</t>
        </is>
      </c>
      <c r="C2011" t="inlineStr">
        <is>
          <t>RET-WALMART</t>
        </is>
      </c>
      <c r="D2011" t="inlineStr">
        <is>
          <t>ART-SPO-017</t>
        </is>
      </c>
      <c r="E2011" t="inlineStr">
        <is>
          <t>Spoilage</t>
        </is>
      </c>
      <c r="F2011" t="inlineStr">
        <is>
          <t>spoilage</t>
        </is>
      </c>
      <c r="G2011" s="10" t="n">
        <v>245.86</v>
      </c>
      <c r="H2011" t="inlineStr">
        <is>
          <t>RO-038361</t>
        </is>
      </c>
      <c r="I2011" t="inlineStr">
        <is>
          <t>RS-038361</t>
        </is>
      </c>
      <c r="J2011" t="inlineStr">
        <is>
          <t>RREM-0175</t>
        </is>
      </c>
      <c r="K2011" t="inlineStr">
        <is>
          <t>Spoilage -- expired or short-dated at receiving</t>
        </is>
      </c>
      <c r="M2011" s="10" t="n"/>
      <c r="P2011" s="18" t="n"/>
      <c r="Q2011" t="inlineStr">
        <is>
          <t>2026-10-14</t>
        </is>
      </c>
      <c r="R2011" s="18" t="inlineStr"/>
      <c r="S2011" s="18" t="inlineStr"/>
      <c r="T2011" s="18" t="inlineStr"/>
    </row>
    <row r="2012">
      <c r="A2012" t="inlineStr">
        <is>
          <t>DIST-013798</t>
        </is>
      </c>
      <c r="B2012" t="inlineStr">
        <is>
          <t>2026-08-30</t>
        </is>
      </c>
      <c r="C2012" t="inlineStr">
        <is>
          <t>RET-WHOLEFOODS</t>
        </is>
      </c>
      <c r="D2012" t="inlineStr">
        <is>
          <t>ODS-PRO-039</t>
        </is>
      </c>
      <c r="E2012" t="inlineStr">
        <is>
          <t>Ad Allowance</t>
        </is>
      </c>
      <c r="F2012" t="inlineStr">
        <is>
          <t>promo_billback</t>
        </is>
      </c>
      <c r="G2012" s="10" t="n">
        <v>227.83</v>
      </c>
      <c r="H2012" t="inlineStr">
        <is>
          <t>RO-038442</t>
        </is>
      </c>
      <c r="I2012" t="inlineStr">
        <is>
          <t>RS-038442</t>
        </is>
      </c>
      <c r="J2012" t="inlineStr">
        <is>
          <t>RREM-0211</t>
        </is>
      </c>
      <c r="K2012" t="inlineStr">
        <is>
          <t>Promo Billback</t>
        </is>
      </c>
      <c r="M2012" s="10" t="n"/>
      <c r="P2012" s="18" t="n"/>
      <c r="Q2012" t="inlineStr">
        <is>
          <t>2026-10-29</t>
        </is>
      </c>
      <c r="R2012" s="18" t="inlineStr"/>
      <c r="S2012" s="18" t="inlineStr"/>
      <c r="T2012" s="18" t="inlineStr"/>
    </row>
    <row r="2013">
      <c r="A2013" t="inlineStr">
        <is>
          <t>DIST-013832</t>
        </is>
      </c>
      <c r="B2013" t="inlineStr">
        <is>
          <t>2026-08-30</t>
        </is>
      </c>
      <c r="C2013" t="inlineStr">
        <is>
          <t>RET-SPROUTS</t>
        </is>
      </c>
      <c r="D2013" t="inlineStr">
        <is>
          <t>UTS-SPO-066</t>
        </is>
      </c>
      <c r="E2013" t="inlineStr">
        <is>
          <t>Expired Product</t>
        </is>
      </c>
      <c r="F2013" t="inlineStr">
        <is>
          <t>spoilage</t>
        </is>
      </c>
      <c r="G2013" s="10" t="n">
        <v>190.53</v>
      </c>
      <c r="H2013" t="inlineStr">
        <is>
          <t>RO-038508</t>
        </is>
      </c>
      <c r="I2013" t="inlineStr">
        <is>
          <t>RS-038508</t>
        </is>
      </c>
      <c r="J2013" t="inlineStr">
        <is>
          <t>RREM-0114</t>
        </is>
      </c>
      <c r="K2013" t="inlineStr">
        <is>
          <t>Spoilage -- damage in transit affecting condition</t>
        </is>
      </c>
      <c r="L2013" t="inlineStr">
        <is>
          <t>pending</t>
        </is>
      </c>
      <c r="M2013" s="10" t="n"/>
      <c r="N2013" t="inlineStr">
        <is>
          <t>2026-08-31</t>
        </is>
      </c>
      <c r="P2013" s="18" t="n">
        <v>125</v>
      </c>
      <c r="Q2013" t="inlineStr">
        <is>
          <t>2026-10-29</t>
        </is>
      </c>
      <c r="R2013" s="18" t="inlineStr"/>
      <c r="S2013" s="18" t="inlineStr"/>
      <c r="T2013" s="18" t="inlineStr"/>
    </row>
    <row r="2014">
      <c r="A2014" t="inlineStr">
        <is>
          <t>DIST-013710</t>
        </is>
      </c>
      <c r="B2014" t="inlineStr">
        <is>
          <t>2026-08-30</t>
        </is>
      </c>
      <c r="C2014" t="inlineStr">
        <is>
          <t>RET-WALMART</t>
        </is>
      </c>
      <c r="D2014" t="inlineStr">
        <is>
          <t>ART-DAM-018</t>
        </is>
      </c>
      <c r="E2014" t="inlineStr">
        <is>
          <t>Warehouse Damage</t>
        </is>
      </c>
      <c r="F2014" t="inlineStr">
        <is>
          <t>damaged</t>
        </is>
      </c>
      <c r="G2014" s="10" t="n">
        <v>160.3</v>
      </c>
      <c r="H2014" t="inlineStr">
        <is>
          <t>RO-038017</t>
        </is>
      </c>
      <c r="I2014" t="inlineStr">
        <is>
          <t>RS-038017</t>
        </is>
      </c>
      <c r="J2014" t="inlineStr">
        <is>
          <t>RREM-0178</t>
        </is>
      </c>
      <c r="K2014" t="inlineStr">
        <is>
          <t>Damaged</t>
        </is>
      </c>
      <c r="L2014" t="inlineStr">
        <is>
          <t>lost</t>
        </is>
      </c>
      <c r="M2014" s="10" t="n">
        <v>0</v>
      </c>
      <c r="N2014" t="inlineStr">
        <is>
          <t>2026-09-13</t>
        </is>
      </c>
      <c r="O2014" t="inlineStr">
        <is>
          <t>2026-10-16</t>
        </is>
      </c>
      <c r="P2014" s="18" t="n">
        <v>47</v>
      </c>
      <c r="Q2014" t="inlineStr">
        <is>
          <t>2026-11-28</t>
        </is>
      </c>
      <c r="R2014" s="18" t="inlineStr"/>
      <c r="S2014" s="18" t="inlineStr"/>
      <c r="T2014" s="18" t="inlineStr"/>
    </row>
    <row r="2015">
      <c r="A2015" t="inlineStr">
        <is>
          <t>DIST-013607</t>
        </is>
      </c>
      <c r="B2015" t="inlineStr">
        <is>
          <t>2026-08-30</t>
        </is>
      </c>
      <c r="C2015" t="inlineStr">
        <is>
          <t>RET-WALMART</t>
        </is>
      </c>
      <c r="D2015" t="inlineStr">
        <is>
          <t>ART-SHO-003</t>
        </is>
      </c>
      <c r="E2015" t="inlineStr">
        <is>
          <t>Short Ship</t>
        </is>
      </c>
      <c r="F2015" t="inlineStr">
        <is>
          <t>short_ship</t>
        </is>
      </c>
      <c r="G2015" s="10" t="n">
        <v>155.75</v>
      </c>
      <c r="H2015" t="inlineStr">
        <is>
          <t>RO-037758</t>
        </is>
      </c>
      <c r="I2015" t="inlineStr">
        <is>
          <t>RS-037758</t>
        </is>
      </c>
      <c r="J2015" t="inlineStr">
        <is>
          <t>RREM-0185</t>
        </is>
      </c>
      <c r="K2015" t="inlineStr">
        <is>
          <t>Short Ship</t>
        </is>
      </c>
      <c r="M2015" s="10" t="n"/>
      <c r="P2015" s="18" t="n"/>
      <c r="Q2015" t="inlineStr">
        <is>
          <t>2026-11-28</t>
        </is>
      </c>
      <c r="R2015" s="18" t="inlineStr"/>
      <c r="S2015" s="18" t="inlineStr"/>
      <c r="T2015" s="18" t="inlineStr"/>
    </row>
    <row r="2016">
      <c r="A2016" t="inlineStr">
        <is>
          <t>DIST-013608</t>
        </is>
      </c>
      <c r="B2016" t="inlineStr">
        <is>
          <t>2026-08-30</t>
        </is>
      </c>
      <c r="C2016" t="inlineStr">
        <is>
          <t>RET-COSTCO</t>
        </is>
      </c>
      <c r="D2016" t="inlineStr">
        <is>
          <t>TCO-SPO-033</t>
        </is>
      </c>
      <c r="E2016" t="inlineStr">
        <is>
          <t>Expired Product</t>
        </is>
      </c>
      <c r="F2016" t="inlineStr">
        <is>
          <t>spoilage</t>
        </is>
      </c>
      <c r="G2016" s="10" t="n">
        <v>155.44</v>
      </c>
      <c r="H2016" t="inlineStr">
        <is>
          <t>RO-037795</t>
        </is>
      </c>
      <c r="I2016" t="inlineStr">
        <is>
          <t>RS-037795</t>
        </is>
      </c>
      <c r="J2016" t="inlineStr">
        <is>
          <t>RREM-0002</t>
        </is>
      </c>
      <c r="K2016" t="inlineStr">
        <is>
          <t>Spoilage -- quality complaint at receiving</t>
        </is>
      </c>
      <c r="M2016" s="10" t="n"/>
      <c r="P2016" s="18" t="n"/>
      <c r="Q2016" t="inlineStr">
        <is>
          <t>2026-10-29</t>
        </is>
      </c>
      <c r="R2016" s="18" t="inlineStr"/>
      <c r="S2016" s="18" t="inlineStr"/>
      <c r="T2016" s="18" t="inlineStr"/>
    </row>
    <row r="2017">
      <c r="A2017" t="inlineStr">
        <is>
          <t>DIST-013741</t>
        </is>
      </c>
      <c r="B2017" t="inlineStr">
        <is>
          <t>2026-08-30</t>
        </is>
      </c>
      <c r="C2017" t="inlineStr">
        <is>
          <t>RET-WHOLEFOODS</t>
        </is>
      </c>
      <c r="D2017" t="inlineStr">
        <is>
          <t>ODS-PRO-039</t>
        </is>
      </c>
      <c r="E2017" t="inlineStr">
        <is>
          <t>Ad Allowance</t>
        </is>
      </c>
      <c r="F2017" t="inlineStr">
        <is>
          <t>promo_billback</t>
        </is>
      </c>
      <c r="G2017" s="10" t="n">
        <v>146.62</v>
      </c>
      <c r="H2017" t="inlineStr">
        <is>
          <t>RO-038122</t>
        </is>
      </c>
      <c r="I2017" t="inlineStr">
        <is>
          <t>RS-038122</t>
        </is>
      </c>
      <c r="J2017" t="inlineStr">
        <is>
          <t>RREM-0202</t>
        </is>
      </c>
      <c r="K2017" t="inlineStr">
        <is>
          <t>Promo Billback</t>
        </is>
      </c>
      <c r="M2017" s="10" t="n"/>
      <c r="P2017" s="18" t="n"/>
      <c r="Q2017" t="inlineStr">
        <is>
          <t>2026-10-14</t>
        </is>
      </c>
      <c r="R2017" s="18" t="inlineStr"/>
      <c r="S2017" s="18" t="inlineStr"/>
      <c r="T2017" s="18" t="inlineStr"/>
    </row>
    <row r="2018">
      <c r="A2018" t="inlineStr">
        <is>
          <t>DIST-013870</t>
        </is>
      </c>
      <c r="B2018" t="inlineStr">
        <is>
          <t>2026-08-30</t>
        </is>
      </c>
      <c r="C2018" t="inlineStr">
        <is>
          <t>RET-REGIONAL</t>
        </is>
      </c>
      <c r="D2018" t="inlineStr">
        <is>
          <t>NAL-PAL-098</t>
        </is>
      </c>
      <c r="E2018" t="inlineStr">
        <is>
          <t>Pallet Overhang</t>
        </is>
      </c>
      <c r="F2018" t="inlineStr">
        <is>
          <t>pallet_fine</t>
        </is>
      </c>
      <c r="G2018" s="10" t="n">
        <v>133.55</v>
      </c>
      <c r="H2018" t="inlineStr">
        <is>
          <t>RO-038613</t>
        </is>
      </c>
      <c r="I2018" t="inlineStr">
        <is>
          <t>RS-038613</t>
        </is>
      </c>
      <c r="J2018" t="inlineStr">
        <is>
          <t>RREM-0098</t>
        </is>
      </c>
      <c r="K2018" t="inlineStr">
        <is>
          <t>Pallet Fine</t>
        </is>
      </c>
      <c r="L2018" t="inlineStr">
        <is>
          <t>lost</t>
        </is>
      </c>
      <c r="M2018" s="10" t="n">
        <v>0</v>
      </c>
      <c r="N2018" t="inlineStr">
        <is>
          <t>2026-09-14</t>
        </is>
      </c>
      <c r="O2018" t="inlineStr">
        <is>
          <t>2026-11-05</t>
        </is>
      </c>
      <c r="P2018" s="18" t="n">
        <v>67</v>
      </c>
      <c r="Q2018" t="inlineStr">
        <is>
          <t>2026-09-29</t>
        </is>
      </c>
      <c r="R2018" s="18" t="inlineStr"/>
      <c r="S2018" s="18" t="inlineStr"/>
      <c r="T2018" s="18" t="inlineStr"/>
    </row>
    <row r="2019">
      <c r="A2019" t="inlineStr">
        <is>
          <t>DIST-013782</t>
        </is>
      </c>
      <c r="B2019" t="inlineStr">
        <is>
          <t>2026-08-30</t>
        </is>
      </c>
      <c r="C2019" t="inlineStr">
        <is>
          <t>RET-COSTCO</t>
        </is>
      </c>
      <c r="D2019" t="inlineStr">
        <is>
          <t>TCO-SPO-033</t>
        </is>
      </c>
      <c r="E2019" t="inlineStr">
        <is>
          <t>Expired Product</t>
        </is>
      </c>
      <c r="F2019" t="inlineStr">
        <is>
          <t>spoilage</t>
        </is>
      </c>
      <c r="G2019" s="10" t="n">
        <v>117.76</v>
      </c>
      <c r="H2019" t="inlineStr">
        <is>
          <t>RO-038085</t>
        </is>
      </c>
      <c r="I2019" t="inlineStr">
        <is>
          <t>RS-038085</t>
        </is>
      </c>
      <c r="J2019" t="inlineStr">
        <is>
          <t>RREM-0026</t>
        </is>
      </c>
      <c r="K2019" t="inlineStr">
        <is>
          <t>Spoilage -- temperature exposure in transit</t>
        </is>
      </c>
      <c r="M2019" s="10" t="n"/>
      <c r="P2019" s="18" t="n"/>
      <c r="Q2019" t="inlineStr">
        <is>
          <t>2026-11-28</t>
        </is>
      </c>
      <c r="R2019" s="18" t="inlineStr"/>
      <c r="S2019" s="18" t="inlineStr"/>
      <c r="T2019" s="18" t="inlineStr"/>
    </row>
    <row r="2020">
      <c r="A2020" t="inlineStr">
        <is>
          <t>DIST-013719</t>
        </is>
      </c>
      <c r="B2020" t="inlineStr">
        <is>
          <t>2026-08-30</t>
        </is>
      </c>
      <c r="C2020" t="inlineStr">
        <is>
          <t>RET-COSTCO</t>
        </is>
      </c>
      <c r="D2020" t="inlineStr">
        <is>
          <t>TCO-PRO-024</t>
        </is>
      </c>
      <c r="E2020" t="inlineStr">
        <is>
          <t>Promo Billback</t>
        </is>
      </c>
      <c r="F2020" t="inlineStr">
        <is>
          <t>promo_billback</t>
        </is>
      </c>
      <c r="G2020" s="10" t="n">
        <v>76.28</v>
      </c>
      <c r="H2020" t="inlineStr">
        <is>
          <t>RO-038112</t>
        </is>
      </c>
      <c r="I2020" t="inlineStr">
        <is>
          <t>RS-038112</t>
        </is>
      </c>
      <c r="J2020" t="inlineStr">
        <is>
          <t>RREM-0021</t>
        </is>
      </c>
      <c r="K2020" t="inlineStr">
        <is>
          <t>Promo Billback</t>
        </is>
      </c>
      <c r="M2020" s="10" t="n"/>
      <c r="P2020" s="18" t="n"/>
      <c r="Q2020" t="inlineStr">
        <is>
          <t>2026-10-14</t>
        </is>
      </c>
      <c r="R2020" s="18" t="inlineStr"/>
      <c r="S2020" s="18" t="inlineStr"/>
      <c r="T2020" s="18" t="inlineStr"/>
    </row>
    <row r="2021">
      <c r="A2021" t="inlineStr">
        <is>
          <t>DIST-013962</t>
        </is>
      </c>
      <c r="B2021" t="inlineStr">
        <is>
          <t>2026-08-30</t>
        </is>
      </c>
      <c r="C2021" t="inlineStr">
        <is>
          <t>RET-KROGER</t>
        </is>
      </c>
      <c r="D2021" t="inlineStr">
        <is>
          <t>GER-SHO-073</t>
        </is>
      </c>
      <c r="E2021" t="inlineStr">
        <is>
          <t>Short Ship</t>
        </is>
      </c>
      <c r="F2021" t="inlineStr">
        <is>
          <t>short_ship</t>
        </is>
      </c>
      <c r="G2021" s="10" t="n">
        <v>73.92</v>
      </c>
      <c r="H2021" t="inlineStr">
        <is>
          <t>RO-038875</t>
        </is>
      </c>
      <c r="I2021" t="inlineStr">
        <is>
          <t>RS-038875</t>
        </is>
      </c>
      <c r="J2021" t="inlineStr">
        <is>
          <t>RREM-0052</t>
        </is>
      </c>
      <c r="K2021" t="inlineStr">
        <is>
          <t>Short Ship</t>
        </is>
      </c>
      <c r="L2021" t="inlineStr">
        <is>
          <t>won</t>
        </is>
      </c>
      <c r="M2021" s="10" t="n">
        <v>73.92</v>
      </c>
      <c r="N2021" t="inlineStr">
        <is>
          <t>2026-09-29</t>
        </is>
      </c>
      <c r="O2021" t="inlineStr">
        <is>
          <t>2026-12-25</t>
        </is>
      </c>
      <c r="P2021" s="18" t="n">
        <v>117</v>
      </c>
      <c r="Q2021" t="inlineStr">
        <is>
          <t>2026-09-29</t>
        </is>
      </c>
      <c r="R2021" s="18" t="inlineStr"/>
      <c r="S2021" s="18" t="inlineStr"/>
      <c r="T2021" s="18" t="inlineStr"/>
    </row>
    <row r="2022">
      <c r="A2022" t="inlineStr">
        <is>
          <t>DIST-013691</t>
        </is>
      </c>
      <c r="B2022" t="inlineStr">
        <is>
          <t>2026-08-30</t>
        </is>
      </c>
      <c r="C2022" t="inlineStr">
        <is>
          <t>RET-KROGER</t>
        </is>
      </c>
      <c r="D2022" t="inlineStr">
        <is>
          <t>GER-PRO-075</t>
        </is>
      </c>
      <c r="E2022" t="inlineStr">
        <is>
          <t>Promo Billback</t>
        </is>
      </c>
      <c r="F2022" t="inlineStr">
        <is>
          <t>promo_billback</t>
        </is>
      </c>
      <c r="G2022" s="10" t="n">
        <v>72.31999999999999</v>
      </c>
      <c r="H2022" t="inlineStr">
        <is>
          <t>RO-038257</t>
        </is>
      </c>
      <c r="I2022" t="inlineStr">
        <is>
          <t>RS-038257</t>
        </is>
      </c>
      <c r="J2022" t="inlineStr">
        <is>
          <t>RREM-0059</t>
        </is>
      </c>
      <c r="K2022" t="inlineStr">
        <is>
          <t>Promo Billback</t>
        </is>
      </c>
      <c r="M2022" s="10" t="n"/>
      <c r="P2022" s="18" t="n"/>
      <c r="Q2022" t="inlineStr">
        <is>
          <t>2026-10-14</t>
        </is>
      </c>
      <c r="R2022" s="18" t="inlineStr"/>
      <c r="S2022" s="18" t="inlineStr"/>
      <c r="T2022" s="18" t="inlineStr"/>
    </row>
    <row r="2023">
      <c r="A2023" t="inlineStr">
        <is>
          <t>DIST-013842</t>
        </is>
      </c>
      <c r="B2023" t="inlineStr">
        <is>
          <t>2026-08-30</t>
        </is>
      </c>
      <c r="C2023" t="inlineStr">
        <is>
          <t>RET-WALMART</t>
        </is>
      </c>
      <c r="D2023" t="inlineStr">
        <is>
          <t>ART-PRO-004</t>
        </is>
      </c>
      <c r="E2023" t="inlineStr">
        <is>
          <t>Scan Rebate</t>
        </is>
      </c>
      <c r="F2023" t="inlineStr">
        <is>
          <t>promo_billback</t>
        </is>
      </c>
      <c r="G2023" s="10" t="n">
        <v>33</v>
      </c>
      <c r="H2023" t="inlineStr">
        <is>
          <t>RO-038345</t>
        </is>
      </c>
      <c r="I2023" t="inlineStr">
        <is>
          <t>RS-038345</t>
        </is>
      </c>
      <c r="J2023" t="inlineStr">
        <is>
          <t>RREM-0152</t>
        </is>
      </c>
      <c r="K2023" t="inlineStr">
        <is>
          <t>Promo Billback</t>
        </is>
      </c>
      <c r="L2023" t="inlineStr">
        <is>
          <t>partial</t>
        </is>
      </c>
      <c r="M2023" s="10" t="n">
        <v>9.9</v>
      </c>
      <c r="N2023" t="inlineStr">
        <is>
          <t>2026-09-26</t>
        </is>
      </c>
      <c r="O2023" t="inlineStr">
        <is>
          <t>2026-11-21</t>
        </is>
      </c>
      <c r="P2023" s="18" t="n">
        <v>83</v>
      </c>
      <c r="Q2023" t="inlineStr">
        <is>
          <t>2026-10-14</t>
        </is>
      </c>
      <c r="R2023" s="18" t="inlineStr"/>
      <c r="S2023" s="18" t="inlineStr"/>
      <c r="T2023" s="18" t="inlineStr"/>
    </row>
    <row r="2024">
      <c r="A2024" t="inlineStr">
        <is>
          <t>DIST-013805</t>
        </is>
      </c>
      <c r="B2024" t="inlineStr">
        <is>
          <t>2026-08-30</t>
        </is>
      </c>
      <c r="C2024" t="inlineStr">
        <is>
          <t>RET-KROGER</t>
        </is>
      </c>
      <c r="D2024" t="inlineStr">
        <is>
          <t>GER-PRO-075</t>
        </is>
      </c>
      <c r="E2024" t="inlineStr">
        <is>
          <t>Promo Billback</t>
        </is>
      </c>
      <c r="F2024" t="inlineStr">
        <is>
          <t>promo_billback</t>
        </is>
      </c>
      <c r="G2024" s="10" t="n">
        <v>30.36</v>
      </c>
      <c r="H2024" t="inlineStr">
        <is>
          <t>RO-038579</t>
        </is>
      </c>
      <c r="I2024" t="inlineStr">
        <is>
          <t>RS-038579</t>
        </is>
      </c>
      <c r="J2024" t="inlineStr">
        <is>
          <t>RREM-0053</t>
        </is>
      </c>
      <c r="K2024" t="inlineStr">
        <is>
          <t>Promo Billback</t>
        </is>
      </c>
      <c r="M2024" s="10" t="n"/>
      <c r="P2024" s="18" t="n"/>
      <c r="Q2024" t="inlineStr">
        <is>
          <t>2026-10-29</t>
        </is>
      </c>
      <c r="R2024" s="18" t="inlineStr"/>
      <c r="S2024" s="18" t="inlineStr"/>
      <c r="T2024" s="18" t="inlineStr"/>
    </row>
    <row r="2025">
      <c r="A2025" t="inlineStr">
        <is>
          <t>DIST-013595</t>
        </is>
      </c>
      <c r="B2025" t="inlineStr">
        <is>
          <t>2026-08-29</t>
        </is>
      </c>
      <c r="C2025" t="inlineStr">
        <is>
          <t>RET-COSTCO</t>
        </is>
      </c>
      <c r="D2025" t="inlineStr"/>
      <c r="E2025" t="inlineStr">
        <is>
          <t>Unmapped</t>
        </is>
      </c>
      <c r="F2025" t="inlineStr">
        <is>
          <t>vague</t>
        </is>
      </c>
      <c r="G2025" s="10" t="n">
        <v>3576.95</v>
      </c>
      <c r="J2025" t="inlineStr">
        <is>
          <t>RREM-0011</t>
        </is>
      </c>
      <c r="K2025" t="inlineStr">
        <is>
          <t>Code 89: Other</t>
        </is>
      </c>
      <c r="M2025" s="10" t="n"/>
      <c r="P2025" s="18" t="n"/>
      <c r="Q2025" t="inlineStr">
        <is>
          <t>2026-11-27</t>
        </is>
      </c>
      <c r="R2025" s="18" t="inlineStr">
        <is>
          <t>Yes</t>
        </is>
      </c>
      <c r="S2025" s="18" t="inlineStr"/>
      <c r="T2025" s="18" t="inlineStr"/>
    </row>
    <row r="2026">
      <c r="A2026" t="inlineStr">
        <is>
          <t>DIST-013712</t>
        </is>
      </c>
      <c r="B2026" t="inlineStr">
        <is>
          <t>2026-08-29</t>
        </is>
      </c>
      <c r="C2026" t="inlineStr">
        <is>
          <t>RET-WALMART</t>
        </is>
      </c>
      <c r="D2026" t="inlineStr">
        <is>
          <t>ART-LAB-012</t>
        </is>
      </c>
      <c r="E2026" t="inlineStr">
        <is>
          <t>Label Defect</t>
        </is>
      </c>
      <c r="F2026" t="inlineStr">
        <is>
          <t>label_fine</t>
        </is>
      </c>
      <c r="G2026" s="10" t="n">
        <v>855.58</v>
      </c>
      <c r="H2026" t="inlineStr">
        <is>
          <t>RO-038054</t>
        </is>
      </c>
      <c r="I2026" t="inlineStr">
        <is>
          <t>RS-038054</t>
        </is>
      </c>
      <c r="J2026" t="inlineStr">
        <is>
          <t>RREM-0152</t>
        </is>
      </c>
      <c r="K2026" t="inlineStr">
        <is>
          <t>Label Fine</t>
        </is>
      </c>
      <c r="M2026" s="10" t="n"/>
      <c r="P2026" s="18" t="n"/>
      <c r="Q2026" t="inlineStr">
        <is>
          <t>2026-09-28</t>
        </is>
      </c>
      <c r="R2026" s="18" t="inlineStr"/>
      <c r="S2026" s="18" t="inlineStr"/>
      <c r="T2026" s="18" t="inlineStr"/>
    </row>
    <row r="2027">
      <c r="A2027" t="inlineStr">
        <is>
          <t>DIST-013839</t>
        </is>
      </c>
      <c r="B2027" t="inlineStr">
        <is>
          <t>2026-08-29</t>
        </is>
      </c>
      <c r="C2027" t="inlineStr">
        <is>
          <t>RET-WALMART</t>
        </is>
      </c>
      <c r="D2027" t="inlineStr">
        <is>
          <t>ART-LAB-012</t>
        </is>
      </c>
      <c r="E2027" t="inlineStr">
        <is>
          <t>Label Defect</t>
        </is>
      </c>
      <c r="F2027" t="inlineStr">
        <is>
          <t>label_fine</t>
        </is>
      </c>
      <c r="G2027" s="10" t="n">
        <v>576.49</v>
      </c>
      <c r="H2027" t="inlineStr">
        <is>
          <t>RO-038318</t>
        </is>
      </c>
      <c r="I2027" t="inlineStr">
        <is>
          <t>RS-038318</t>
        </is>
      </c>
      <c r="J2027" t="inlineStr">
        <is>
          <t>RREM-0170</t>
        </is>
      </c>
      <c r="K2027" t="inlineStr">
        <is>
          <t>Label Fine</t>
        </is>
      </c>
      <c r="M2027" s="10" t="n"/>
      <c r="P2027" s="18" t="n"/>
      <c r="Q2027" t="inlineStr">
        <is>
          <t>2026-11-27</t>
        </is>
      </c>
      <c r="R2027" s="18" t="inlineStr"/>
      <c r="S2027" s="18" t="inlineStr"/>
      <c r="T2027" s="18" t="inlineStr"/>
    </row>
    <row r="2028">
      <c r="A2028" t="inlineStr">
        <is>
          <t>DIST-013938</t>
        </is>
      </c>
      <c r="B2028" t="inlineStr">
        <is>
          <t>2026-08-29</t>
        </is>
      </c>
      <c r="C2028" t="inlineStr">
        <is>
          <t>RET-WHOLEFOODS</t>
        </is>
      </c>
      <c r="D2028" t="inlineStr">
        <is>
          <t>ODS-SPO-050</t>
        </is>
      </c>
      <c r="E2028" t="inlineStr">
        <is>
          <t>Spoilage</t>
        </is>
      </c>
      <c r="F2028" t="inlineStr">
        <is>
          <t>spoilage</t>
        </is>
      </c>
      <c r="G2028" s="10" t="n">
        <v>382.43</v>
      </c>
      <c r="H2028" t="inlineStr">
        <is>
          <t>RO-038741</t>
        </is>
      </c>
      <c r="I2028" t="inlineStr">
        <is>
          <t>RS-038741</t>
        </is>
      </c>
      <c r="J2028" t="inlineStr">
        <is>
          <t>RREM-0216</t>
        </is>
      </c>
      <c r="K2028" t="inlineStr">
        <is>
          <t>Spoilage -- quality complaint at receiving</t>
        </is>
      </c>
      <c r="M2028" s="10" t="n"/>
      <c r="P2028" s="18" t="n"/>
      <c r="Q2028" t="inlineStr">
        <is>
          <t>2026-10-28</t>
        </is>
      </c>
      <c r="R2028" s="18" t="inlineStr"/>
      <c r="S2028" s="18" t="inlineStr"/>
      <c r="T2028" s="18" t="inlineStr"/>
    </row>
    <row r="2029">
      <c r="A2029" t="inlineStr">
        <is>
          <t>DIST-013767</t>
        </is>
      </c>
      <c r="B2029" t="inlineStr">
        <is>
          <t>2026-08-29</t>
        </is>
      </c>
      <c r="C2029" t="inlineStr">
        <is>
          <t>RET-WHOLEFOODS</t>
        </is>
      </c>
      <c r="D2029" t="inlineStr">
        <is>
          <t>ODS-SPO-050</t>
        </is>
      </c>
      <c r="E2029" t="inlineStr">
        <is>
          <t>Spoilage</t>
        </is>
      </c>
      <c r="F2029" t="inlineStr">
        <is>
          <t>spoilage</t>
        </is>
      </c>
      <c r="G2029" s="10" t="n">
        <v>257.26</v>
      </c>
      <c r="H2029" t="inlineStr">
        <is>
          <t>RO-038152</t>
        </is>
      </c>
      <c r="I2029" t="inlineStr">
        <is>
          <t>RS-038152</t>
        </is>
      </c>
      <c r="J2029" t="inlineStr">
        <is>
          <t>RREM-0213</t>
        </is>
      </c>
      <c r="K2029" t="inlineStr">
        <is>
          <t>Spoilage -- expired or short-dated at receiving</t>
        </is>
      </c>
      <c r="L2029" t="inlineStr">
        <is>
          <t>lost</t>
        </is>
      </c>
      <c r="M2029" s="10" t="n">
        <v>0</v>
      </c>
      <c r="N2029" t="inlineStr">
        <is>
          <t>2026-09-17</t>
        </is>
      </c>
      <c r="O2029" t="inlineStr">
        <is>
          <t>2026-12-01</t>
        </is>
      </c>
      <c r="P2029" s="18" t="n">
        <v>94</v>
      </c>
      <c r="Q2029" t="inlineStr">
        <is>
          <t>2026-11-27</t>
        </is>
      </c>
      <c r="R2029" s="18" t="inlineStr"/>
      <c r="S2029" s="18" t="inlineStr"/>
      <c r="T2029" s="18" t="inlineStr"/>
    </row>
    <row r="2030">
      <c r="A2030" t="inlineStr">
        <is>
          <t>DIST-013764</t>
        </is>
      </c>
      <c r="B2030" t="inlineStr">
        <is>
          <t>2026-08-29</t>
        </is>
      </c>
      <c r="C2030" t="inlineStr">
        <is>
          <t>RET-WALMART</t>
        </is>
      </c>
      <c r="D2030" t="inlineStr">
        <is>
          <t>ART-PAL-015</t>
        </is>
      </c>
      <c r="E2030" t="inlineStr">
        <is>
          <t>Pallet Overhang</t>
        </is>
      </c>
      <c r="F2030" t="inlineStr">
        <is>
          <t>pallet_fine</t>
        </is>
      </c>
      <c r="G2030" s="10" t="n">
        <v>215.33</v>
      </c>
      <c r="H2030" t="inlineStr">
        <is>
          <t>RO-038069</t>
        </is>
      </c>
      <c r="I2030" t="inlineStr">
        <is>
          <t>RS-038069</t>
        </is>
      </c>
      <c r="J2030" t="inlineStr">
        <is>
          <t>RREM-0154</t>
        </is>
      </c>
      <c r="K2030" t="inlineStr">
        <is>
          <t>Pallet Fine</t>
        </is>
      </c>
      <c r="M2030" s="10" t="n"/>
      <c r="P2030" s="18" t="n"/>
      <c r="Q2030" t="inlineStr">
        <is>
          <t>2026-11-27</t>
        </is>
      </c>
      <c r="R2030" s="18" t="inlineStr"/>
      <c r="S2030" s="18" t="inlineStr"/>
      <c r="T2030" s="18" t="inlineStr"/>
    </row>
    <row r="2031">
      <c r="A2031" t="inlineStr">
        <is>
          <t>DIST-013877</t>
        </is>
      </c>
      <c r="B2031" t="inlineStr">
        <is>
          <t>2026-08-29</t>
        </is>
      </c>
      <c r="C2031" t="inlineStr">
        <is>
          <t>RET-SPROUTS</t>
        </is>
      </c>
      <c r="D2031" t="inlineStr">
        <is>
          <t>UTS-DAM-069</t>
        </is>
      </c>
      <c r="E2031" t="inlineStr">
        <is>
          <t>Warehouse Damage</t>
        </is>
      </c>
      <c r="F2031" t="inlineStr">
        <is>
          <t>damaged</t>
        </is>
      </c>
      <c r="G2031" s="10" t="n">
        <v>202.5</v>
      </c>
      <c r="H2031" t="inlineStr">
        <is>
          <t>RO-038477</t>
        </is>
      </c>
      <c r="I2031" t="inlineStr">
        <is>
          <t>RS-038477</t>
        </is>
      </c>
      <c r="J2031" t="inlineStr">
        <is>
          <t>RREM-0123</t>
        </is>
      </c>
      <c r="K2031" t="inlineStr">
        <is>
          <t>Damaged</t>
        </is>
      </c>
      <c r="M2031" s="10" t="n"/>
      <c r="P2031" s="18" t="n"/>
      <c r="Q2031" t="inlineStr">
        <is>
          <t>2026-09-28</t>
        </is>
      </c>
      <c r="R2031" s="18" t="inlineStr"/>
      <c r="S2031" s="18" t="inlineStr"/>
      <c r="T2031" s="18" t="inlineStr"/>
    </row>
    <row r="2032">
      <c r="A2032" t="inlineStr">
        <is>
          <t>DIST-013658</t>
        </is>
      </c>
      <c r="B2032" t="inlineStr">
        <is>
          <t>2026-08-29</t>
        </is>
      </c>
      <c r="C2032" t="inlineStr">
        <is>
          <t>RET-COSTCO</t>
        </is>
      </c>
      <c r="D2032" t="inlineStr">
        <is>
          <t>TCO-DAM-035</t>
        </is>
      </c>
      <c r="E2032" t="inlineStr">
        <is>
          <t>Transit Damage</t>
        </is>
      </c>
      <c r="F2032" t="inlineStr">
        <is>
          <t>damaged</t>
        </is>
      </c>
      <c r="G2032" s="10" t="n">
        <v>174.53</v>
      </c>
      <c r="H2032" t="inlineStr">
        <is>
          <t>RO-037792</t>
        </is>
      </c>
      <c r="I2032" t="inlineStr">
        <is>
          <t>RS-037792</t>
        </is>
      </c>
      <c r="J2032" t="inlineStr">
        <is>
          <t>RREM-0018</t>
        </is>
      </c>
      <c r="K2032" t="inlineStr">
        <is>
          <t>Damaged</t>
        </is>
      </c>
      <c r="L2032" t="inlineStr">
        <is>
          <t>partial</t>
        </is>
      </c>
      <c r="M2032" s="10" t="n">
        <v>22.06</v>
      </c>
      <c r="N2032" t="inlineStr">
        <is>
          <t>2026-09-19</t>
        </is>
      </c>
      <c r="O2032" t="inlineStr">
        <is>
          <t>2026-11-15</t>
        </is>
      </c>
      <c r="P2032" s="18" t="n">
        <v>78</v>
      </c>
      <c r="Q2032" t="inlineStr">
        <is>
          <t>2026-11-27</t>
        </is>
      </c>
      <c r="R2032" s="18" t="inlineStr"/>
      <c r="S2032" s="18" t="inlineStr"/>
      <c r="T2032" s="18" t="inlineStr"/>
    </row>
    <row r="2033">
      <c r="A2033" t="inlineStr">
        <is>
          <t>DIST-013874</t>
        </is>
      </c>
      <c r="B2033" t="inlineStr">
        <is>
          <t>2026-08-29</t>
        </is>
      </c>
      <c r="C2033" t="inlineStr">
        <is>
          <t>RET-WALMART</t>
        </is>
      </c>
      <c r="D2033" t="inlineStr">
        <is>
          <t>ART-PRO-004</t>
        </is>
      </c>
      <c r="E2033" t="inlineStr">
        <is>
          <t>Scan Rebate</t>
        </is>
      </c>
      <c r="F2033" t="inlineStr">
        <is>
          <t>promo_billback</t>
        </is>
      </c>
      <c r="G2033" s="10" t="n">
        <v>138.22</v>
      </c>
      <c r="H2033" t="inlineStr">
        <is>
          <t>RO-038368</t>
        </is>
      </c>
      <c r="I2033" t="inlineStr">
        <is>
          <t>RS-038368</t>
        </is>
      </c>
      <c r="J2033" t="inlineStr">
        <is>
          <t>RREM-0174</t>
        </is>
      </c>
      <c r="K2033" t="inlineStr">
        <is>
          <t>Promo Billback</t>
        </is>
      </c>
      <c r="M2033" s="10" t="n"/>
      <c r="P2033" s="18" t="n"/>
      <c r="Q2033" t="inlineStr">
        <is>
          <t>2026-10-28</t>
        </is>
      </c>
      <c r="R2033" s="18" t="inlineStr"/>
      <c r="S2033" s="18" t="inlineStr"/>
      <c r="T2033" s="18" t="inlineStr"/>
    </row>
    <row r="2034">
      <c r="A2034" t="inlineStr">
        <is>
          <t>DIST-013911</t>
        </is>
      </c>
      <c r="B2034" t="inlineStr">
        <is>
          <t>2026-08-29</t>
        </is>
      </c>
      <c r="C2034" t="inlineStr">
        <is>
          <t>RET-SPROUTS</t>
        </is>
      </c>
      <c r="D2034" t="inlineStr">
        <is>
          <t>UTS-PRO-057</t>
        </is>
      </c>
      <c r="E2034" t="inlineStr">
        <is>
          <t>Promo Billback</t>
        </is>
      </c>
      <c r="F2034" t="inlineStr">
        <is>
          <t>promo_billback</t>
        </is>
      </c>
      <c r="G2034" s="10" t="n">
        <v>86.42</v>
      </c>
      <c r="H2034" t="inlineStr">
        <is>
          <t>RO-038772</t>
        </is>
      </c>
      <c r="I2034" t="inlineStr">
        <is>
          <t>RS-038772</t>
        </is>
      </c>
      <c r="J2034" t="inlineStr">
        <is>
          <t>RREM-0130</t>
        </is>
      </c>
      <c r="K2034" t="inlineStr">
        <is>
          <t>Promo Billback</t>
        </is>
      </c>
      <c r="M2034" s="10" t="n"/>
      <c r="P2034" s="18" t="n"/>
      <c r="Q2034" t="inlineStr">
        <is>
          <t>2026-10-28</t>
        </is>
      </c>
      <c r="R2034" s="18" t="inlineStr"/>
      <c r="S2034" s="18" t="inlineStr"/>
      <c r="T2034" s="18" t="inlineStr"/>
    </row>
    <row r="2035">
      <c r="A2035" t="inlineStr">
        <is>
          <t>DIST-013756</t>
        </is>
      </c>
      <c r="B2035" t="inlineStr">
        <is>
          <t>2026-08-29</t>
        </is>
      </c>
      <c r="C2035" t="inlineStr">
        <is>
          <t>RET-WALMART</t>
        </is>
      </c>
      <c r="D2035" t="inlineStr">
        <is>
          <t>ART-PRO-004</t>
        </is>
      </c>
      <c r="E2035" t="inlineStr">
        <is>
          <t>Scan Rebate</t>
        </is>
      </c>
      <c r="F2035" t="inlineStr">
        <is>
          <t>promo_billback</t>
        </is>
      </c>
      <c r="G2035" s="10" t="n">
        <v>63.09</v>
      </c>
      <c r="H2035" t="inlineStr">
        <is>
          <t>RO-038047</t>
        </is>
      </c>
      <c r="I2035" t="inlineStr">
        <is>
          <t>RS-038047</t>
        </is>
      </c>
      <c r="J2035" t="inlineStr">
        <is>
          <t>RREM-0174</t>
        </is>
      </c>
      <c r="K2035" t="inlineStr">
        <is>
          <t>Promo Billback</t>
        </is>
      </c>
      <c r="M2035" s="10" t="n"/>
      <c r="P2035" s="18" t="n"/>
      <c r="Q2035" t="inlineStr">
        <is>
          <t>2026-10-28</t>
        </is>
      </c>
      <c r="R2035" s="18" t="inlineStr"/>
      <c r="S2035" s="18" t="inlineStr"/>
      <c r="T2035" s="18" t="inlineStr"/>
    </row>
    <row r="2036">
      <c r="A2036" t="inlineStr">
        <is>
          <t>DIST-013916</t>
        </is>
      </c>
      <c r="B2036" t="inlineStr">
        <is>
          <t>2026-08-28</t>
        </is>
      </c>
      <c r="C2036" t="inlineStr">
        <is>
          <t>RET-KROGER</t>
        </is>
      </c>
      <c r="D2036" t="inlineStr">
        <is>
          <t>GER-PAL-082</t>
        </is>
      </c>
      <c r="E2036" t="inlineStr">
        <is>
          <t>Ti-Hi Error</t>
        </is>
      </c>
      <c r="F2036" t="inlineStr">
        <is>
          <t>pallet_fine</t>
        </is>
      </c>
      <c r="G2036" s="10" t="n">
        <v>183.13</v>
      </c>
      <c r="H2036" t="inlineStr">
        <is>
          <t>RO-038846</t>
        </is>
      </c>
      <c r="I2036" t="inlineStr">
        <is>
          <t>RS-038846</t>
        </is>
      </c>
      <c r="J2036" t="inlineStr">
        <is>
          <t>RREM-0056</t>
        </is>
      </c>
      <c r="K2036" t="inlineStr">
        <is>
          <t>Pallet Fine</t>
        </is>
      </c>
      <c r="M2036" s="10" t="n"/>
      <c r="P2036" s="18" t="n"/>
      <c r="Q2036" t="inlineStr">
        <is>
          <t>2026-11-26</t>
        </is>
      </c>
      <c r="R2036" s="18" t="inlineStr"/>
      <c r="S2036" s="18" t="inlineStr"/>
      <c r="T2036" s="18" t="inlineStr"/>
    </row>
    <row r="2037">
      <c r="A2037" t="inlineStr">
        <is>
          <t>DIST-013738</t>
        </is>
      </c>
      <c r="B2037" t="inlineStr">
        <is>
          <t>2026-08-28</t>
        </is>
      </c>
      <c r="C2037" t="inlineStr">
        <is>
          <t>RET-COSTCO</t>
        </is>
      </c>
      <c r="D2037" t="inlineStr">
        <is>
          <t>TCO-SPO-033</t>
        </is>
      </c>
      <c r="E2037" t="inlineStr">
        <is>
          <t>Expired Product</t>
        </is>
      </c>
      <c r="F2037" t="inlineStr">
        <is>
          <t>spoilage</t>
        </is>
      </c>
      <c r="G2037" s="10" t="n">
        <v>175.03</v>
      </c>
      <c r="H2037" t="inlineStr">
        <is>
          <t>RO-038098</t>
        </is>
      </c>
      <c r="I2037" t="inlineStr">
        <is>
          <t>RS-038098</t>
        </is>
      </c>
      <c r="J2037" t="inlineStr">
        <is>
          <t>RREM-0017</t>
        </is>
      </c>
      <c r="K2037" t="inlineStr">
        <is>
          <t>Spoilage -- damage in transit affecting condition</t>
        </is>
      </c>
      <c r="M2037" s="10" t="n"/>
      <c r="P2037" s="18" t="n"/>
      <c r="Q2037" t="inlineStr">
        <is>
          <t>2026-10-27</t>
        </is>
      </c>
      <c r="R2037" s="18" t="inlineStr"/>
      <c r="S2037" s="18" t="inlineStr"/>
      <c r="T2037" s="18" t="inlineStr"/>
    </row>
    <row r="2038">
      <c r="A2038" t="inlineStr">
        <is>
          <t>DIST-013618</t>
        </is>
      </c>
      <c r="B2038" t="inlineStr">
        <is>
          <t>2026-08-28</t>
        </is>
      </c>
      <c r="C2038" t="inlineStr">
        <is>
          <t>RET-COSTCO</t>
        </is>
      </c>
      <c r="D2038" t="inlineStr">
        <is>
          <t>TCO-SPO-033</t>
        </is>
      </c>
      <c r="E2038" t="inlineStr">
        <is>
          <t>Expired Product</t>
        </is>
      </c>
      <c r="F2038" t="inlineStr">
        <is>
          <t>spoilage</t>
        </is>
      </c>
      <c r="G2038" s="10" t="n">
        <v>174.52</v>
      </c>
      <c r="H2038" t="inlineStr">
        <is>
          <t>RO-037796</t>
        </is>
      </c>
      <c r="I2038" t="inlineStr">
        <is>
          <t>RS-037796</t>
        </is>
      </c>
      <c r="J2038" t="inlineStr">
        <is>
          <t>RREM-0024</t>
        </is>
      </c>
      <c r="K2038" t="inlineStr">
        <is>
          <t>Spoilage -- expired or short-dated at receiving</t>
        </is>
      </c>
      <c r="M2038" s="10" t="n"/>
      <c r="P2038" s="18" t="n"/>
      <c r="Q2038" t="inlineStr">
        <is>
          <t>2026-09-27</t>
        </is>
      </c>
      <c r="R2038" s="18" t="inlineStr"/>
      <c r="S2038" s="18" t="inlineStr"/>
      <c r="T2038" s="18" t="inlineStr"/>
    </row>
    <row r="2039">
      <c r="A2039" t="inlineStr">
        <is>
          <t>DIST-013887</t>
        </is>
      </c>
      <c r="B2039" t="inlineStr">
        <is>
          <t>2026-08-28</t>
        </is>
      </c>
      <c r="C2039" t="inlineStr">
        <is>
          <t>RET-WHOLEFOODS</t>
        </is>
      </c>
      <c r="D2039" t="inlineStr">
        <is>
          <t>ODS-PRO-039</t>
        </is>
      </c>
      <c r="E2039" t="inlineStr">
        <is>
          <t>Ad Allowance</t>
        </is>
      </c>
      <c r="F2039" t="inlineStr">
        <is>
          <t>promo_billback</t>
        </is>
      </c>
      <c r="G2039" s="10" t="n">
        <v>173.92</v>
      </c>
      <c r="H2039" t="inlineStr">
        <is>
          <t>RO-038428</t>
        </is>
      </c>
      <c r="I2039" t="inlineStr">
        <is>
          <t>RS-038428</t>
        </is>
      </c>
      <c r="J2039" t="inlineStr">
        <is>
          <t>RREM-0186</t>
        </is>
      </c>
      <c r="K2039" t="inlineStr">
        <is>
          <t>Promo Billback</t>
        </is>
      </c>
      <c r="L2039" t="inlineStr">
        <is>
          <t>won</t>
        </is>
      </c>
      <c r="M2039" s="10" t="n">
        <v>173.92</v>
      </c>
      <c r="N2039" t="inlineStr">
        <is>
          <t>2026-09-12</t>
        </is>
      </c>
      <c r="O2039" t="inlineStr">
        <is>
          <t>2026-12-06</t>
        </is>
      </c>
      <c r="P2039" s="18" t="n">
        <v>100</v>
      </c>
      <c r="Q2039" t="inlineStr">
        <is>
          <t>2026-09-27</t>
        </is>
      </c>
      <c r="R2039" s="18" t="inlineStr"/>
      <c r="S2039" s="18" t="inlineStr"/>
      <c r="T2039" s="18" t="inlineStr"/>
    </row>
    <row r="2040">
      <c r="A2040" t="inlineStr">
        <is>
          <t>DIST-013648</t>
        </is>
      </c>
      <c r="B2040" t="inlineStr">
        <is>
          <t>2026-08-28</t>
        </is>
      </c>
      <c r="C2040" t="inlineStr">
        <is>
          <t>RET-KROGER</t>
        </is>
      </c>
      <c r="D2040" t="inlineStr">
        <is>
          <t>GER-PRO-075</t>
        </is>
      </c>
      <c r="E2040" t="inlineStr">
        <is>
          <t>Promo Billback</t>
        </is>
      </c>
      <c r="F2040" t="inlineStr">
        <is>
          <t>promo_billback</t>
        </is>
      </c>
      <c r="G2040" s="10" t="n">
        <v>165.35</v>
      </c>
      <c r="H2040" t="inlineStr">
        <is>
          <t>RO-037945</t>
        </is>
      </c>
      <c r="I2040" t="inlineStr">
        <is>
          <t>RS-037945</t>
        </is>
      </c>
      <c r="J2040" t="inlineStr">
        <is>
          <t>RREM-0038</t>
        </is>
      </c>
      <c r="K2040" t="inlineStr">
        <is>
          <t>Promo Billback</t>
        </is>
      </c>
      <c r="M2040" s="10" t="n"/>
      <c r="P2040" s="18" t="n"/>
      <c r="Q2040" t="inlineStr">
        <is>
          <t>2026-11-26</t>
        </is>
      </c>
      <c r="R2040" s="18" t="inlineStr"/>
      <c r="S2040" s="18" t="inlineStr"/>
      <c r="T2040" s="18" t="inlineStr"/>
    </row>
    <row r="2041">
      <c r="A2041" t="inlineStr">
        <is>
          <t>DIST-013792</t>
        </is>
      </c>
      <c r="B2041" t="inlineStr">
        <is>
          <t>2026-08-28</t>
        </is>
      </c>
      <c r="C2041" t="inlineStr">
        <is>
          <t>RET-WALMART</t>
        </is>
      </c>
      <c r="D2041" t="inlineStr">
        <is>
          <t>ART-PRO-004</t>
        </is>
      </c>
      <c r="E2041" t="inlineStr">
        <is>
          <t>Scan Rebate</t>
        </is>
      </c>
      <c r="F2041" t="inlineStr">
        <is>
          <t>promo_billback</t>
        </is>
      </c>
      <c r="G2041" s="10" t="n">
        <v>141.55</v>
      </c>
      <c r="H2041" t="inlineStr">
        <is>
          <t>RO-038356</t>
        </is>
      </c>
      <c r="I2041" t="inlineStr">
        <is>
          <t>RS-038356</t>
        </is>
      </c>
      <c r="J2041" t="inlineStr">
        <is>
          <t>RREM-0175</t>
        </is>
      </c>
      <c r="K2041" t="inlineStr">
        <is>
          <t>Promo Billback</t>
        </is>
      </c>
      <c r="L2041" t="inlineStr">
        <is>
          <t>lost</t>
        </is>
      </c>
      <c r="M2041" s="10" t="n">
        <v>0</v>
      </c>
      <c r="N2041" t="inlineStr">
        <is>
          <t>2026-09-05</t>
        </is>
      </c>
      <c r="O2041" t="inlineStr">
        <is>
          <t>2026-09-20</t>
        </is>
      </c>
      <c r="P2041" s="18" t="n">
        <v>23</v>
      </c>
      <c r="Q2041" t="inlineStr">
        <is>
          <t>2026-10-12</t>
        </is>
      </c>
      <c r="R2041" s="18" t="inlineStr"/>
      <c r="S2041" s="18" t="inlineStr"/>
      <c r="T2041" s="18" t="inlineStr"/>
    </row>
    <row r="2042">
      <c r="A2042" t="inlineStr">
        <is>
          <t>DIST-013619</t>
        </is>
      </c>
      <c r="B2042" t="inlineStr">
        <is>
          <t>2026-08-28</t>
        </is>
      </c>
      <c r="C2042" t="inlineStr">
        <is>
          <t>RET-COSTCO</t>
        </is>
      </c>
      <c r="D2042" t="inlineStr">
        <is>
          <t>TCO-PAL-032</t>
        </is>
      </c>
      <c r="E2042" t="inlineStr">
        <is>
          <t>Ti-Hi Error</t>
        </is>
      </c>
      <c r="F2042" t="inlineStr">
        <is>
          <t>pallet_fine</t>
        </is>
      </c>
      <c r="G2042" s="10" t="n">
        <v>123.25</v>
      </c>
      <c r="H2042" t="inlineStr">
        <is>
          <t>RO-037804</t>
        </is>
      </c>
      <c r="I2042" t="inlineStr">
        <is>
          <t>RS-037804</t>
        </is>
      </c>
      <c r="J2042" t="inlineStr">
        <is>
          <t>RREM-0004</t>
        </is>
      </c>
      <c r="K2042" t="inlineStr">
        <is>
          <t>Pallet Fine</t>
        </is>
      </c>
      <c r="L2042" t="inlineStr">
        <is>
          <t>partial</t>
        </is>
      </c>
      <c r="M2042" s="10" t="n">
        <v>13.76</v>
      </c>
      <c r="N2042" t="inlineStr">
        <is>
          <t>2026-09-23</t>
        </is>
      </c>
      <c r="O2042" t="inlineStr">
        <is>
          <t>2026-11-04</t>
        </is>
      </c>
      <c r="P2042" s="18" t="n">
        <v>68</v>
      </c>
      <c r="Q2042" t="inlineStr">
        <is>
          <t>2026-09-27</t>
        </is>
      </c>
      <c r="R2042" s="18" t="inlineStr"/>
      <c r="S2042" s="18" t="inlineStr"/>
      <c r="T2042" s="18" t="inlineStr"/>
    </row>
    <row r="2043">
      <c r="A2043" t="inlineStr">
        <is>
          <t>DIST-013676</t>
        </is>
      </c>
      <c r="B2043" t="inlineStr">
        <is>
          <t>2026-08-28</t>
        </is>
      </c>
      <c r="C2043" t="inlineStr">
        <is>
          <t>RET-WALMART</t>
        </is>
      </c>
      <c r="D2043" t="inlineStr">
        <is>
          <t>ART-PRO-004</t>
        </is>
      </c>
      <c r="E2043" t="inlineStr">
        <is>
          <t>Scan Rebate</t>
        </is>
      </c>
      <c r="F2043" t="inlineStr">
        <is>
          <t>promo_billback</t>
        </is>
      </c>
      <c r="G2043" s="10" t="n">
        <v>91.72</v>
      </c>
      <c r="H2043" t="inlineStr">
        <is>
          <t>RO-038048</t>
        </is>
      </c>
      <c r="I2043" t="inlineStr">
        <is>
          <t>RS-038048</t>
        </is>
      </c>
      <c r="J2043" t="inlineStr">
        <is>
          <t>RREM-0150</t>
        </is>
      </c>
      <c r="K2043" t="inlineStr">
        <is>
          <t>Promo Billback</t>
        </is>
      </c>
      <c r="M2043" s="10" t="n"/>
      <c r="P2043" s="18" t="n"/>
      <c r="Q2043" t="inlineStr">
        <is>
          <t>2026-10-12</t>
        </is>
      </c>
      <c r="R2043" s="18" t="inlineStr"/>
      <c r="S2043" s="18" t="inlineStr"/>
      <c r="T2043" s="18" t="inlineStr"/>
    </row>
    <row r="2044">
      <c r="A2044" t="inlineStr">
        <is>
          <t>DIST-013690</t>
        </is>
      </c>
      <c r="B2044" t="inlineStr">
        <is>
          <t>2026-08-28</t>
        </is>
      </c>
      <c r="C2044" t="inlineStr">
        <is>
          <t>RET-KROGER</t>
        </is>
      </c>
      <c r="D2044" t="inlineStr">
        <is>
          <t>GER-DAM-087</t>
        </is>
      </c>
      <c r="E2044" t="inlineStr">
        <is>
          <t>Damaged Goods</t>
        </is>
      </c>
      <c r="F2044" t="inlineStr">
        <is>
          <t>damaged</t>
        </is>
      </c>
      <c r="G2044" s="10" t="n">
        <v>90.73</v>
      </c>
      <c r="H2044" t="inlineStr">
        <is>
          <t>RO-038257</t>
        </is>
      </c>
      <c r="I2044" t="inlineStr">
        <is>
          <t>RS-038257</t>
        </is>
      </c>
      <c r="J2044" t="inlineStr">
        <is>
          <t>RREM-0050</t>
        </is>
      </c>
      <c r="K2044" t="inlineStr">
        <is>
          <t>Damaged</t>
        </is>
      </c>
      <c r="L2044" t="inlineStr">
        <is>
          <t>pending</t>
        </is>
      </c>
      <c r="M2044" s="10" t="n"/>
      <c r="N2044" t="inlineStr">
        <is>
          <t>2026-09-20</t>
        </is>
      </c>
      <c r="P2044" s="18" t="n">
        <v>127</v>
      </c>
      <c r="Q2044" t="inlineStr">
        <is>
          <t>2026-11-26</t>
        </is>
      </c>
      <c r="R2044" s="18" t="inlineStr"/>
      <c r="S2044" s="18" t="inlineStr"/>
      <c r="T2044" s="18" t="inlineStr"/>
    </row>
    <row r="2045">
      <c r="A2045" t="inlineStr">
        <is>
          <t>DIST-013779</t>
        </is>
      </c>
      <c r="B2045" t="inlineStr">
        <is>
          <t>2026-08-28</t>
        </is>
      </c>
      <c r="C2045" t="inlineStr">
        <is>
          <t>RET-WALMART</t>
        </is>
      </c>
      <c r="D2045" t="inlineStr">
        <is>
          <t>ART-PRO-004</t>
        </is>
      </c>
      <c r="E2045" t="inlineStr">
        <is>
          <t>Scan Rebate</t>
        </is>
      </c>
      <c r="F2045" t="inlineStr">
        <is>
          <t>promo_billback</t>
        </is>
      </c>
      <c r="G2045" s="10" t="n">
        <v>80.90000000000001</v>
      </c>
      <c r="H2045" t="inlineStr">
        <is>
          <t>RO-038058</t>
        </is>
      </c>
      <c r="I2045" t="inlineStr">
        <is>
          <t>RS-038058</t>
        </is>
      </c>
      <c r="J2045" t="inlineStr">
        <is>
          <t>RREM-0153</t>
        </is>
      </c>
      <c r="K2045" t="inlineStr">
        <is>
          <t>Promo Billback</t>
        </is>
      </c>
      <c r="L2045" t="inlineStr">
        <is>
          <t>lost</t>
        </is>
      </c>
      <c r="M2045" s="10" t="n">
        <v>0</v>
      </c>
      <c r="N2045" t="inlineStr">
        <is>
          <t>2026-09-18</t>
        </is>
      </c>
      <c r="O2045" t="inlineStr">
        <is>
          <t>2026-11-05</t>
        </is>
      </c>
      <c r="P2045" s="18" t="n">
        <v>69</v>
      </c>
      <c r="Q2045" t="inlineStr">
        <is>
          <t>2026-11-26</t>
        </is>
      </c>
      <c r="R2045" s="18" t="inlineStr"/>
      <c r="S2045" s="18" t="inlineStr"/>
      <c r="T2045" s="18" t="inlineStr"/>
    </row>
    <row r="2046">
      <c r="A2046" t="inlineStr">
        <is>
          <t>DIST-013784</t>
        </is>
      </c>
      <c r="B2046" t="inlineStr">
        <is>
          <t>2026-08-28</t>
        </is>
      </c>
      <c r="C2046" t="inlineStr">
        <is>
          <t>RET-SPROUTS</t>
        </is>
      </c>
      <c r="D2046" t="inlineStr">
        <is>
          <t>UTS-LAT-059</t>
        </is>
      </c>
      <c r="E2046" t="inlineStr">
        <is>
          <t>Appointment Miss</t>
        </is>
      </c>
      <c r="F2046" t="inlineStr">
        <is>
          <t>late_delivery</t>
        </is>
      </c>
      <c r="G2046" s="10" t="n">
        <v>78.06999999999999</v>
      </c>
      <c r="H2046" t="inlineStr">
        <is>
          <t>RO-038173</t>
        </is>
      </c>
      <c r="I2046" t="inlineStr">
        <is>
          <t>RS-038173</t>
        </is>
      </c>
      <c r="J2046" t="inlineStr">
        <is>
          <t>RREM-0120</t>
        </is>
      </c>
      <c r="K2046" t="inlineStr">
        <is>
          <t>Late Delivery</t>
        </is>
      </c>
      <c r="M2046" s="10" t="n"/>
      <c r="P2046" s="18" t="n"/>
      <c r="Q2046" t="inlineStr">
        <is>
          <t>2026-10-12</t>
        </is>
      </c>
      <c r="R2046" s="18" t="inlineStr"/>
      <c r="S2046" s="18" t="inlineStr"/>
      <c r="T2046" s="18" t="inlineStr"/>
    </row>
    <row r="2047">
      <c r="A2047" t="inlineStr">
        <is>
          <t>DIST-013734</t>
        </is>
      </c>
      <c r="B2047" t="inlineStr">
        <is>
          <t>2026-08-28</t>
        </is>
      </c>
      <c r="C2047" t="inlineStr">
        <is>
          <t>RET-WALMART</t>
        </is>
      </c>
      <c r="D2047" t="inlineStr">
        <is>
          <t>ART-PRO-004</t>
        </is>
      </c>
      <c r="E2047" t="inlineStr">
        <is>
          <t>Scan Rebate</t>
        </is>
      </c>
      <c r="F2047" t="inlineStr">
        <is>
          <t>promo_billback</t>
        </is>
      </c>
      <c r="G2047" s="10" t="n">
        <v>76.86</v>
      </c>
      <c r="H2047" t="inlineStr">
        <is>
          <t>RO-038023</t>
        </is>
      </c>
      <c r="I2047" t="inlineStr">
        <is>
          <t>RS-038023</t>
        </is>
      </c>
      <c r="J2047" t="inlineStr">
        <is>
          <t>RREM-0168</t>
        </is>
      </c>
      <c r="K2047" t="inlineStr">
        <is>
          <t>Promo Billback</t>
        </is>
      </c>
      <c r="M2047" s="10" t="n"/>
      <c r="P2047" s="18" t="n"/>
      <c r="Q2047" t="inlineStr">
        <is>
          <t>2026-09-27</t>
        </is>
      </c>
      <c r="R2047" s="18" t="inlineStr"/>
      <c r="S2047" s="18" t="inlineStr"/>
      <c r="T2047" s="18" t="inlineStr"/>
    </row>
    <row r="2048">
      <c r="A2048" t="inlineStr">
        <is>
          <t>DIST-013711</t>
        </is>
      </c>
      <c r="B2048" t="inlineStr">
        <is>
          <t>2026-08-28</t>
        </is>
      </c>
      <c r="C2048" t="inlineStr">
        <is>
          <t>RET-WALMART</t>
        </is>
      </c>
      <c r="D2048" t="inlineStr">
        <is>
          <t>ART-SHO-003</t>
        </is>
      </c>
      <c r="E2048" t="inlineStr">
        <is>
          <t>Short Ship</t>
        </is>
      </c>
      <c r="F2048" t="inlineStr">
        <is>
          <t>short_ship</t>
        </is>
      </c>
      <c r="G2048" s="10" t="n">
        <v>48.61</v>
      </c>
      <c r="H2048" t="inlineStr">
        <is>
          <t>RO-038033</t>
        </is>
      </c>
      <c r="I2048" t="inlineStr">
        <is>
          <t>RS-038033</t>
        </is>
      </c>
      <c r="J2048" t="inlineStr">
        <is>
          <t>RREM-0177</t>
        </is>
      </c>
      <c r="K2048" t="inlineStr">
        <is>
          <t>Short Ship</t>
        </is>
      </c>
      <c r="L2048" t="inlineStr">
        <is>
          <t>won</t>
        </is>
      </c>
      <c r="M2048" s="10" t="n">
        <v>48.61</v>
      </c>
      <c r="N2048" t="inlineStr">
        <is>
          <t>2026-09-21</t>
        </is>
      </c>
      <c r="O2048" t="inlineStr">
        <is>
          <t>2026-11-12</t>
        </is>
      </c>
      <c r="P2048" s="18" t="n">
        <v>76</v>
      </c>
      <c r="Q2048" t="inlineStr">
        <is>
          <t>2026-10-27</t>
        </is>
      </c>
      <c r="R2048" s="18" t="inlineStr"/>
      <c r="S2048" s="18" t="inlineStr"/>
      <c r="T2048" s="18" t="inlineStr"/>
    </row>
    <row r="2049">
      <c r="A2049" t="inlineStr">
        <is>
          <t>DIST-013929</t>
        </is>
      </c>
      <c r="B2049" t="inlineStr">
        <is>
          <t>2026-08-28</t>
        </is>
      </c>
      <c r="C2049" t="inlineStr">
        <is>
          <t>RET-KROGER</t>
        </is>
      </c>
      <c r="D2049" t="inlineStr">
        <is>
          <t>GER-DAM-087</t>
        </is>
      </c>
      <c r="E2049" t="inlineStr">
        <is>
          <t>Damaged Goods</t>
        </is>
      </c>
      <c r="F2049" t="inlineStr">
        <is>
          <t>damaged</t>
        </is>
      </c>
      <c r="G2049" s="10" t="n">
        <v>47.67</v>
      </c>
      <c r="H2049" t="inlineStr">
        <is>
          <t>RO-038822</t>
        </is>
      </c>
      <c r="I2049" t="inlineStr">
        <is>
          <t>RS-038822</t>
        </is>
      </c>
      <c r="J2049" t="inlineStr">
        <is>
          <t>RREM-0041</t>
        </is>
      </c>
      <c r="K2049" t="inlineStr">
        <is>
          <t>Damaged</t>
        </is>
      </c>
      <c r="M2049" s="10" t="n"/>
      <c r="P2049" s="18" t="n"/>
      <c r="Q2049" t="inlineStr">
        <is>
          <t>2026-11-26</t>
        </is>
      </c>
      <c r="R2049" s="18" t="inlineStr"/>
      <c r="S2049" s="18" t="inlineStr"/>
      <c r="T2049" s="18" t="inlineStr"/>
    </row>
    <row r="2050">
      <c r="A2050" t="inlineStr">
        <is>
          <t>DIST-013746</t>
        </is>
      </c>
      <c r="B2050" t="inlineStr">
        <is>
          <t>2026-08-28</t>
        </is>
      </c>
      <c r="C2050" t="inlineStr">
        <is>
          <t>RET-KROGER</t>
        </is>
      </c>
      <c r="D2050" t="inlineStr">
        <is>
          <t>GER-LAT-079</t>
        </is>
      </c>
      <c r="E2050" t="inlineStr">
        <is>
          <t>MABD Violation</t>
        </is>
      </c>
      <c r="F2050" t="inlineStr">
        <is>
          <t>late_delivery</t>
        </is>
      </c>
      <c r="G2050" s="10" t="n">
        <v>43.82</v>
      </c>
      <c r="H2050" t="inlineStr">
        <is>
          <t>RO-038218</t>
        </is>
      </c>
      <c r="I2050" t="inlineStr">
        <is>
          <t>RS-038218</t>
        </is>
      </c>
      <c r="J2050" t="inlineStr">
        <is>
          <t>RREM-0044</t>
        </is>
      </c>
      <c r="K2050" t="inlineStr">
        <is>
          <t>Late Delivery</t>
        </is>
      </c>
      <c r="L2050" t="inlineStr">
        <is>
          <t>won</t>
        </is>
      </c>
      <c r="M2050" s="10" t="n">
        <v>43.82</v>
      </c>
      <c r="N2050" t="inlineStr">
        <is>
          <t>2026-08-30</t>
        </is>
      </c>
      <c r="O2050" t="inlineStr">
        <is>
          <t>2026-11-28</t>
        </is>
      </c>
      <c r="P2050" s="18" t="n">
        <v>92</v>
      </c>
      <c r="Q2050" t="inlineStr">
        <is>
          <t>2026-10-27</t>
        </is>
      </c>
      <c r="R2050" s="18" t="inlineStr"/>
      <c r="S2050" s="18" t="inlineStr"/>
      <c r="T2050" s="18" t="inlineStr"/>
    </row>
    <row r="2051">
      <c r="A2051" t="inlineStr">
        <is>
          <t>DIST-013976</t>
        </is>
      </c>
      <c r="B2051" t="inlineStr">
        <is>
          <t>2026-08-28</t>
        </is>
      </c>
      <c r="C2051" t="inlineStr">
        <is>
          <t>RET-KROGER</t>
        </is>
      </c>
      <c r="D2051" t="inlineStr">
        <is>
          <t>GER-LAT-079</t>
        </is>
      </c>
      <c r="E2051" t="inlineStr">
        <is>
          <t>MABD Violation</t>
        </is>
      </c>
      <c r="F2051" t="inlineStr">
        <is>
          <t>late_delivery</t>
        </is>
      </c>
      <c r="G2051" s="10" t="n">
        <v>35.54</v>
      </c>
      <c r="H2051" t="inlineStr">
        <is>
          <t>RO-038862</t>
        </is>
      </c>
      <c r="I2051" t="inlineStr">
        <is>
          <t>RS-038862</t>
        </is>
      </c>
      <c r="J2051" t="inlineStr">
        <is>
          <t>RREM-0071</t>
        </is>
      </c>
      <c r="K2051" t="inlineStr">
        <is>
          <t>Late Delivery</t>
        </is>
      </c>
      <c r="M2051" s="10" t="n"/>
      <c r="P2051" s="18" t="n"/>
      <c r="Q2051" t="inlineStr">
        <is>
          <t>2026-10-12</t>
        </is>
      </c>
      <c r="R2051" s="18" t="inlineStr"/>
      <c r="S2051" s="18" t="inlineStr"/>
      <c r="T2051" s="18" t="inlineStr"/>
    </row>
    <row r="2052">
      <c r="A2052" t="inlineStr">
        <is>
          <t>DIST-013679</t>
        </is>
      </c>
      <c r="B2052" t="inlineStr">
        <is>
          <t>2026-08-28</t>
        </is>
      </c>
      <c r="C2052" t="inlineStr">
        <is>
          <t>RET-COSTCO</t>
        </is>
      </c>
      <c r="D2052" t="inlineStr">
        <is>
          <t>TCO-LAT-029</t>
        </is>
      </c>
      <c r="E2052" t="inlineStr">
        <is>
          <t>Late Delivery</t>
        </is>
      </c>
      <c r="F2052" t="inlineStr">
        <is>
          <t>late_delivery</t>
        </is>
      </c>
      <c r="G2052" s="10" t="n">
        <v>33.15</v>
      </c>
      <c r="H2052" t="inlineStr">
        <is>
          <t>RO-038091</t>
        </is>
      </c>
      <c r="I2052" t="inlineStr">
        <is>
          <t>RS-038091</t>
        </is>
      </c>
      <c r="J2052" t="inlineStr">
        <is>
          <t>RREM-0033</t>
        </is>
      </c>
      <c r="K2052" t="inlineStr">
        <is>
          <t>Late Delivery</t>
        </is>
      </c>
      <c r="M2052" s="10" t="n"/>
      <c r="P2052" s="18" t="n"/>
      <c r="Q2052" t="inlineStr">
        <is>
          <t>2026-10-27</t>
        </is>
      </c>
      <c r="R2052" s="18" t="inlineStr"/>
      <c r="S2052" s="18" t="inlineStr"/>
      <c r="T2052" s="18" t="inlineStr"/>
    </row>
    <row r="2053">
      <c r="A2053" t="inlineStr">
        <is>
          <t>DIST-013638</t>
        </is>
      </c>
      <c r="B2053" t="inlineStr">
        <is>
          <t>2026-08-27</t>
        </is>
      </c>
      <c r="C2053" t="inlineStr">
        <is>
          <t>RET-WALMART</t>
        </is>
      </c>
      <c r="D2053" t="inlineStr"/>
      <c r="E2053" t="inlineStr">
        <is>
          <t>Unmapped</t>
        </is>
      </c>
      <c r="F2053" t="inlineStr">
        <is>
          <t>vague</t>
        </is>
      </c>
      <c r="G2053" s="10" t="n">
        <v>1031.1</v>
      </c>
      <c r="H2053" t="inlineStr">
        <is>
          <t>RO-037772</t>
        </is>
      </c>
      <c r="I2053" t="inlineStr">
        <is>
          <t>RS-037772</t>
        </is>
      </c>
      <c r="J2053" t="inlineStr">
        <is>
          <t>RREM-0173</t>
        </is>
      </c>
      <c r="K2053" t="inlineStr">
        <is>
          <t>Slotting reconciliation</t>
        </is>
      </c>
      <c r="L2053" t="inlineStr">
        <is>
          <t>lost</t>
        </is>
      </c>
      <c r="M2053" s="10" t="n">
        <v>0</v>
      </c>
      <c r="N2053" t="inlineStr">
        <is>
          <t>2026-09-12</t>
        </is>
      </c>
      <c r="O2053" t="inlineStr">
        <is>
          <t>2026-11-18</t>
        </is>
      </c>
      <c r="P2053" s="18" t="n">
        <v>83</v>
      </c>
      <c r="Q2053" t="inlineStr">
        <is>
          <t>2026-11-25</t>
        </is>
      </c>
      <c r="R2053" s="18" t="inlineStr">
        <is>
          <t>Yes</t>
        </is>
      </c>
      <c r="S2053" s="18" t="inlineStr"/>
      <c r="T2053" s="18" t="inlineStr"/>
    </row>
    <row r="2054">
      <c r="A2054" t="inlineStr">
        <is>
          <t>DIST-013794</t>
        </is>
      </c>
      <c r="B2054" t="inlineStr">
        <is>
          <t>2026-08-27</t>
        </is>
      </c>
      <c r="C2054" t="inlineStr">
        <is>
          <t>RET-COSTCO</t>
        </is>
      </c>
      <c r="D2054" t="inlineStr"/>
      <c r="E2054" t="inlineStr">
        <is>
          <t>Unmapped</t>
        </is>
      </c>
      <c r="F2054" t="inlineStr">
        <is>
          <t>vague</t>
        </is>
      </c>
      <c r="G2054" s="10" t="n">
        <v>542.76</v>
      </c>
      <c r="H2054" t="inlineStr">
        <is>
          <t>RO-038404</t>
        </is>
      </c>
      <c r="I2054" t="inlineStr">
        <is>
          <t>RS-038404</t>
        </is>
      </c>
      <c r="J2054" t="inlineStr">
        <is>
          <t>RREM-0027</t>
        </is>
      </c>
      <c r="K2054" t="inlineStr">
        <is>
          <t>Slotting reconciliation</t>
        </is>
      </c>
      <c r="L2054" t="inlineStr">
        <is>
          <t>lost</t>
        </is>
      </c>
      <c r="M2054" s="10" t="n">
        <v>0</v>
      </c>
      <c r="N2054" t="inlineStr">
        <is>
          <t>2026-09-22</t>
        </is>
      </c>
      <c r="O2054" t="inlineStr">
        <is>
          <t>2026-12-07</t>
        </is>
      </c>
      <c r="P2054" s="18" t="n">
        <v>102</v>
      </c>
      <c r="Q2054" t="inlineStr">
        <is>
          <t>2026-11-25</t>
        </is>
      </c>
      <c r="R2054" s="18" t="inlineStr">
        <is>
          <t>Yes</t>
        </is>
      </c>
      <c r="S2054" s="18" t="inlineStr"/>
      <c r="T2054" s="18" t="inlineStr"/>
    </row>
    <row r="2055">
      <c r="A2055" t="inlineStr">
        <is>
          <t>DIST-013716</t>
        </is>
      </c>
      <c r="B2055" t="inlineStr">
        <is>
          <t>2026-08-27</t>
        </is>
      </c>
      <c r="C2055" t="inlineStr">
        <is>
          <t>RET-WALMART</t>
        </is>
      </c>
      <c r="D2055" t="inlineStr">
        <is>
          <t>ART-LAB-012</t>
        </is>
      </c>
      <c r="E2055" t="inlineStr">
        <is>
          <t>Label Defect</t>
        </is>
      </c>
      <c r="F2055" t="inlineStr">
        <is>
          <t>label_fine</t>
        </is>
      </c>
      <c r="G2055" s="10" t="n">
        <v>391.53</v>
      </c>
      <c r="H2055" t="inlineStr">
        <is>
          <t>RO-038075</t>
        </is>
      </c>
      <c r="I2055" t="inlineStr">
        <is>
          <t>RS-038075</t>
        </is>
      </c>
      <c r="J2055" t="inlineStr">
        <is>
          <t>RREM-0154</t>
        </is>
      </c>
      <c r="K2055" t="inlineStr">
        <is>
          <t>Label Fine</t>
        </is>
      </c>
      <c r="M2055" s="10" t="n"/>
      <c r="P2055" s="18" t="n"/>
      <c r="Q2055" t="inlineStr">
        <is>
          <t>2026-09-26</t>
        </is>
      </c>
      <c r="R2055" s="18" t="inlineStr"/>
      <c r="S2055" s="18" t="inlineStr"/>
      <c r="T2055" s="18" t="inlineStr"/>
    </row>
    <row r="2056">
      <c r="A2056" t="inlineStr">
        <is>
          <t>DIST-013694</t>
        </is>
      </c>
      <c r="B2056" t="inlineStr">
        <is>
          <t>2026-08-27</t>
        </is>
      </c>
      <c r="C2056" t="inlineStr">
        <is>
          <t>RET-WALMART</t>
        </is>
      </c>
      <c r="D2056" t="inlineStr">
        <is>
          <t>ART-LAB-012</t>
        </is>
      </c>
      <c r="E2056" t="inlineStr">
        <is>
          <t>Label Defect</t>
        </is>
      </c>
      <c r="F2056" t="inlineStr">
        <is>
          <t>label_fine</t>
        </is>
      </c>
      <c r="G2056" s="10" t="n">
        <v>348.17</v>
      </c>
      <c r="H2056" t="inlineStr">
        <is>
          <t>RO-038073</t>
        </is>
      </c>
      <c r="I2056" t="inlineStr">
        <is>
          <t>RS-038073</t>
        </is>
      </c>
      <c r="J2056" t="inlineStr">
        <is>
          <t>RREM-0171</t>
        </is>
      </c>
      <c r="K2056" t="inlineStr">
        <is>
          <t>Label Fine</t>
        </is>
      </c>
      <c r="M2056" s="10" t="n"/>
      <c r="P2056" s="18" t="n"/>
      <c r="Q2056" t="inlineStr">
        <is>
          <t>2026-10-11</t>
        </is>
      </c>
      <c r="R2056" s="18" t="inlineStr"/>
      <c r="S2056" s="18" t="inlineStr"/>
      <c r="T2056" s="18" t="inlineStr"/>
    </row>
    <row r="2057">
      <c r="A2057" t="inlineStr">
        <is>
          <t>DIST-013593</t>
        </is>
      </c>
      <c r="B2057" t="inlineStr">
        <is>
          <t>2026-08-27</t>
        </is>
      </c>
      <c r="C2057" t="inlineStr">
        <is>
          <t>RET-WALMART</t>
        </is>
      </c>
      <c r="D2057" t="inlineStr">
        <is>
          <t>ART-SPO-017</t>
        </is>
      </c>
      <c r="E2057" t="inlineStr">
        <is>
          <t>Spoilage</t>
        </is>
      </c>
      <c r="F2057" t="inlineStr">
        <is>
          <t>spoilage</t>
        </is>
      </c>
      <c r="G2057" s="10" t="n">
        <v>232.67</v>
      </c>
      <c r="H2057" t="inlineStr">
        <is>
          <t>RO-037770</t>
        </is>
      </c>
      <c r="I2057" t="inlineStr">
        <is>
          <t>RS-037770</t>
        </is>
      </c>
      <c r="J2057" t="inlineStr">
        <is>
          <t>RREM-0178</t>
        </is>
      </c>
      <c r="K2057" t="inlineStr">
        <is>
          <t>Spoilage -- quality complaint at receiving</t>
        </is>
      </c>
      <c r="M2057" s="10" t="n"/>
      <c r="P2057" s="18" t="n"/>
      <c r="Q2057" t="inlineStr">
        <is>
          <t>2026-11-25</t>
        </is>
      </c>
      <c r="R2057" s="18" t="inlineStr"/>
      <c r="S2057" s="18" t="inlineStr"/>
      <c r="T2057" s="18" t="inlineStr"/>
    </row>
    <row r="2058">
      <c r="A2058" t="inlineStr">
        <is>
          <t>DIST-013765</t>
        </is>
      </c>
      <c r="B2058" t="inlineStr">
        <is>
          <t>2026-08-27</t>
        </is>
      </c>
      <c r="C2058" t="inlineStr">
        <is>
          <t>RET-COSTCO</t>
        </is>
      </c>
      <c r="D2058" t="inlineStr">
        <is>
          <t>TCO-SHO-022</t>
        </is>
      </c>
      <c r="E2058" t="inlineStr">
        <is>
          <t>Quantity Variance</t>
        </is>
      </c>
      <c r="F2058" t="inlineStr">
        <is>
          <t>short_ship</t>
        </is>
      </c>
      <c r="G2058" s="10" t="n">
        <v>219.64</v>
      </c>
      <c r="H2058" t="inlineStr">
        <is>
          <t>RO-038088</t>
        </is>
      </c>
      <c r="I2058" t="inlineStr">
        <is>
          <t>RS-038088</t>
        </is>
      </c>
      <c r="J2058" t="inlineStr">
        <is>
          <t>RREM-0028</t>
        </is>
      </c>
      <c r="K2058" t="inlineStr">
        <is>
          <t>Short Ship</t>
        </is>
      </c>
      <c r="M2058" s="10" t="n"/>
      <c r="P2058" s="18" t="n"/>
      <c r="Q2058" t="inlineStr">
        <is>
          <t>2026-11-25</t>
        </is>
      </c>
      <c r="R2058" s="18" t="inlineStr"/>
      <c r="S2058" s="18" t="inlineStr"/>
      <c r="T2058" s="18" t="inlineStr"/>
    </row>
    <row r="2059">
      <c r="A2059" t="inlineStr">
        <is>
          <t>DIST-013678</t>
        </is>
      </c>
      <c r="B2059" t="inlineStr">
        <is>
          <t>2026-08-27</t>
        </is>
      </c>
      <c r="C2059" t="inlineStr">
        <is>
          <t>RET-COSTCO</t>
        </is>
      </c>
      <c r="D2059" t="inlineStr">
        <is>
          <t>TCO-SHO-022</t>
        </is>
      </c>
      <c r="E2059" t="inlineStr">
        <is>
          <t>Quantity Variance</t>
        </is>
      </c>
      <c r="F2059" t="inlineStr">
        <is>
          <t>short_ship</t>
        </is>
      </c>
      <c r="G2059" s="10" t="n">
        <v>146.57</v>
      </c>
      <c r="H2059" t="inlineStr">
        <is>
          <t>RO-038091</t>
        </is>
      </c>
      <c r="I2059" t="inlineStr">
        <is>
          <t>RS-038091</t>
        </is>
      </c>
      <c r="J2059" t="inlineStr">
        <is>
          <t>RREM-0026</t>
        </is>
      </c>
      <c r="K2059" t="inlineStr">
        <is>
          <t>Short Ship</t>
        </is>
      </c>
      <c r="M2059" s="10" t="n"/>
      <c r="P2059" s="18" t="n"/>
      <c r="Q2059" t="inlineStr">
        <is>
          <t>2026-10-11</t>
        </is>
      </c>
      <c r="R2059" s="18" t="inlineStr"/>
      <c r="S2059" s="18" t="inlineStr"/>
      <c r="T2059" s="18" t="inlineStr"/>
    </row>
    <row r="2060">
      <c r="A2060" t="inlineStr">
        <is>
          <t>DIST-013819</t>
        </is>
      </c>
      <c r="B2060" t="inlineStr">
        <is>
          <t>2026-08-27</t>
        </is>
      </c>
      <c r="C2060" t="inlineStr">
        <is>
          <t>RET-KROGER</t>
        </is>
      </c>
      <c r="D2060" t="inlineStr">
        <is>
          <t>GER-PRO-075</t>
        </is>
      </c>
      <c r="E2060" t="inlineStr">
        <is>
          <t>Promo Billback</t>
        </is>
      </c>
      <c r="F2060" t="inlineStr">
        <is>
          <t>promo_billback</t>
        </is>
      </c>
      <c r="G2060" s="10" t="n">
        <v>137.11</v>
      </c>
      <c r="H2060" t="inlineStr">
        <is>
          <t>RO-038533</t>
        </is>
      </c>
      <c r="I2060" t="inlineStr">
        <is>
          <t>RS-038533</t>
        </is>
      </c>
      <c r="J2060" t="inlineStr">
        <is>
          <t>RREM-0045</t>
        </is>
      </c>
      <c r="K2060" t="inlineStr">
        <is>
          <t>Promo Billback</t>
        </is>
      </c>
      <c r="M2060" s="10" t="n"/>
      <c r="P2060" s="18" t="n"/>
      <c r="Q2060" t="inlineStr">
        <is>
          <t>2026-09-26</t>
        </is>
      </c>
      <c r="R2060" s="18" t="inlineStr"/>
      <c r="S2060" s="18" t="inlineStr"/>
      <c r="T2060" s="18" t="inlineStr"/>
    </row>
    <row r="2061">
      <c r="A2061" t="inlineStr">
        <is>
          <t>DIST-013944</t>
        </is>
      </c>
      <c r="B2061" t="inlineStr">
        <is>
          <t>2026-08-27</t>
        </is>
      </c>
      <c r="C2061" t="inlineStr">
        <is>
          <t>RET-REGIONAL</t>
        </is>
      </c>
      <c r="D2061" t="inlineStr">
        <is>
          <t>NAL-DAM-100</t>
        </is>
      </c>
      <c r="E2061" t="inlineStr">
        <is>
          <t>Warehouse Damage</t>
        </is>
      </c>
      <c r="F2061" t="inlineStr">
        <is>
          <t>damaged</t>
        </is>
      </c>
      <c r="G2061" s="10" t="n">
        <v>130.82</v>
      </c>
      <c r="H2061" t="inlineStr">
        <is>
          <t>RO-038890</t>
        </is>
      </c>
      <c r="I2061" t="inlineStr">
        <is>
          <t>RS-038890</t>
        </is>
      </c>
      <c r="J2061" t="inlineStr">
        <is>
          <t>RREM-0086</t>
        </is>
      </c>
      <c r="K2061" t="inlineStr">
        <is>
          <t>Damaged</t>
        </is>
      </c>
      <c r="M2061" s="10" t="n"/>
      <c r="P2061" s="18" t="n"/>
      <c r="Q2061" t="inlineStr">
        <is>
          <t>2026-09-26</t>
        </is>
      </c>
      <c r="R2061" s="18" t="inlineStr"/>
      <c r="S2061" s="18" t="inlineStr"/>
      <c r="T2061" s="18" t="inlineStr"/>
    </row>
    <row r="2062">
      <c r="A2062" t="inlineStr">
        <is>
          <t>DIST-013821</t>
        </is>
      </c>
      <c r="B2062" t="inlineStr">
        <is>
          <t>2026-08-27</t>
        </is>
      </c>
      <c r="C2062" t="inlineStr">
        <is>
          <t>RET-KROGER</t>
        </is>
      </c>
      <c r="D2062" t="inlineStr">
        <is>
          <t>GER-DAM-087</t>
        </is>
      </c>
      <c r="E2062" t="inlineStr">
        <is>
          <t>Damaged Goods</t>
        </is>
      </c>
      <c r="F2062" t="inlineStr">
        <is>
          <t>damaged</t>
        </is>
      </c>
      <c r="G2062" s="10" t="n">
        <v>130.32</v>
      </c>
      <c r="H2062" t="inlineStr">
        <is>
          <t>RO-038550</t>
        </is>
      </c>
      <c r="I2062" t="inlineStr">
        <is>
          <t>RS-038550</t>
        </is>
      </c>
      <c r="J2062" t="inlineStr">
        <is>
          <t>RREM-0045</t>
        </is>
      </c>
      <c r="K2062" t="inlineStr">
        <is>
          <t>Damaged</t>
        </is>
      </c>
      <c r="M2062" s="10" t="n"/>
      <c r="P2062" s="18" t="n"/>
      <c r="Q2062" t="inlineStr">
        <is>
          <t>2026-10-26</t>
        </is>
      </c>
      <c r="R2062" s="18" t="inlineStr"/>
      <c r="S2062" s="18" t="inlineStr"/>
      <c r="T2062" s="18" t="inlineStr"/>
    </row>
    <row r="2063">
      <c r="A2063" t="inlineStr">
        <is>
          <t>DIST-013699</t>
        </is>
      </c>
      <c r="B2063" t="inlineStr">
        <is>
          <t>2026-08-27</t>
        </is>
      </c>
      <c r="C2063" t="inlineStr">
        <is>
          <t>RET-WHOLEFOODS</t>
        </is>
      </c>
      <c r="D2063" t="inlineStr">
        <is>
          <t>ODS-LAB-047</t>
        </is>
      </c>
      <c r="E2063" t="inlineStr">
        <is>
          <t>Label Non-Compliance</t>
        </is>
      </c>
      <c r="F2063" t="inlineStr">
        <is>
          <t>label_fine</t>
        </is>
      </c>
      <c r="G2063" s="10" t="n">
        <v>126.07</v>
      </c>
      <c r="H2063" t="inlineStr">
        <is>
          <t>RO-038130</t>
        </is>
      </c>
      <c r="I2063" t="inlineStr">
        <is>
          <t>RS-038130</t>
        </is>
      </c>
      <c r="J2063" t="inlineStr">
        <is>
          <t>RREM-0217</t>
        </is>
      </c>
      <c r="K2063" t="inlineStr">
        <is>
          <t>Label Fine</t>
        </is>
      </c>
      <c r="L2063" t="inlineStr">
        <is>
          <t>lost</t>
        </is>
      </c>
      <c r="M2063" s="10" t="n">
        <v>0</v>
      </c>
      <c r="N2063" t="inlineStr">
        <is>
          <t>2026-09-07</t>
        </is>
      </c>
      <c r="O2063" t="inlineStr">
        <is>
          <t>2026-12-03</t>
        </is>
      </c>
      <c r="P2063" s="18" t="n">
        <v>98</v>
      </c>
      <c r="Q2063" t="inlineStr">
        <is>
          <t>2026-09-26</t>
        </is>
      </c>
      <c r="R2063" s="18" t="inlineStr"/>
      <c r="S2063" s="18" t="inlineStr"/>
      <c r="T2063" s="18" t="inlineStr"/>
    </row>
    <row r="2064">
      <c r="A2064" t="inlineStr">
        <is>
          <t>DIST-013664</t>
        </is>
      </c>
      <c r="B2064" t="inlineStr">
        <is>
          <t>2026-08-27</t>
        </is>
      </c>
      <c r="C2064" t="inlineStr">
        <is>
          <t>RET-KROGER</t>
        </is>
      </c>
      <c r="D2064" t="inlineStr">
        <is>
          <t>GER-PRO-075</t>
        </is>
      </c>
      <c r="E2064" t="inlineStr">
        <is>
          <t>Promo Billback</t>
        </is>
      </c>
      <c r="F2064" t="inlineStr">
        <is>
          <t>promo_billback</t>
        </is>
      </c>
      <c r="G2064" s="10" t="n">
        <v>112.7</v>
      </c>
      <c r="H2064" t="inlineStr">
        <is>
          <t>RO-037928</t>
        </is>
      </c>
      <c r="I2064" t="inlineStr">
        <is>
          <t>RS-037928</t>
        </is>
      </c>
      <c r="J2064" t="inlineStr">
        <is>
          <t>RREM-0066</t>
        </is>
      </c>
      <c r="K2064" t="inlineStr">
        <is>
          <t>Promo Billback</t>
        </is>
      </c>
      <c r="M2064" s="10" t="n"/>
      <c r="P2064" s="18" t="n"/>
      <c r="Q2064" t="inlineStr">
        <is>
          <t>2026-09-26</t>
        </is>
      </c>
      <c r="R2064" s="18" t="inlineStr"/>
      <c r="S2064" s="18" t="inlineStr"/>
      <c r="T2064" s="18" t="inlineStr"/>
    </row>
    <row r="2065">
      <c r="A2065" t="inlineStr">
        <is>
          <t>DIST-013796</t>
        </is>
      </c>
      <c r="B2065" t="inlineStr">
        <is>
          <t>2026-08-27</t>
        </is>
      </c>
      <c r="C2065" t="inlineStr">
        <is>
          <t>RET-WHOLEFOODS</t>
        </is>
      </c>
      <c r="D2065" t="inlineStr">
        <is>
          <t>ODS-LAB-047</t>
        </is>
      </c>
      <c r="E2065" t="inlineStr">
        <is>
          <t>Label Non-Compliance</t>
        </is>
      </c>
      <c r="F2065" t="inlineStr">
        <is>
          <t>label_fine</t>
        </is>
      </c>
      <c r="G2065" s="10" t="n">
        <v>103.99</v>
      </c>
      <c r="H2065" t="inlineStr">
        <is>
          <t>RO-038426</t>
        </is>
      </c>
      <c r="I2065" t="inlineStr">
        <is>
          <t>RS-038426</t>
        </is>
      </c>
      <c r="J2065" t="inlineStr">
        <is>
          <t>RREM-0204</t>
        </is>
      </c>
      <c r="K2065" t="inlineStr">
        <is>
          <t>Label Fine</t>
        </is>
      </c>
      <c r="L2065" t="inlineStr">
        <is>
          <t>partial</t>
        </is>
      </c>
      <c r="M2065" s="10" t="n">
        <v>23.87</v>
      </c>
      <c r="N2065" t="inlineStr">
        <is>
          <t>2026-09-01</t>
        </is>
      </c>
      <c r="O2065" t="inlineStr">
        <is>
          <t>2026-10-26</t>
        </is>
      </c>
      <c r="P2065" s="18" t="n">
        <v>60</v>
      </c>
      <c r="Q2065" t="inlineStr">
        <is>
          <t>2026-10-11</t>
        </is>
      </c>
      <c r="R2065" s="18" t="inlineStr"/>
      <c r="S2065" s="18" t="inlineStr"/>
      <c r="T2065" s="18" t="inlineStr"/>
    </row>
    <row r="2066">
      <c r="A2066" t="inlineStr">
        <is>
          <t>DIST-013884</t>
        </is>
      </c>
      <c r="B2066" t="inlineStr">
        <is>
          <t>2026-08-27</t>
        </is>
      </c>
      <c r="C2066" t="inlineStr">
        <is>
          <t>RET-KROGER</t>
        </is>
      </c>
      <c r="D2066" t="inlineStr">
        <is>
          <t>GER-PRO-075</t>
        </is>
      </c>
      <c r="E2066" t="inlineStr">
        <is>
          <t>Promo Billback</t>
        </is>
      </c>
      <c r="F2066" t="inlineStr">
        <is>
          <t>promo_billback</t>
        </is>
      </c>
      <c r="G2066" s="10" t="n">
        <v>88.73999999999999</v>
      </c>
      <c r="H2066" t="inlineStr">
        <is>
          <t>RO-038569</t>
        </is>
      </c>
      <c r="I2066" t="inlineStr">
        <is>
          <t>RS-038569</t>
        </is>
      </c>
      <c r="J2066" t="inlineStr">
        <is>
          <t>RREM-0072</t>
        </is>
      </c>
      <c r="K2066" t="inlineStr">
        <is>
          <t>Promo Billback</t>
        </is>
      </c>
      <c r="M2066" s="10" t="n"/>
      <c r="P2066" s="18" t="n"/>
      <c r="Q2066" t="inlineStr">
        <is>
          <t>2026-10-11</t>
        </is>
      </c>
      <c r="R2066" s="18" t="inlineStr"/>
      <c r="S2066" s="18" t="inlineStr"/>
      <c r="T2066" s="18" t="inlineStr"/>
    </row>
    <row r="2067">
      <c r="A2067" t="inlineStr">
        <is>
          <t>DIST-013686</t>
        </is>
      </c>
      <c r="B2067" t="inlineStr">
        <is>
          <t>2026-08-27</t>
        </is>
      </c>
      <c r="C2067" t="inlineStr">
        <is>
          <t>RET-SPROUTS</t>
        </is>
      </c>
      <c r="D2067" t="inlineStr">
        <is>
          <t>UTS-PRO-057</t>
        </is>
      </c>
      <c r="E2067" t="inlineStr">
        <is>
          <t>Promo Billback</t>
        </is>
      </c>
      <c r="F2067" t="inlineStr">
        <is>
          <t>promo_billback</t>
        </is>
      </c>
      <c r="G2067" s="10" t="n">
        <v>82.31</v>
      </c>
      <c r="H2067" t="inlineStr">
        <is>
          <t>RO-038163</t>
        </is>
      </c>
      <c r="I2067" t="inlineStr">
        <is>
          <t>RS-038163</t>
        </is>
      </c>
      <c r="J2067" t="inlineStr">
        <is>
          <t>RREM-0139</t>
        </is>
      </c>
      <c r="K2067" t="inlineStr">
        <is>
          <t>Promo Billback</t>
        </is>
      </c>
      <c r="M2067" s="10" t="n"/>
      <c r="P2067" s="18" t="n"/>
      <c r="Q2067" t="inlineStr">
        <is>
          <t>2026-11-25</t>
        </is>
      </c>
      <c r="R2067" s="18" t="inlineStr"/>
      <c r="S2067" s="18" t="inlineStr"/>
      <c r="T2067" s="18" t="inlineStr"/>
    </row>
    <row r="2068">
      <c r="A2068" t="inlineStr">
        <is>
          <t>DIST-013681</t>
        </is>
      </c>
      <c r="B2068" t="inlineStr">
        <is>
          <t>2026-08-27</t>
        </is>
      </c>
      <c r="C2068" t="inlineStr">
        <is>
          <t>RET-COSTCO</t>
        </is>
      </c>
      <c r="D2068" t="inlineStr">
        <is>
          <t>TCO-PRO-024</t>
        </is>
      </c>
      <c r="E2068" t="inlineStr">
        <is>
          <t>Promo Billback</t>
        </is>
      </c>
      <c r="F2068" t="inlineStr">
        <is>
          <t>promo_billback</t>
        </is>
      </c>
      <c r="G2068" s="10" t="n">
        <v>80.39</v>
      </c>
      <c r="H2068" t="inlineStr">
        <is>
          <t>RO-038095</t>
        </is>
      </c>
      <c r="I2068" t="inlineStr">
        <is>
          <t>RS-038095</t>
        </is>
      </c>
      <c r="J2068" t="inlineStr">
        <is>
          <t>RREM-0023</t>
        </is>
      </c>
      <c r="K2068" t="inlineStr">
        <is>
          <t>Promo Billback</t>
        </is>
      </c>
      <c r="L2068" t="inlineStr">
        <is>
          <t>lost</t>
        </is>
      </c>
      <c r="M2068" s="10" t="n">
        <v>0</v>
      </c>
      <c r="N2068" t="inlineStr">
        <is>
          <t>2026-09-15</t>
        </is>
      </c>
      <c r="O2068" t="inlineStr">
        <is>
          <t>2026-10-17</t>
        </is>
      </c>
      <c r="P2068" s="18" t="n">
        <v>51</v>
      </c>
      <c r="Q2068" t="inlineStr">
        <is>
          <t>2026-10-26</t>
        </is>
      </c>
      <c r="R2068" s="18" t="inlineStr"/>
      <c r="S2068" s="18" t="inlineStr"/>
      <c r="T2068" s="18" t="inlineStr"/>
    </row>
    <row r="2069">
      <c r="A2069" t="inlineStr">
        <is>
          <t>DIST-013986</t>
        </is>
      </c>
      <c r="B2069" t="inlineStr">
        <is>
          <t>2026-08-27</t>
        </is>
      </c>
      <c r="C2069" t="inlineStr">
        <is>
          <t>RET-KROGER</t>
        </is>
      </c>
      <c r="D2069" t="inlineStr">
        <is>
          <t>GER-PRO-075</t>
        </is>
      </c>
      <c r="E2069" t="inlineStr">
        <is>
          <t>Promo Billback</t>
        </is>
      </c>
      <c r="F2069" t="inlineStr">
        <is>
          <t>promo_billback</t>
        </is>
      </c>
      <c r="G2069" s="10" t="n">
        <v>64.22</v>
      </c>
      <c r="H2069" t="inlineStr">
        <is>
          <t>RO-038854</t>
        </is>
      </c>
      <c r="I2069" t="inlineStr">
        <is>
          <t>RS-038854</t>
        </is>
      </c>
      <c r="J2069" t="inlineStr">
        <is>
          <t>RREM-0038</t>
        </is>
      </c>
      <c r="K2069" t="inlineStr">
        <is>
          <t>Promo Billback</t>
        </is>
      </c>
      <c r="M2069" s="10" t="n"/>
      <c r="P2069" s="18" t="n"/>
      <c r="Q2069" t="inlineStr">
        <is>
          <t>2026-09-26</t>
        </is>
      </c>
      <c r="R2069" s="18" t="inlineStr"/>
      <c r="S2069" s="18" t="inlineStr"/>
      <c r="T2069" s="18" t="inlineStr"/>
    </row>
    <row r="2070">
      <c r="A2070" t="inlineStr">
        <is>
          <t>DIST-013754</t>
        </is>
      </c>
      <c r="B2070" t="inlineStr">
        <is>
          <t>2026-08-27</t>
        </is>
      </c>
      <c r="C2070" t="inlineStr">
        <is>
          <t>RET-WALMART</t>
        </is>
      </c>
      <c r="D2070" t="inlineStr">
        <is>
          <t>ART-LAT-009</t>
        </is>
      </c>
      <c r="E2070" t="inlineStr">
        <is>
          <t>MABD Violation</t>
        </is>
      </c>
      <c r="F2070" t="inlineStr">
        <is>
          <t>late_delivery</t>
        </is>
      </c>
      <c r="G2070" s="10" t="n">
        <v>45.6</v>
      </c>
      <c r="H2070" t="inlineStr">
        <is>
          <t>RO-038024</t>
        </is>
      </c>
      <c r="I2070" t="inlineStr">
        <is>
          <t>RS-038024</t>
        </is>
      </c>
      <c r="J2070" t="inlineStr">
        <is>
          <t>RREM-0174</t>
        </is>
      </c>
      <c r="K2070" t="inlineStr">
        <is>
          <t>Late Delivery</t>
        </is>
      </c>
      <c r="M2070" s="10" t="n"/>
      <c r="P2070" s="18" t="n"/>
      <c r="Q2070" t="inlineStr">
        <is>
          <t>2026-09-26</t>
        </is>
      </c>
      <c r="R2070" s="18" t="inlineStr"/>
      <c r="S2070" s="18" t="inlineStr"/>
      <c r="T2070" s="18" t="inlineStr"/>
    </row>
    <row r="2071">
      <c r="A2071" t="inlineStr">
        <is>
          <t>DIST-013685</t>
        </is>
      </c>
      <c r="B2071" t="inlineStr">
        <is>
          <t>2026-08-27</t>
        </is>
      </c>
      <c r="C2071" t="inlineStr">
        <is>
          <t>RET-WHOLEFOODS</t>
        </is>
      </c>
      <c r="D2071" t="inlineStr">
        <is>
          <t>ODS-PRI-055</t>
        </is>
      </c>
      <c r="E2071" t="inlineStr">
        <is>
          <t>Invoice Mismatch</t>
        </is>
      </c>
      <c r="F2071" t="inlineStr">
        <is>
          <t>pricing_error</t>
        </is>
      </c>
      <c r="G2071" s="10" t="n">
        <v>39.23</v>
      </c>
      <c r="H2071" t="inlineStr">
        <is>
          <t>RO-038160</t>
        </is>
      </c>
      <c r="I2071" t="inlineStr">
        <is>
          <t>RS-038160</t>
        </is>
      </c>
      <c r="J2071" t="inlineStr">
        <is>
          <t>RREM-0195</t>
        </is>
      </c>
      <c r="K2071" t="inlineStr">
        <is>
          <t>Pricing Error</t>
        </is>
      </c>
      <c r="M2071" s="10" t="n"/>
      <c r="P2071" s="18" t="n"/>
      <c r="Q2071" t="inlineStr">
        <is>
          <t>2026-10-11</t>
        </is>
      </c>
      <c r="R2071" s="18" t="inlineStr"/>
      <c r="S2071" s="18" t="inlineStr"/>
      <c r="T2071" s="18" t="inlineStr"/>
    </row>
    <row r="2072">
      <c r="A2072" t="inlineStr">
        <is>
          <t>DIST-013872</t>
        </is>
      </c>
      <c r="B2072" t="inlineStr">
        <is>
          <t>2026-08-27</t>
        </is>
      </c>
      <c r="C2072" t="inlineStr">
        <is>
          <t>RET-WALMART</t>
        </is>
      </c>
      <c r="D2072" t="inlineStr">
        <is>
          <t>ART-SHO-003</t>
        </is>
      </c>
      <c r="E2072" t="inlineStr">
        <is>
          <t>Short Ship</t>
        </is>
      </c>
      <c r="F2072" t="inlineStr">
        <is>
          <t>short_ship</t>
        </is>
      </c>
      <c r="G2072" s="10" t="n">
        <v>36.6</v>
      </c>
      <c r="H2072" t="inlineStr">
        <is>
          <t>RO-038346</t>
        </is>
      </c>
      <c r="I2072" t="inlineStr">
        <is>
          <t>RS-038346</t>
        </is>
      </c>
      <c r="J2072" t="inlineStr">
        <is>
          <t>RREM-0182</t>
        </is>
      </c>
      <c r="K2072" t="inlineStr">
        <is>
          <t>Short Ship</t>
        </is>
      </c>
      <c r="M2072" s="10" t="n"/>
      <c r="P2072" s="18" t="n"/>
      <c r="Q2072" t="inlineStr">
        <is>
          <t>2026-11-25</t>
        </is>
      </c>
      <c r="R2072" s="18" t="inlineStr"/>
      <c r="S2072" s="18" t="inlineStr"/>
      <c r="T2072" s="18" t="inlineStr"/>
    </row>
    <row r="2073">
      <c r="A2073" t="inlineStr">
        <is>
          <t>DIST-013823</t>
        </is>
      </c>
      <c r="B2073" t="inlineStr">
        <is>
          <t>2026-08-27</t>
        </is>
      </c>
      <c r="C2073" t="inlineStr">
        <is>
          <t>RET-KROGER</t>
        </is>
      </c>
      <c r="D2073" t="inlineStr">
        <is>
          <t>GER-LAT-079</t>
        </is>
      </c>
      <c r="E2073" t="inlineStr">
        <is>
          <t>MABD Violation</t>
        </is>
      </c>
      <c r="F2073" t="inlineStr">
        <is>
          <t>late_delivery</t>
        </is>
      </c>
      <c r="G2073" s="10" t="n">
        <v>26.89</v>
      </c>
      <c r="H2073" t="inlineStr">
        <is>
          <t>RO-038593</t>
        </is>
      </c>
      <c r="I2073" t="inlineStr">
        <is>
          <t>RS-038593</t>
        </is>
      </c>
      <c r="J2073" t="inlineStr">
        <is>
          <t>RREM-0047</t>
        </is>
      </c>
      <c r="K2073" t="inlineStr">
        <is>
          <t>Late Delivery</t>
        </is>
      </c>
      <c r="L2073" t="inlineStr">
        <is>
          <t>pending</t>
        </is>
      </c>
      <c r="M2073" s="10" t="n"/>
      <c r="N2073" t="inlineStr">
        <is>
          <t>2026-08-31</t>
        </is>
      </c>
      <c r="P2073" s="18" t="n">
        <v>128</v>
      </c>
      <c r="Q2073" t="inlineStr">
        <is>
          <t>2026-10-11</t>
        </is>
      </c>
      <c r="R2073" s="18" t="inlineStr"/>
      <c r="S2073" s="18" t="inlineStr"/>
      <c r="T2073" s="18" t="inlineStr"/>
    </row>
    <row r="2074">
      <c r="A2074" t="inlineStr">
        <is>
          <t>DIST-013657</t>
        </is>
      </c>
      <c r="B2074" t="inlineStr">
        <is>
          <t>2026-08-27</t>
        </is>
      </c>
      <c r="C2074" t="inlineStr">
        <is>
          <t>RET-WALMART</t>
        </is>
      </c>
      <c r="D2074" t="inlineStr">
        <is>
          <t>ART-DAM-018</t>
        </is>
      </c>
      <c r="E2074" t="inlineStr">
        <is>
          <t>Warehouse Damage</t>
        </is>
      </c>
      <c r="F2074" t="inlineStr">
        <is>
          <t>damaged</t>
        </is>
      </c>
      <c r="G2074" s="10" t="n">
        <v>11.86</v>
      </c>
      <c r="H2074" t="inlineStr">
        <is>
          <t>RO-037762</t>
        </is>
      </c>
      <c r="I2074" t="inlineStr">
        <is>
          <t>RS-037762</t>
        </is>
      </c>
      <c r="J2074" t="inlineStr">
        <is>
          <t>RREM-0168</t>
        </is>
      </c>
      <c r="K2074" t="inlineStr">
        <is>
          <t>Damaged</t>
        </is>
      </c>
      <c r="L2074" t="inlineStr">
        <is>
          <t>pending</t>
        </is>
      </c>
      <c r="M2074" s="10" t="n"/>
      <c r="N2074" t="inlineStr">
        <is>
          <t>2026-09-04</t>
        </is>
      </c>
      <c r="P2074" s="18" t="n">
        <v>128</v>
      </c>
      <c r="Q2074" t="inlineStr">
        <is>
          <t>2026-10-26</t>
        </is>
      </c>
      <c r="R2074" s="18" t="inlineStr"/>
      <c r="S2074" s="18" t="inlineStr"/>
      <c r="T2074" s="18" t="inlineStr"/>
    </row>
    <row r="2075">
      <c r="A2075" t="inlineStr">
        <is>
          <t>DIST-013668</t>
        </is>
      </c>
      <c r="B2075" t="inlineStr">
        <is>
          <t>2026-08-26</t>
        </is>
      </c>
      <c r="C2075" t="inlineStr">
        <is>
          <t>RET-WALMART</t>
        </is>
      </c>
      <c r="D2075" t="inlineStr">
        <is>
          <t>ART-SPO-017</t>
        </is>
      </c>
      <c r="E2075" t="inlineStr">
        <is>
          <t>Spoilage</t>
        </is>
      </c>
      <c r="F2075" t="inlineStr">
        <is>
          <t>spoilage</t>
        </is>
      </c>
      <c r="G2075" s="10" t="n">
        <v>592.55</v>
      </c>
      <c r="H2075" t="inlineStr">
        <is>
          <t>RO-037757</t>
        </is>
      </c>
      <c r="I2075" t="inlineStr">
        <is>
          <t>RS-037757</t>
        </is>
      </c>
      <c r="J2075" t="inlineStr">
        <is>
          <t>RREM-0164</t>
        </is>
      </c>
      <c r="K2075" t="inlineStr">
        <is>
          <t>Spoilage -- quality complaint at receiving</t>
        </is>
      </c>
      <c r="L2075" t="inlineStr">
        <is>
          <t>won</t>
        </is>
      </c>
      <c r="M2075" s="10" t="n">
        <v>592.55</v>
      </c>
      <c r="N2075" t="inlineStr">
        <is>
          <t>2026-09-24</t>
        </is>
      </c>
      <c r="O2075" t="inlineStr">
        <is>
          <t>2026-12-23</t>
        </is>
      </c>
      <c r="P2075" s="18" t="n">
        <v>119</v>
      </c>
      <c r="Q2075" t="inlineStr">
        <is>
          <t>2026-09-25</t>
        </is>
      </c>
      <c r="R2075" s="18" t="inlineStr"/>
      <c r="S2075" s="18" t="inlineStr"/>
      <c r="T2075" s="18" t="inlineStr"/>
    </row>
    <row r="2076">
      <c r="A2076" t="inlineStr">
        <is>
          <t>DIST-013783</t>
        </is>
      </c>
      <c r="B2076" t="inlineStr">
        <is>
          <t>2026-08-26</t>
        </is>
      </c>
      <c r="C2076" t="inlineStr">
        <is>
          <t>RET-COSTCO</t>
        </is>
      </c>
      <c r="D2076" t="inlineStr">
        <is>
          <t>TCO-LAB-031</t>
        </is>
      </c>
      <c r="E2076" t="inlineStr">
        <is>
          <t>Label Defect</t>
        </is>
      </c>
      <c r="F2076" t="inlineStr">
        <is>
          <t>label_fine</t>
        </is>
      </c>
      <c r="G2076" s="10" t="n">
        <v>457.24</v>
      </c>
      <c r="H2076" t="inlineStr">
        <is>
          <t>RO-038089</t>
        </is>
      </c>
      <c r="I2076" t="inlineStr">
        <is>
          <t>RS-038089</t>
        </is>
      </c>
      <c r="J2076" t="inlineStr">
        <is>
          <t>RREM-0012</t>
        </is>
      </c>
      <c r="K2076" t="inlineStr">
        <is>
          <t>Label Fine</t>
        </is>
      </c>
      <c r="M2076" s="10" t="n"/>
      <c r="P2076" s="18" t="n"/>
      <c r="Q2076" t="inlineStr">
        <is>
          <t>2026-10-10</t>
        </is>
      </c>
      <c r="R2076" s="18" t="inlineStr"/>
      <c r="S2076" s="18" t="inlineStr"/>
      <c r="T2076" s="18" t="inlineStr"/>
    </row>
    <row r="2077">
      <c r="A2077" t="inlineStr">
        <is>
          <t>DIST-013760</t>
        </is>
      </c>
      <c r="B2077" t="inlineStr">
        <is>
          <t>2026-08-26</t>
        </is>
      </c>
      <c r="C2077" t="inlineStr">
        <is>
          <t>RET-SPROUTS</t>
        </is>
      </c>
      <c r="D2077" t="inlineStr">
        <is>
          <t>UTS-DAM-069</t>
        </is>
      </c>
      <c r="E2077" t="inlineStr">
        <is>
          <t>Warehouse Damage</t>
        </is>
      </c>
      <c r="F2077" t="inlineStr">
        <is>
          <t>damaged</t>
        </is>
      </c>
      <c r="G2077" s="10" t="n">
        <v>315.44</v>
      </c>
      <c r="H2077" t="inlineStr">
        <is>
          <t>RO-038210</t>
        </is>
      </c>
      <c r="I2077" t="inlineStr">
        <is>
          <t>RS-038210</t>
        </is>
      </c>
      <c r="J2077" t="inlineStr">
        <is>
          <t>RREM-0138</t>
        </is>
      </c>
      <c r="K2077" t="inlineStr">
        <is>
          <t>Damaged</t>
        </is>
      </c>
      <c r="M2077" s="10" t="n"/>
      <c r="P2077" s="18" t="n"/>
      <c r="Q2077" t="inlineStr">
        <is>
          <t>2026-10-25</t>
        </is>
      </c>
      <c r="R2077" s="18" t="inlineStr"/>
      <c r="S2077" s="18" t="inlineStr"/>
      <c r="T2077" s="18" t="inlineStr"/>
    </row>
    <row r="2078">
      <c r="A2078" t="inlineStr">
        <is>
          <t>DIST-013717</t>
        </is>
      </c>
      <c r="B2078" t="inlineStr">
        <is>
          <t>2026-08-26</t>
        </is>
      </c>
      <c r="C2078" t="inlineStr">
        <is>
          <t>RET-COSTCO</t>
        </is>
      </c>
      <c r="D2078" t="inlineStr">
        <is>
          <t>TCO-DAM-035</t>
        </is>
      </c>
      <c r="E2078" t="inlineStr">
        <is>
          <t>Transit Damage</t>
        </is>
      </c>
      <c r="F2078" t="inlineStr">
        <is>
          <t>damaged</t>
        </is>
      </c>
      <c r="G2078" s="10" t="n">
        <v>281.78</v>
      </c>
      <c r="H2078" t="inlineStr">
        <is>
          <t>RO-038079</t>
        </is>
      </c>
      <c r="I2078" t="inlineStr">
        <is>
          <t>RS-038079</t>
        </is>
      </c>
      <c r="J2078" t="inlineStr">
        <is>
          <t>RREM-0026</t>
        </is>
      </c>
      <c r="K2078" t="inlineStr">
        <is>
          <t>Damaged</t>
        </is>
      </c>
      <c r="L2078" t="inlineStr">
        <is>
          <t>lost</t>
        </is>
      </c>
      <c r="M2078" s="10" t="n">
        <v>0</v>
      </c>
      <c r="N2078" t="inlineStr">
        <is>
          <t>2026-09-15</t>
        </is>
      </c>
      <c r="O2078" t="inlineStr">
        <is>
          <t>2026-10-29</t>
        </is>
      </c>
      <c r="P2078" s="18" t="n">
        <v>64</v>
      </c>
      <c r="Q2078" t="inlineStr">
        <is>
          <t>2026-10-10</t>
        </is>
      </c>
      <c r="R2078" s="18" t="inlineStr"/>
      <c r="S2078" s="18" t="inlineStr"/>
      <c r="T2078" s="18" t="inlineStr"/>
    </row>
    <row r="2079">
      <c r="A2079" t="inlineStr">
        <is>
          <t>DIST-013955</t>
        </is>
      </c>
      <c r="B2079" t="inlineStr">
        <is>
          <t>2026-08-26</t>
        </is>
      </c>
      <c r="C2079" t="inlineStr">
        <is>
          <t>RET-SPROUTS</t>
        </is>
      </c>
      <c r="D2079" t="inlineStr">
        <is>
          <t>UTS-PRO-057</t>
        </is>
      </c>
      <c r="E2079" t="inlineStr">
        <is>
          <t>Promo Billback</t>
        </is>
      </c>
      <c r="F2079" t="inlineStr">
        <is>
          <t>promo_billback</t>
        </is>
      </c>
      <c r="G2079" s="10" t="n">
        <v>238.44</v>
      </c>
      <c r="H2079" t="inlineStr">
        <is>
          <t>RO-038799</t>
        </is>
      </c>
      <c r="I2079" t="inlineStr">
        <is>
          <t>RS-038799</t>
        </is>
      </c>
      <c r="J2079" t="inlineStr">
        <is>
          <t>RREM-0136</t>
        </is>
      </c>
      <c r="K2079" t="inlineStr">
        <is>
          <t>Promo Billback</t>
        </is>
      </c>
      <c r="L2079" t="inlineStr">
        <is>
          <t>lost</t>
        </is>
      </c>
      <c r="M2079" s="10" t="n">
        <v>0</v>
      </c>
      <c r="N2079" t="inlineStr">
        <is>
          <t>2026-08-31</t>
        </is>
      </c>
      <c r="O2079" t="inlineStr">
        <is>
          <t>2026-10-03</t>
        </is>
      </c>
      <c r="P2079" s="18" t="n">
        <v>38</v>
      </c>
      <c r="Q2079" t="inlineStr">
        <is>
          <t>2026-10-10</t>
        </is>
      </c>
      <c r="R2079" s="18" t="inlineStr"/>
      <c r="S2079" s="18" t="inlineStr"/>
      <c r="T2079" s="18" t="inlineStr"/>
    </row>
    <row r="2080">
      <c r="A2080" t="inlineStr">
        <is>
          <t>DIST-013736</t>
        </is>
      </c>
      <c r="B2080" t="inlineStr">
        <is>
          <t>2026-08-26</t>
        </is>
      </c>
      <c r="C2080" t="inlineStr">
        <is>
          <t>RET-WALMART</t>
        </is>
      </c>
      <c r="D2080" t="inlineStr">
        <is>
          <t>ART-PAL-015</t>
        </is>
      </c>
      <c r="E2080" t="inlineStr">
        <is>
          <t>Pallet Overhang</t>
        </is>
      </c>
      <c r="F2080" t="inlineStr">
        <is>
          <t>pallet_fine</t>
        </is>
      </c>
      <c r="G2080" s="10" t="n">
        <v>223.65</v>
      </c>
      <c r="H2080" t="inlineStr">
        <is>
          <t>RO-038072</t>
        </is>
      </c>
      <c r="I2080" t="inlineStr">
        <is>
          <t>RS-038072</t>
        </is>
      </c>
      <c r="J2080" t="inlineStr">
        <is>
          <t>RREM-0163</t>
        </is>
      </c>
      <c r="K2080" t="inlineStr">
        <is>
          <t>Pallet Fine</t>
        </is>
      </c>
      <c r="M2080" s="10" t="n"/>
      <c r="P2080" s="18" t="n"/>
      <c r="Q2080" t="inlineStr">
        <is>
          <t>2026-10-25</t>
        </is>
      </c>
      <c r="R2080" s="18" t="inlineStr"/>
      <c r="S2080" s="18" t="inlineStr"/>
      <c r="T2080" s="18" t="inlineStr"/>
    </row>
    <row r="2081">
      <c r="A2081" t="inlineStr">
        <is>
          <t>DIST-013795</t>
        </is>
      </c>
      <c r="B2081" t="inlineStr">
        <is>
          <t>2026-08-26</t>
        </is>
      </c>
      <c r="C2081" t="inlineStr">
        <is>
          <t>RET-COSTCO</t>
        </is>
      </c>
      <c r="D2081" t="inlineStr">
        <is>
          <t>TCO-SPO-033</t>
        </is>
      </c>
      <c r="E2081" t="inlineStr">
        <is>
          <t>Expired Product</t>
        </is>
      </c>
      <c r="F2081" t="inlineStr">
        <is>
          <t>spoilage</t>
        </is>
      </c>
      <c r="G2081" s="10" t="n">
        <v>197.44</v>
      </c>
      <c r="H2081" t="inlineStr">
        <is>
          <t>RO-038411</t>
        </is>
      </c>
      <c r="I2081" t="inlineStr">
        <is>
          <t>RS-038411</t>
        </is>
      </c>
      <c r="J2081" t="inlineStr">
        <is>
          <t>RREM-0020</t>
        </is>
      </c>
      <c r="K2081" t="inlineStr">
        <is>
          <t>Spoilage -- expired or short-dated at receiving</t>
        </is>
      </c>
      <c r="M2081" s="10" t="n"/>
      <c r="P2081" s="18" t="n"/>
      <c r="Q2081" t="inlineStr">
        <is>
          <t>2026-09-25</t>
        </is>
      </c>
      <c r="R2081" s="18" t="inlineStr"/>
      <c r="S2081" s="18" t="inlineStr"/>
      <c r="T2081" s="18" t="inlineStr"/>
    </row>
    <row r="2082">
      <c r="A2082" t="inlineStr">
        <is>
          <t>DIST-013828</t>
        </is>
      </c>
      <c r="B2082" t="inlineStr">
        <is>
          <t>2026-08-26</t>
        </is>
      </c>
      <c r="C2082" t="inlineStr">
        <is>
          <t>RET-WHOLEFOODS</t>
        </is>
      </c>
      <c r="D2082" t="inlineStr">
        <is>
          <t>ODS-PRO-039</t>
        </is>
      </c>
      <c r="E2082" t="inlineStr">
        <is>
          <t>Ad Allowance</t>
        </is>
      </c>
      <c r="F2082" t="inlineStr">
        <is>
          <t>promo_billback</t>
        </is>
      </c>
      <c r="G2082" s="10" t="n">
        <v>158.15</v>
      </c>
      <c r="H2082" t="inlineStr">
        <is>
          <t>RO-038430</t>
        </is>
      </c>
      <c r="I2082" t="inlineStr">
        <is>
          <t>RS-038430</t>
        </is>
      </c>
      <c r="J2082" t="inlineStr">
        <is>
          <t>RREM-0221</t>
        </is>
      </c>
      <c r="K2082" t="inlineStr">
        <is>
          <t>Promo Billback</t>
        </is>
      </c>
      <c r="L2082" t="inlineStr">
        <is>
          <t>partial</t>
        </is>
      </c>
      <c r="M2082" s="10" t="n">
        <v>76.8</v>
      </c>
      <c r="N2082" t="inlineStr">
        <is>
          <t>2026-08-28</t>
        </is>
      </c>
      <c r="O2082" t="inlineStr">
        <is>
          <t>2026-10-07</t>
        </is>
      </c>
      <c r="P2082" s="18" t="n">
        <v>42</v>
      </c>
      <c r="Q2082" t="inlineStr">
        <is>
          <t>2026-09-25</t>
        </is>
      </c>
      <c r="R2082" s="18" t="inlineStr"/>
      <c r="S2082" s="18" t="inlineStr"/>
      <c r="T2082" s="18" t="inlineStr"/>
    </row>
    <row r="2083">
      <c r="A2083" t="inlineStr">
        <is>
          <t>DIST-013680</t>
        </is>
      </c>
      <c r="B2083" t="inlineStr">
        <is>
          <t>2026-08-26</t>
        </is>
      </c>
      <c r="C2083" t="inlineStr">
        <is>
          <t>RET-COSTCO</t>
        </is>
      </c>
      <c r="D2083" t="inlineStr">
        <is>
          <t>TCO-SPO-033</t>
        </is>
      </c>
      <c r="E2083" t="inlineStr">
        <is>
          <t>Expired Product</t>
        </is>
      </c>
      <c r="F2083" t="inlineStr">
        <is>
          <t>spoilage</t>
        </is>
      </c>
      <c r="G2083" s="10" t="n">
        <v>154.51</v>
      </c>
      <c r="H2083" t="inlineStr">
        <is>
          <t>RO-038091</t>
        </is>
      </c>
      <c r="I2083" t="inlineStr">
        <is>
          <t>RS-038091</t>
        </is>
      </c>
      <c r="J2083" t="inlineStr">
        <is>
          <t>RREM-0002</t>
        </is>
      </c>
      <c r="K2083" t="inlineStr">
        <is>
          <t>Spoilage -- damage in transit affecting condition</t>
        </is>
      </c>
      <c r="M2083" s="10" t="n"/>
      <c r="P2083" s="18" t="n"/>
      <c r="Q2083" t="inlineStr">
        <is>
          <t>2026-09-25</t>
        </is>
      </c>
      <c r="R2083" s="18" t="inlineStr"/>
      <c r="S2083" s="18" t="inlineStr"/>
      <c r="T2083" s="18" t="inlineStr"/>
    </row>
    <row r="2084">
      <c r="A2084" t="inlineStr">
        <is>
          <t>DIST-013667</t>
        </is>
      </c>
      <c r="B2084" t="inlineStr">
        <is>
          <t>2026-08-26</t>
        </is>
      </c>
      <c r="C2084" t="inlineStr">
        <is>
          <t>RET-REGIONAL</t>
        </is>
      </c>
      <c r="D2084" t="inlineStr">
        <is>
          <t>NAL-DAM-100</t>
        </is>
      </c>
      <c r="E2084" t="inlineStr">
        <is>
          <t>Warehouse Damage</t>
        </is>
      </c>
      <c r="F2084" t="inlineStr">
        <is>
          <t>damaged</t>
        </is>
      </c>
      <c r="G2084" s="10" t="n">
        <v>137.26</v>
      </c>
      <c r="H2084" t="inlineStr">
        <is>
          <t>RO-038004</t>
        </is>
      </c>
      <c r="I2084" t="inlineStr">
        <is>
          <t>RS-038004</t>
        </is>
      </c>
      <c r="J2084" t="inlineStr">
        <is>
          <t>RREM-0079</t>
        </is>
      </c>
      <c r="K2084" t="inlineStr">
        <is>
          <t>Damaged</t>
        </is>
      </c>
      <c r="M2084" s="10" t="n"/>
      <c r="P2084" s="18" t="n"/>
      <c r="Q2084" t="inlineStr">
        <is>
          <t>2026-11-24</t>
        </is>
      </c>
      <c r="R2084" s="18" t="inlineStr"/>
      <c r="S2084" s="18" t="inlineStr"/>
      <c r="T2084" s="18" t="inlineStr"/>
    </row>
    <row r="2085">
      <c r="A2085" t="inlineStr">
        <is>
          <t>DIST-013733</t>
        </is>
      </c>
      <c r="B2085" t="inlineStr">
        <is>
          <t>2026-08-26</t>
        </is>
      </c>
      <c r="C2085" t="inlineStr">
        <is>
          <t>RET-REGIONAL</t>
        </is>
      </c>
      <c r="D2085" t="inlineStr">
        <is>
          <t>NAL-DAM-100</t>
        </is>
      </c>
      <c r="E2085" t="inlineStr">
        <is>
          <t>Warehouse Damage</t>
        </is>
      </c>
      <c r="F2085" t="inlineStr">
        <is>
          <t>damaged</t>
        </is>
      </c>
      <c r="G2085" s="10" t="n">
        <v>120.35</v>
      </c>
      <c r="H2085" t="inlineStr">
        <is>
          <t>RO-038301</t>
        </is>
      </c>
      <c r="I2085" t="inlineStr">
        <is>
          <t>RS-038301</t>
        </is>
      </c>
      <c r="J2085" t="inlineStr">
        <is>
          <t>RREM-0111</t>
        </is>
      </c>
      <c r="K2085" t="inlineStr">
        <is>
          <t>Damaged</t>
        </is>
      </c>
      <c r="L2085" t="inlineStr">
        <is>
          <t>partial</t>
        </is>
      </c>
      <c r="M2085" s="10" t="n">
        <v>39.21</v>
      </c>
      <c r="N2085" t="inlineStr">
        <is>
          <t>2026-08-29</t>
        </is>
      </c>
      <c r="O2085" t="inlineStr">
        <is>
          <t>2026-10-10</t>
        </is>
      </c>
      <c r="P2085" s="18" t="n">
        <v>45</v>
      </c>
      <c r="Q2085" t="inlineStr">
        <is>
          <t>2026-10-25</t>
        </is>
      </c>
      <c r="R2085" s="18" t="inlineStr"/>
      <c r="S2085" s="18" t="inlineStr"/>
      <c r="T2085" s="18" t="inlineStr"/>
    </row>
    <row r="2086">
      <c r="A2086" t="inlineStr">
        <is>
          <t>DIST-013788</t>
        </is>
      </c>
      <c r="B2086" t="inlineStr">
        <is>
          <t>2026-08-26</t>
        </is>
      </c>
      <c r="C2086" t="inlineStr">
        <is>
          <t>RET-WALMART</t>
        </is>
      </c>
      <c r="D2086" t="inlineStr">
        <is>
          <t>ART-LAT-009</t>
        </is>
      </c>
      <c r="E2086" t="inlineStr">
        <is>
          <t>MABD Violation</t>
        </is>
      </c>
      <c r="F2086" t="inlineStr">
        <is>
          <t>late_delivery</t>
        </is>
      </c>
      <c r="G2086" s="10" t="n">
        <v>68.7</v>
      </c>
      <c r="H2086" t="inlineStr">
        <is>
          <t>RO-038322</t>
        </is>
      </c>
      <c r="I2086" t="inlineStr">
        <is>
          <t>RS-038322</t>
        </is>
      </c>
      <c r="J2086" t="inlineStr">
        <is>
          <t>RREM-0151</t>
        </is>
      </c>
      <c r="K2086" t="inlineStr">
        <is>
          <t>Late Delivery</t>
        </is>
      </c>
      <c r="M2086" s="10" t="n"/>
      <c r="P2086" s="18" t="n"/>
      <c r="Q2086" t="inlineStr">
        <is>
          <t>2026-10-25</t>
        </is>
      </c>
      <c r="R2086" s="18" t="inlineStr"/>
      <c r="S2086" s="18" t="inlineStr"/>
      <c r="T2086" s="18" t="inlineStr"/>
    </row>
    <row r="2087">
      <c r="A2087" t="inlineStr">
        <is>
          <t>DIST-013751</t>
        </is>
      </c>
      <c r="B2087" t="inlineStr">
        <is>
          <t>2026-08-26</t>
        </is>
      </c>
      <c r="C2087" t="inlineStr">
        <is>
          <t>RET-WALMART</t>
        </is>
      </c>
      <c r="D2087" t="inlineStr">
        <is>
          <t>ART-PRO-004</t>
        </is>
      </c>
      <c r="E2087" t="inlineStr">
        <is>
          <t>Scan Rebate</t>
        </is>
      </c>
      <c r="F2087" t="inlineStr">
        <is>
          <t>promo_billback</t>
        </is>
      </c>
      <c r="G2087" s="10" t="n">
        <v>65.19</v>
      </c>
      <c r="H2087" t="inlineStr">
        <is>
          <t>RO-038016</t>
        </is>
      </c>
      <c r="I2087" t="inlineStr">
        <is>
          <t>RS-038016</t>
        </is>
      </c>
      <c r="J2087" t="inlineStr">
        <is>
          <t>RREM-0182</t>
        </is>
      </c>
      <c r="K2087" t="inlineStr">
        <is>
          <t>Promo Billback</t>
        </is>
      </c>
      <c r="M2087" s="10" t="n"/>
      <c r="P2087" s="18" t="n"/>
      <c r="Q2087" t="inlineStr">
        <is>
          <t>2026-09-25</t>
        </is>
      </c>
      <c r="R2087" s="18" t="inlineStr"/>
      <c r="S2087" s="18" t="inlineStr"/>
      <c r="T2087" s="18" t="inlineStr"/>
    </row>
    <row r="2088">
      <c r="A2088" t="inlineStr">
        <is>
          <t>DIST-013761</t>
        </is>
      </c>
      <c r="B2088" t="inlineStr">
        <is>
          <t>2026-08-25</t>
        </is>
      </c>
      <c r="C2088" t="inlineStr">
        <is>
          <t>RET-KROGER</t>
        </is>
      </c>
      <c r="D2088" t="inlineStr"/>
      <c r="E2088" t="inlineStr">
        <is>
          <t>Unmapped</t>
        </is>
      </c>
      <c r="F2088" t="inlineStr">
        <is>
          <t>vague</t>
        </is>
      </c>
      <c r="G2088" s="10" t="n">
        <v>4460.23</v>
      </c>
      <c r="H2088" t="inlineStr">
        <is>
          <t>RO-038221</t>
        </is>
      </c>
      <c r="I2088" t="inlineStr">
        <is>
          <t>RS-038221</t>
        </is>
      </c>
      <c r="J2088" t="inlineStr">
        <is>
          <t>RREM-0066</t>
        </is>
      </c>
      <c r="K2088" t="inlineStr">
        <is>
          <t>Code 90: Other</t>
        </is>
      </c>
      <c r="M2088" s="10" t="n"/>
      <c r="P2088" s="18" t="n"/>
      <c r="Q2088" t="inlineStr">
        <is>
          <t>2026-10-24</t>
        </is>
      </c>
      <c r="R2088" s="18" t="inlineStr">
        <is>
          <t>Yes</t>
        </is>
      </c>
      <c r="S2088" s="18" t="inlineStr"/>
      <c r="T2088" s="18" t="inlineStr"/>
    </row>
    <row r="2089">
      <c r="A2089" t="inlineStr">
        <is>
          <t>DIST-013698</t>
        </is>
      </c>
      <c r="B2089" t="inlineStr">
        <is>
          <t>2026-08-25</t>
        </is>
      </c>
      <c r="C2089" t="inlineStr">
        <is>
          <t>RET-WHOLEFOODS</t>
        </is>
      </c>
      <c r="D2089" t="inlineStr">
        <is>
          <t>ODS-SHO-038</t>
        </is>
      </c>
      <c r="E2089" t="inlineStr">
        <is>
          <t>Short Ship</t>
        </is>
      </c>
      <c r="F2089" t="inlineStr">
        <is>
          <t>short_ship</t>
        </is>
      </c>
      <c r="G2089" s="10" t="n">
        <v>430.88</v>
      </c>
      <c r="H2089" t="inlineStr">
        <is>
          <t>RO-038129</t>
        </is>
      </c>
      <c r="I2089" t="inlineStr">
        <is>
          <t>RS-038129</t>
        </is>
      </c>
      <c r="J2089" t="inlineStr">
        <is>
          <t>RREM-0188</t>
        </is>
      </c>
      <c r="K2089" t="inlineStr">
        <is>
          <t>Short Ship</t>
        </is>
      </c>
      <c r="L2089" t="inlineStr">
        <is>
          <t>won</t>
        </is>
      </c>
      <c r="M2089" s="10" t="n">
        <v>430.88</v>
      </c>
      <c r="N2089" t="inlineStr">
        <is>
          <t>2026-09-19</t>
        </is>
      </c>
      <c r="O2089" t="inlineStr">
        <is>
          <t>2026-11-01</t>
        </is>
      </c>
      <c r="P2089" s="18" t="n">
        <v>68</v>
      </c>
      <c r="Q2089" t="inlineStr">
        <is>
          <t>2026-09-24</t>
        </is>
      </c>
      <c r="R2089" s="18" t="inlineStr"/>
      <c r="S2089" s="18" t="inlineStr"/>
      <c r="T2089" s="18" t="inlineStr"/>
    </row>
    <row r="2090">
      <c r="A2090" t="inlineStr">
        <is>
          <t>DIST-013695</t>
        </is>
      </c>
      <c r="B2090" t="inlineStr">
        <is>
          <t>2026-08-25</t>
        </is>
      </c>
      <c r="C2090" t="inlineStr">
        <is>
          <t>RET-WALMART</t>
        </is>
      </c>
      <c r="D2090" t="inlineStr"/>
      <c r="E2090" t="inlineStr">
        <is>
          <t>Unmapped</t>
        </is>
      </c>
      <c r="F2090" t="inlineStr">
        <is>
          <t>vague</t>
        </is>
      </c>
      <c r="G2090" s="10" t="n">
        <v>397.74</v>
      </c>
      <c r="J2090" t="inlineStr">
        <is>
          <t>RREM-0153</t>
        </is>
      </c>
      <c r="K2090" t="inlineStr">
        <is>
          <t>Code 88: Other</t>
        </is>
      </c>
      <c r="M2090" s="10" t="n"/>
      <c r="P2090" s="18" t="n"/>
      <c r="Q2090" t="inlineStr">
        <is>
          <t>2026-10-24</t>
        </is>
      </c>
      <c r="R2090" s="18" t="inlineStr">
        <is>
          <t>Yes</t>
        </is>
      </c>
      <c r="S2090" s="18" t="inlineStr"/>
      <c r="T2090" s="18" t="inlineStr"/>
    </row>
    <row r="2091">
      <c r="A2091" t="inlineStr">
        <is>
          <t>DIST-013590</t>
        </is>
      </c>
      <c r="B2091" t="inlineStr">
        <is>
          <t>2026-08-25</t>
        </is>
      </c>
      <c r="C2091" t="inlineStr">
        <is>
          <t>RET-WALMART</t>
        </is>
      </c>
      <c r="D2091" t="inlineStr">
        <is>
          <t>ART-DAM-018</t>
        </is>
      </c>
      <c r="E2091" t="inlineStr">
        <is>
          <t>Warehouse Damage</t>
        </is>
      </c>
      <c r="F2091" t="inlineStr">
        <is>
          <t>damaged</t>
        </is>
      </c>
      <c r="G2091" s="10" t="n">
        <v>361.5</v>
      </c>
      <c r="H2091" t="inlineStr">
        <is>
          <t>RO-037715</t>
        </is>
      </c>
      <c r="I2091" t="inlineStr">
        <is>
          <t>RS-037715</t>
        </is>
      </c>
      <c r="J2091" t="inlineStr">
        <is>
          <t>RREM-0183</t>
        </is>
      </c>
      <c r="K2091" t="inlineStr">
        <is>
          <t>Damaged</t>
        </is>
      </c>
      <c r="M2091" s="10" t="n"/>
      <c r="P2091" s="18" t="n"/>
      <c r="Q2091" t="inlineStr">
        <is>
          <t>2026-10-24</t>
        </is>
      </c>
      <c r="R2091" s="18" t="inlineStr"/>
      <c r="S2091" s="18" t="inlineStr"/>
      <c r="T2091" s="18" t="inlineStr"/>
    </row>
    <row r="2092">
      <c r="A2092" t="inlineStr">
        <is>
          <t>DIST-013692</t>
        </is>
      </c>
      <c r="B2092" t="inlineStr">
        <is>
          <t>2026-08-25</t>
        </is>
      </c>
      <c r="C2092" t="inlineStr">
        <is>
          <t>RET-REGIONAL</t>
        </is>
      </c>
      <c r="D2092" t="inlineStr">
        <is>
          <t>NAL-LAB-097</t>
        </is>
      </c>
      <c r="E2092" t="inlineStr">
        <is>
          <t>UPC Error</t>
        </is>
      </c>
      <c r="F2092" t="inlineStr">
        <is>
          <t>label_fine</t>
        </is>
      </c>
      <c r="G2092" s="10" t="n">
        <v>199.21</v>
      </c>
      <c r="H2092" t="inlineStr">
        <is>
          <t>RO-038298</t>
        </is>
      </c>
      <c r="I2092" t="inlineStr">
        <is>
          <t>RS-038298</t>
        </is>
      </c>
      <c r="J2092" t="inlineStr">
        <is>
          <t>RREM-0078</t>
        </is>
      </c>
      <c r="K2092" t="inlineStr">
        <is>
          <t>Label Fine</t>
        </is>
      </c>
      <c r="M2092" s="10" t="n"/>
      <c r="P2092" s="18" t="n"/>
      <c r="Q2092" t="inlineStr">
        <is>
          <t>2026-09-24</t>
        </is>
      </c>
      <c r="R2092" s="18" t="inlineStr"/>
      <c r="S2092" s="18" t="inlineStr"/>
      <c r="T2092" s="18" t="inlineStr"/>
    </row>
    <row r="2093">
      <c r="A2093" t="inlineStr">
        <is>
          <t>DIST-013766</t>
        </is>
      </c>
      <c r="B2093" t="inlineStr">
        <is>
          <t>2026-08-25</t>
        </is>
      </c>
      <c r="C2093" t="inlineStr">
        <is>
          <t>RET-COSTCO</t>
        </is>
      </c>
      <c r="D2093" t="inlineStr">
        <is>
          <t>TCO-PAL-032</t>
        </is>
      </c>
      <c r="E2093" t="inlineStr">
        <is>
          <t>Ti-Hi Error</t>
        </is>
      </c>
      <c r="F2093" t="inlineStr">
        <is>
          <t>pallet_fine</t>
        </is>
      </c>
      <c r="G2093" s="10" t="n">
        <v>179.7</v>
      </c>
      <c r="H2093" t="inlineStr">
        <is>
          <t>RO-038104</t>
        </is>
      </c>
      <c r="I2093" t="inlineStr">
        <is>
          <t>RS-038104</t>
        </is>
      </c>
      <c r="J2093" t="inlineStr">
        <is>
          <t>RREM-0013</t>
        </is>
      </c>
      <c r="K2093" t="inlineStr">
        <is>
          <t>Pallet Fine</t>
        </is>
      </c>
      <c r="L2093" t="inlineStr">
        <is>
          <t>partial</t>
        </is>
      </c>
      <c r="M2093" s="10" t="n">
        <v>21.1</v>
      </c>
      <c r="N2093" t="inlineStr">
        <is>
          <t>2026-08-30</t>
        </is>
      </c>
      <c r="O2093" t="inlineStr">
        <is>
          <t>2026-11-13</t>
        </is>
      </c>
      <c r="P2093" s="18" t="n">
        <v>80</v>
      </c>
      <c r="Q2093" t="inlineStr">
        <is>
          <t>2026-10-09</t>
        </is>
      </c>
      <c r="R2093" s="18" t="inlineStr"/>
      <c r="S2093" s="18" t="inlineStr"/>
      <c r="T2093" s="18" t="inlineStr"/>
    </row>
    <row r="2094">
      <c r="A2094" t="inlineStr">
        <is>
          <t>DIST-013609</t>
        </is>
      </c>
      <c r="B2094" t="inlineStr">
        <is>
          <t>2026-08-25</t>
        </is>
      </c>
      <c r="C2094" t="inlineStr">
        <is>
          <t>RET-COSTCO</t>
        </is>
      </c>
      <c r="D2094" t="inlineStr">
        <is>
          <t>TCO-LAB-031</t>
        </is>
      </c>
      <c r="E2094" t="inlineStr">
        <is>
          <t>Label Defect</t>
        </is>
      </c>
      <c r="F2094" t="inlineStr">
        <is>
          <t>label_fine</t>
        </is>
      </c>
      <c r="G2094" s="10" t="n">
        <v>143.51</v>
      </c>
      <c r="H2094" t="inlineStr">
        <is>
          <t>RO-037797</t>
        </is>
      </c>
      <c r="I2094" t="inlineStr">
        <is>
          <t>RS-037797</t>
        </is>
      </c>
      <c r="J2094" t="inlineStr">
        <is>
          <t>RREM-0014</t>
        </is>
      </c>
      <c r="K2094" t="inlineStr">
        <is>
          <t>Label Fine</t>
        </is>
      </c>
      <c r="M2094" s="10" t="n"/>
      <c r="P2094" s="18" t="n"/>
      <c r="Q2094" t="inlineStr">
        <is>
          <t>2026-10-09</t>
        </is>
      </c>
      <c r="R2094" s="18" t="inlineStr"/>
      <c r="S2094" s="18" t="inlineStr"/>
      <c r="T2094" s="18" t="inlineStr"/>
    </row>
    <row r="2095">
      <c r="A2095" t="inlineStr">
        <is>
          <t>DIST-013592</t>
        </is>
      </c>
      <c r="B2095" t="inlineStr">
        <is>
          <t>2026-08-25</t>
        </is>
      </c>
      <c r="C2095" t="inlineStr">
        <is>
          <t>RET-WALMART</t>
        </is>
      </c>
      <c r="D2095" t="inlineStr">
        <is>
          <t>ART-PRO-004</t>
        </is>
      </c>
      <c r="E2095" t="inlineStr">
        <is>
          <t>Scan Rebate</t>
        </is>
      </c>
      <c r="F2095" t="inlineStr">
        <is>
          <t>promo_billback</t>
        </is>
      </c>
      <c r="G2095" s="10" t="n">
        <v>111.33</v>
      </c>
      <c r="H2095" t="inlineStr">
        <is>
          <t>RO-037763</t>
        </is>
      </c>
      <c r="I2095" t="inlineStr">
        <is>
          <t>RS-037763</t>
        </is>
      </c>
      <c r="J2095" t="inlineStr">
        <is>
          <t>RREM-0179</t>
        </is>
      </c>
      <c r="K2095" t="inlineStr">
        <is>
          <t>Promo Billback</t>
        </is>
      </c>
      <c r="L2095" t="inlineStr">
        <is>
          <t>lost</t>
        </is>
      </c>
      <c r="M2095" s="10" t="n">
        <v>0</v>
      </c>
      <c r="N2095" t="inlineStr">
        <is>
          <t>2026-08-28</t>
        </is>
      </c>
      <c r="O2095" t="inlineStr">
        <is>
          <t>2026-11-14</t>
        </is>
      </c>
      <c r="P2095" s="18" t="n">
        <v>81</v>
      </c>
      <c r="Q2095" t="inlineStr">
        <is>
          <t>2026-09-24</t>
        </is>
      </c>
      <c r="R2095" s="18" t="inlineStr"/>
      <c r="S2095" s="18" t="inlineStr"/>
      <c r="T2095" s="18" t="inlineStr"/>
    </row>
    <row r="2096">
      <c r="A2096" t="inlineStr">
        <is>
          <t>DIST-013909</t>
        </is>
      </c>
      <c r="B2096" t="inlineStr">
        <is>
          <t>2026-08-25</t>
        </is>
      </c>
      <c r="C2096" t="inlineStr">
        <is>
          <t>RET-WHOLEFOODS</t>
        </is>
      </c>
      <c r="D2096" t="inlineStr">
        <is>
          <t>ODS-PRO-039</t>
        </is>
      </c>
      <c r="E2096" t="inlineStr">
        <is>
          <t>Ad Allowance</t>
        </is>
      </c>
      <c r="F2096" t="inlineStr">
        <is>
          <t>promo_billback</t>
        </is>
      </c>
      <c r="G2096" s="10" t="n">
        <v>106.87</v>
      </c>
      <c r="H2096" t="inlineStr">
        <is>
          <t>RO-038732</t>
        </is>
      </c>
      <c r="I2096" t="inlineStr">
        <is>
          <t>RS-038732</t>
        </is>
      </c>
      <c r="J2096" t="inlineStr">
        <is>
          <t>RREM-0192</t>
        </is>
      </c>
      <c r="K2096" t="inlineStr">
        <is>
          <t>Promo Billback</t>
        </is>
      </c>
      <c r="M2096" s="10" t="n"/>
      <c r="P2096" s="18" t="n"/>
      <c r="Q2096" t="inlineStr">
        <is>
          <t>2026-09-24</t>
        </is>
      </c>
      <c r="R2096" s="18" t="inlineStr"/>
      <c r="S2096" s="18" t="inlineStr"/>
      <c r="T2096" s="18" t="inlineStr"/>
    </row>
    <row r="2097">
      <c r="A2097" t="inlineStr">
        <is>
          <t>DIST-013656</t>
        </is>
      </c>
      <c r="B2097" t="inlineStr">
        <is>
          <t>2026-08-25</t>
        </is>
      </c>
      <c r="C2097" t="inlineStr">
        <is>
          <t>RET-WALMART</t>
        </is>
      </c>
      <c r="D2097" t="inlineStr">
        <is>
          <t>ART-PRO-004</t>
        </is>
      </c>
      <c r="E2097" t="inlineStr">
        <is>
          <t>Scan Rebate</t>
        </is>
      </c>
      <c r="F2097" t="inlineStr">
        <is>
          <t>promo_billback</t>
        </is>
      </c>
      <c r="G2097" s="10" t="n">
        <v>92.14</v>
      </c>
      <c r="H2097" t="inlineStr">
        <is>
          <t>RO-037734</t>
        </is>
      </c>
      <c r="I2097" t="inlineStr">
        <is>
          <t>RS-037734</t>
        </is>
      </c>
      <c r="J2097" t="inlineStr">
        <is>
          <t>RREM-0184</t>
        </is>
      </c>
      <c r="K2097" t="inlineStr">
        <is>
          <t>Promo Billback</t>
        </is>
      </c>
      <c r="M2097" s="10" t="n"/>
      <c r="P2097" s="18" t="n"/>
      <c r="Q2097" t="inlineStr">
        <is>
          <t>2026-10-09</t>
        </is>
      </c>
      <c r="R2097" s="18" t="inlineStr"/>
      <c r="S2097" s="18" t="inlineStr"/>
      <c r="T2097" s="18" t="inlineStr"/>
    </row>
    <row r="2098">
      <c r="A2098" t="inlineStr">
        <is>
          <t>DIST-013687</t>
        </is>
      </c>
      <c r="B2098" t="inlineStr">
        <is>
          <t>2026-08-25</t>
        </is>
      </c>
      <c r="C2098" t="inlineStr">
        <is>
          <t>RET-SPROUTS</t>
        </is>
      </c>
      <c r="D2098" t="inlineStr">
        <is>
          <t>UTS-DAM-069</t>
        </is>
      </c>
      <c r="E2098" t="inlineStr">
        <is>
          <t>Warehouse Damage</t>
        </is>
      </c>
      <c r="F2098" t="inlineStr">
        <is>
          <t>damaged</t>
        </is>
      </c>
      <c r="G2098" s="10" t="n">
        <v>86.41</v>
      </c>
      <c r="H2098" t="inlineStr">
        <is>
          <t>RO-038178</t>
        </is>
      </c>
      <c r="I2098" t="inlineStr">
        <is>
          <t>RS-038178</t>
        </is>
      </c>
      <c r="J2098" t="inlineStr">
        <is>
          <t>RREM-0119</t>
        </is>
      </c>
      <c r="K2098" t="inlineStr">
        <is>
          <t>Damaged</t>
        </is>
      </c>
      <c r="M2098" s="10" t="n"/>
      <c r="P2098" s="18" t="n"/>
      <c r="Q2098" t="inlineStr">
        <is>
          <t>2026-11-23</t>
        </is>
      </c>
      <c r="R2098" s="18" t="inlineStr"/>
      <c r="S2098" s="18" t="inlineStr"/>
      <c r="T2098" s="18" t="inlineStr"/>
    </row>
    <row r="2099">
      <c r="A2099" t="inlineStr">
        <is>
          <t>DIST-013866</t>
        </is>
      </c>
      <c r="B2099" t="inlineStr">
        <is>
          <t>2026-08-25</t>
        </is>
      </c>
      <c r="C2099" t="inlineStr">
        <is>
          <t>RET-WHOLEFOODS</t>
        </is>
      </c>
      <c r="D2099" t="inlineStr">
        <is>
          <t>ODS-SHO-038</t>
        </is>
      </c>
      <c r="E2099" t="inlineStr">
        <is>
          <t>Short Ship</t>
        </is>
      </c>
      <c r="F2099" t="inlineStr">
        <is>
          <t>short_ship</t>
        </is>
      </c>
      <c r="G2099" s="10" t="n">
        <v>81.44</v>
      </c>
      <c r="H2099" t="inlineStr">
        <is>
          <t>RO-038462</t>
        </is>
      </c>
      <c r="I2099" t="inlineStr">
        <is>
          <t>RS-038462</t>
        </is>
      </c>
      <c r="J2099" t="inlineStr">
        <is>
          <t>RREM-0220</t>
        </is>
      </c>
      <c r="K2099" t="inlineStr">
        <is>
          <t>Short Ship</t>
        </is>
      </c>
      <c r="L2099" t="inlineStr">
        <is>
          <t>partial</t>
        </is>
      </c>
      <c r="M2099" s="10" t="n">
        <v>23.15</v>
      </c>
      <c r="N2099" t="inlineStr">
        <is>
          <t>2026-09-16</t>
        </is>
      </c>
      <c r="O2099" t="inlineStr">
        <is>
          <t>2026-10-15</t>
        </is>
      </c>
      <c r="P2099" s="18" t="n">
        <v>51</v>
      </c>
      <c r="Q2099" t="inlineStr">
        <is>
          <t>2026-10-09</t>
        </is>
      </c>
      <c r="R2099" s="18" t="inlineStr"/>
      <c r="S2099" s="18" t="inlineStr"/>
      <c r="T2099" s="18" t="inlineStr"/>
    </row>
    <row r="2100">
      <c r="A2100" t="inlineStr">
        <is>
          <t>DIST-013882</t>
        </is>
      </c>
      <c r="B2100" t="inlineStr">
        <is>
          <t>2026-08-25</t>
        </is>
      </c>
      <c r="C2100" t="inlineStr">
        <is>
          <t>RET-KROGER</t>
        </is>
      </c>
      <c r="D2100" t="inlineStr">
        <is>
          <t>GER-LAT-079</t>
        </is>
      </c>
      <c r="E2100" t="inlineStr">
        <is>
          <t>MABD Violation</t>
        </is>
      </c>
      <c r="F2100" t="inlineStr">
        <is>
          <t>late_delivery</t>
        </is>
      </c>
      <c r="G2100" s="10" t="n">
        <v>65.40000000000001</v>
      </c>
      <c r="H2100" t="inlineStr">
        <is>
          <t>RO-038553</t>
        </is>
      </c>
      <c r="I2100" t="inlineStr">
        <is>
          <t>RS-038553</t>
        </is>
      </c>
      <c r="J2100" t="inlineStr">
        <is>
          <t>RREM-0048</t>
        </is>
      </c>
      <c r="K2100" t="inlineStr">
        <is>
          <t>Late Delivery</t>
        </is>
      </c>
      <c r="M2100" s="10" t="n"/>
      <c r="P2100" s="18" t="n"/>
      <c r="Q2100" t="inlineStr">
        <is>
          <t>2026-10-09</t>
        </is>
      </c>
      <c r="R2100" s="18" t="inlineStr"/>
      <c r="S2100" s="18" t="inlineStr"/>
      <c r="T2100" s="18" t="inlineStr"/>
    </row>
    <row r="2101">
      <c r="A2101" t="inlineStr">
        <is>
          <t>DIST-013556</t>
        </is>
      </c>
      <c r="B2101" t="inlineStr">
        <is>
          <t>2026-08-25</t>
        </is>
      </c>
      <c r="C2101" t="inlineStr">
        <is>
          <t>RET-WALMART</t>
        </is>
      </c>
      <c r="D2101" t="inlineStr">
        <is>
          <t>ART-SPO-017</t>
        </is>
      </c>
      <c r="E2101" t="inlineStr">
        <is>
          <t>Spoilage</t>
        </is>
      </c>
      <c r="F2101" t="inlineStr">
        <is>
          <t>spoilage</t>
        </is>
      </c>
      <c r="G2101" s="10" t="n">
        <v>58.11</v>
      </c>
      <c r="H2101" t="inlineStr">
        <is>
          <t>RO-037404</t>
        </is>
      </c>
      <c r="I2101" t="inlineStr">
        <is>
          <t>RS-037404</t>
        </is>
      </c>
      <c r="J2101" t="inlineStr">
        <is>
          <t>RREM-0161</t>
        </is>
      </c>
      <c r="K2101" t="inlineStr">
        <is>
          <t>Spoilage -- temperature exposure in transit</t>
        </is>
      </c>
      <c r="M2101" s="10" t="n"/>
      <c r="P2101" s="18" t="n"/>
      <c r="Q2101" t="inlineStr">
        <is>
          <t>2026-10-24</t>
        </is>
      </c>
      <c r="R2101" s="18" t="inlineStr"/>
      <c r="S2101" s="18" t="inlineStr"/>
      <c r="T2101" s="18" t="inlineStr"/>
    </row>
    <row r="2102">
      <c r="A2102" t="inlineStr">
        <is>
          <t>DIST-013820</t>
        </is>
      </c>
      <c r="B2102" t="inlineStr">
        <is>
          <t>2026-08-24</t>
        </is>
      </c>
      <c r="C2102" t="inlineStr">
        <is>
          <t>RET-KROGER</t>
        </is>
      </c>
      <c r="D2102" t="inlineStr"/>
      <c r="E2102" t="inlineStr">
        <is>
          <t>Unmapped</t>
        </is>
      </c>
      <c r="F2102" t="inlineStr">
        <is>
          <t>vague</t>
        </is>
      </c>
      <c r="G2102" s="10" t="n">
        <v>4033.06</v>
      </c>
      <c r="H2102" t="inlineStr">
        <is>
          <t>RO-038533</t>
        </is>
      </c>
      <c r="I2102" t="inlineStr">
        <is>
          <t>RS-038533</t>
        </is>
      </c>
      <c r="J2102" t="inlineStr">
        <is>
          <t>RREM-0042</t>
        </is>
      </c>
      <c r="K2102" t="inlineStr">
        <is>
          <t>Compliance fee</t>
        </is>
      </c>
      <c r="M2102" s="10" t="n"/>
      <c r="P2102" s="18" t="n"/>
      <c r="Q2102" t="inlineStr">
        <is>
          <t>2026-10-23</t>
        </is>
      </c>
      <c r="R2102" s="18" t="inlineStr">
        <is>
          <t>Yes</t>
        </is>
      </c>
      <c r="S2102" s="18" t="inlineStr"/>
      <c r="T2102" s="18" t="inlineStr"/>
    </row>
    <row r="2103">
      <c r="A2103" t="inlineStr">
        <is>
          <t>DIST-013688</t>
        </is>
      </c>
      <c r="B2103" t="inlineStr">
        <is>
          <t>2026-08-24</t>
        </is>
      </c>
      <c r="C2103" t="inlineStr">
        <is>
          <t>RET-KROGER</t>
        </is>
      </c>
      <c r="D2103" t="inlineStr">
        <is>
          <t>GER-SHO-073</t>
        </is>
      </c>
      <c r="E2103" t="inlineStr">
        <is>
          <t>Short Ship</t>
        </is>
      </c>
      <c r="F2103" t="inlineStr">
        <is>
          <t>short_ship</t>
        </is>
      </c>
      <c r="G2103" s="10" t="n">
        <v>288.34</v>
      </c>
      <c r="H2103" t="inlineStr">
        <is>
          <t>RO-038255</t>
        </is>
      </c>
      <c r="I2103" t="inlineStr">
        <is>
          <t>RS-038255</t>
        </is>
      </c>
      <c r="J2103" t="inlineStr">
        <is>
          <t>RREM-0060</t>
        </is>
      </c>
      <c r="K2103" t="inlineStr">
        <is>
          <t>Short Ship</t>
        </is>
      </c>
      <c r="M2103" s="10" t="n"/>
      <c r="P2103" s="18" t="n"/>
      <c r="Q2103" t="inlineStr">
        <is>
          <t>2026-10-23</t>
        </is>
      </c>
      <c r="R2103" s="18" t="inlineStr"/>
      <c r="S2103" s="18" t="inlineStr"/>
      <c r="T2103" s="18" t="inlineStr"/>
    </row>
    <row r="2104">
      <c r="A2104" t="inlineStr">
        <is>
          <t>DIST-013829</t>
        </is>
      </c>
      <c r="B2104" t="inlineStr">
        <is>
          <t>2026-08-24</t>
        </is>
      </c>
      <c r="C2104" t="inlineStr">
        <is>
          <t>RET-WHOLEFOODS</t>
        </is>
      </c>
      <c r="D2104" t="inlineStr">
        <is>
          <t>ODS-SHO-038</t>
        </is>
      </c>
      <c r="E2104" t="inlineStr">
        <is>
          <t>Short Ship</t>
        </is>
      </c>
      <c r="F2104" t="inlineStr">
        <is>
          <t>short_ship</t>
        </is>
      </c>
      <c r="G2104" s="10" t="n">
        <v>273.25</v>
      </c>
      <c r="H2104" t="inlineStr">
        <is>
          <t>RO-038449</t>
        </is>
      </c>
      <c r="I2104" t="inlineStr">
        <is>
          <t>RS-038449</t>
        </is>
      </c>
      <c r="J2104" t="inlineStr">
        <is>
          <t>RREM-0208</t>
        </is>
      </c>
      <c r="K2104" t="inlineStr">
        <is>
          <t>Short Ship</t>
        </is>
      </c>
      <c r="M2104" s="10" t="n"/>
      <c r="P2104" s="18" t="n"/>
      <c r="Q2104" t="inlineStr">
        <is>
          <t>2026-10-08</t>
        </is>
      </c>
      <c r="R2104" s="18" t="inlineStr"/>
      <c r="S2104" s="18" t="inlineStr"/>
      <c r="T2104" s="18" t="inlineStr"/>
    </row>
    <row r="2105">
      <c r="A2105" t="inlineStr">
        <is>
          <t>DIST-013689</t>
        </is>
      </c>
      <c r="B2105" t="inlineStr">
        <is>
          <t>2026-08-24</t>
        </is>
      </c>
      <c r="C2105" t="inlineStr">
        <is>
          <t>RET-KROGER</t>
        </is>
      </c>
      <c r="D2105" t="inlineStr">
        <is>
          <t>GER-PRO-075</t>
        </is>
      </c>
      <c r="E2105" t="inlineStr">
        <is>
          <t>Promo Billback</t>
        </is>
      </c>
      <c r="F2105" t="inlineStr">
        <is>
          <t>promo_billback</t>
        </is>
      </c>
      <c r="G2105" s="10" t="n">
        <v>195.08</v>
      </c>
      <c r="H2105" t="inlineStr">
        <is>
          <t>RO-038255</t>
        </is>
      </c>
      <c r="I2105" t="inlineStr">
        <is>
          <t>RS-038255</t>
        </is>
      </c>
      <c r="J2105" t="inlineStr">
        <is>
          <t>RREM-0060</t>
        </is>
      </c>
      <c r="K2105" t="inlineStr">
        <is>
          <t>Promo Billback</t>
        </is>
      </c>
      <c r="M2105" s="10" t="n"/>
      <c r="P2105" s="18" t="n"/>
      <c r="Q2105" t="inlineStr">
        <is>
          <t>2026-09-23</t>
        </is>
      </c>
      <c r="R2105" s="18" t="inlineStr"/>
      <c r="S2105" s="18" t="inlineStr"/>
      <c r="T2105" s="18" t="inlineStr"/>
    </row>
    <row r="2106">
      <c r="A2106" t="inlineStr">
        <is>
          <t>DIST-013925</t>
        </is>
      </c>
      <c r="B2106" t="inlineStr">
        <is>
          <t>2026-08-24</t>
        </is>
      </c>
      <c r="C2106" t="inlineStr">
        <is>
          <t>RET-WHOLEFOODS</t>
        </is>
      </c>
      <c r="D2106" t="inlineStr">
        <is>
          <t>ODS-PAL-048</t>
        </is>
      </c>
      <c r="E2106" t="inlineStr">
        <is>
          <t>Pallet Overhang</t>
        </is>
      </c>
      <c r="F2106" t="inlineStr">
        <is>
          <t>pallet_fine</t>
        </is>
      </c>
      <c r="G2106" s="10" t="n">
        <v>192.93</v>
      </c>
      <c r="H2106" t="inlineStr">
        <is>
          <t>RO-038731</t>
        </is>
      </c>
      <c r="I2106" t="inlineStr">
        <is>
          <t>RS-038731</t>
        </is>
      </c>
      <c r="J2106" t="inlineStr">
        <is>
          <t>RREM-0207</t>
        </is>
      </c>
      <c r="K2106" t="inlineStr">
        <is>
          <t>Pallet Fine</t>
        </is>
      </c>
      <c r="L2106" t="inlineStr">
        <is>
          <t>lost</t>
        </is>
      </c>
      <c r="M2106" s="10" t="n">
        <v>0</v>
      </c>
      <c r="N2106" t="inlineStr">
        <is>
          <t>2026-09-04</t>
        </is>
      </c>
      <c r="O2106" t="inlineStr">
        <is>
          <t>2026-10-28</t>
        </is>
      </c>
      <c r="P2106" s="18" t="n">
        <v>65</v>
      </c>
      <c r="Q2106" t="inlineStr">
        <is>
          <t>2026-10-08</t>
        </is>
      </c>
      <c r="R2106" s="18" t="inlineStr"/>
      <c r="S2106" s="18" t="inlineStr"/>
      <c r="T2106" s="18" t="inlineStr"/>
    </row>
    <row r="2107">
      <c r="A2107" t="inlineStr">
        <is>
          <t>DIST-013818</t>
        </is>
      </c>
      <c r="B2107" t="inlineStr">
        <is>
          <t>2026-08-24</t>
        </is>
      </c>
      <c r="C2107" t="inlineStr">
        <is>
          <t>RET-WHOLEFOODS</t>
        </is>
      </c>
      <c r="D2107" t="inlineStr">
        <is>
          <t>ODS-SHO-038</t>
        </is>
      </c>
      <c r="E2107" t="inlineStr">
        <is>
          <t>Short Ship</t>
        </is>
      </c>
      <c r="F2107" t="inlineStr">
        <is>
          <t>short_ship</t>
        </is>
      </c>
      <c r="G2107" s="10" t="n">
        <v>187.97</v>
      </c>
      <c r="H2107" t="inlineStr">
        <is>
          <t>RO-038469</t>
        </is>
      </c>
      <c r="I2107" t="inlineStr">
        <is>
          <t>RS-038469</t>
        </is>
      </c>
      <c r="J2107" t="inlineStr">
        <is>
          <t>RREM-0195</t>
        </is>
      </c>
      <c r="K2107" t="inlineStr">
        <is>
          <t>Short Ship</t>
        </is>
      </c>
      <c r="M2107" s="10" t="n"/>
      <c r="P2107" s="18" t="n"/>
      <c r="Q2107" t="inlineStr">
        <is>
          <t>2026-10-08</t>
        </is>
      </c>
      <c r="R2107" s="18" t="inlineStr"/>
      <c r="S2107" s="18" t="inlineStr"/>
      <c r="T2107" s="18" t="inlineStr"/>
    </row>
    <row r="2108">
      <c r="A2108" t="inlineStr">
        <is>
          <t>DIST-013869</t>
        </is>
      </c>
      <c r="B2108" t="inlineStr">
        <is>
          <t>2026-08-24</t>
        </is>
      </c>
      <c r="C2108" t="inlineStr">
        <is>
          <t>RET-REGIONAL</t>
        </is>
      </c>
      <c r="D2108" t="inlineStr">
        <is>
          <t>NAL-SHO-091</t>
        </is>
      </c>
      <c r="E2108" t="inlineStr">
        <is>
          <t>Under-delivery</t>
        </is>
      </c>
      <c r="F2108" t="inlineStr">
        <is>
          <t>short_ship</t>
        </is>
      </c>
      <c r="G2108" s="10" t="n">
        <v>153.42</v>
      </c>
      <c r="H2108" t="inlineStr">
        <is>
          <t>RO-038613</t>
        </is>
      </c>
      <c r="I2108" t="inlineStr">
        <is>
          <t>RS-038613</t>
        </is>
      </c>
      <c r="J2108" t="inlineStr">
        <is>
          <t>RREM-0101</t>
        </is>
      </c>
      <c r="K2108" t="inlineStr">
        <is>
          <t>Short Ship</t>
        </is>
      </c>
      <c r="L2108" t="inlineStr">
        <is>
          <t>lost</t>
        </is>
      </c>
      <c r="M2108" s="10" t="n">
        <v>0</v>
      </c>
      <c r="N2108" t="inlineStr">
        <is>
          <t>2026-09-12</t>
        </is>
      </c>
      <c r="O2108" t="inlineStr">
        <is>
          <t>2026-10-11</t>
        </is>
      </c>
      <c r="P2108" s="18" t="n">
        <v>48</v>
      </c>
      <c r="Q2108" t="inlineStr">
        <is>
          <t>2026-09-23</t>
        </is>
      </c>
      <c r="R2108" s="18" t="inlineStr"/>
      <c r="S2108" s="18" t="inlineStr"/>
      <c r="T2108" s="18" t="inlineStr"/>
    </row>
    <row r="2109">
      <c r="A2109" t="inlineStr">
        <is>
          <t>DIST-013896</t>
        </is>
      </c>
      <c r="B2109" t="inlineStr">
        <is>
          <t>2026-08-24</t>
        </is>
      </c>
      <c r="C2109" t="inlineStr">
        <is>
          <t>RET-KROGER</t>
        </is>
      </c>
      <c r="D2109" t="inlineStr">
        <is>
          <t>GER-PRO-075</t>
        </is>
      </c>
      <c r="E2109" t="inlineStr">
        <is>
          <t>Promo Billback</t>
        </is>
      </c>
      <c r="F2109" t="inlineStr">
        <is>
          <t>promo_billback</t>
        </is>
      </c>
      <c r="G2109" s="10" t="n">
        <v>127.5</v>
      </c>
      <c r="H2109" t="inlineStr">
        <is>
          <t>RO-038588</t>
        </is>
      </c>
      <c r="I2109" t="inlineStr">
        <is>
          <t>RS-038588</t>
        </is>
      </c>
      <c r="J2109" t="inlineStr">
        <is>
          <t>RREM-0040</t>
        </is>
      </c>
      <c r="K2109" t="inlineStr">
        <is>
          <t>Promo Billback</t>
        </is>
      </c>
      <c r="L2109" t="inlineStr">
        <is>
          <t>pending</t>
        </is>
      </c>
      <c r="M2109" s="10" t="n"/>
      <c r="N2109" t="inlineStr">
        <is>
          <t>2026-08-28</t>
        </is>
      </c>
      <c r="P2109" s="18" t="n">
        <v>131</v>
      </c>
      <c r="Q2109" t="inlineStr">
        <is>
          <t>2026-10-08</t>
        </is>
      </c>
      <c r="R2109" s="18" t="inlineStr"/>
      <c r="S2109" s="18" t="inlineStr"/>
      <c r="T2109" s="18" t="inlineStr"/>
    </row>
    <row r="2110">
      <c r="A2110" t="inlineStr">
        <is>
          <t>DIST-013834</t>
        </is>
      </c>
      <c r="B2110" t="inlineStr">
        <is>
          <t>2026-08-24</t>
        </is>
      </c>
      <c r="C2110" t="inlineStr">
        <is>
          <t>RET-KROGER</t>
        </is>
      </c>
      <c r="D2110" t="inlineStr">
        <is>
          <t>GER-PRO-075</t>
        </is>
      </c>
      <c r="E2110" t="inlineStr">
        <is>
          <t>Promo Billback</t>
        </is>
      </c>
      <c r="F2110" t="inlineStr">
        <is>
          <t>promo_billback</t>
        </is>
      </c>
      <c r="G2110" s="10" t="n">
        <v>111.83</v>
      </c>
      <c r="H2110" t="inlineStr">
        <is>
          <t>RO-038527</t>
        </is>
      </c>
      <c r="I2110" t="inlineStr">
        <is>
          <t>RS-038527</t>
        </is>
      </c>
      <c r="J2110" t="inlineStr">
        <is>
          <t>RREM-0057</t>
        </is>
      </c>
      <c r="K2110" t="inlineStr">
        <is>
          <t>Promo Billback</t>
        </is>
      </c>
      <c r="M2110" s="10" t="n"/>
      <c r="P2110" s="18" t="n"/>
      <c r="Q2110" t="inlineStr">
        <is>
          <t>2026-09-23</t>
        </is>
      </c>
      <c r="R2110" s="18" t="inlineStr"/>
      <c r="S2110" s="18" t="inlineStr"/>
      <c r="T2110" s="18" t="inlineStr"/>
    </row>
    <row r="2111">
      <c r="A2111" t="inlineStr">
        <is>
          <t>DIST-013722</t>
        </is>
      </c>
      <c r="B2111" t="inlineStr">
        <is>
          <t>2026-08-24</t>
        </is>
      </c>
      <c r="C2111" t="inlineStr">
        <is>
          <t>RET-WHOLEFOODS</t>
        </is>
      </c>
      <c r="D2111" t="inlineStr">
        <is>
          <t>ODS-LAB-047</t>
        </is>
      </c>
      <c r="E2111" t="inlineStr">
        <is>
          <t>Label Non-Compliance</t>
        </is>
      </c>
      <c r="F2111" t="inlineStr">
        <is>
          <t>label_fine</t>
        </is>
      </c>
      <c r="G2111" s="10" t="n">
        <v>109.22</v>
      </c>
      <c r="H2111" t="inlineStr">
        <is>
          <t>RO-038146</t>
        </is>
      </c>
      <c r="I2111" t="inlineStr">
        <is>
          <t>RS-038146</t>
        </is>
      </c>
      <c r="J2111" t="inlineStr">
        <is>
          <t>RREM-0187</t>
        </is>
      </c>
      <c r="K2111" t="inlineStr">
        <is>
          <t>Label Fine</t>
        </is>
      </c>
      <c r="L2111" t="inlineStr">
        <is>
          <t>partial</t>
        </is>
      </c>
      <c r="M2111" s="10" t="n">
        <v>47.71</v>
      </c>
      <c r="N2111" t="inlineStr">
        <is>
          <t>2026-08-28</t>
        </is>
      </c>
      <c r="O2111" t="inlineStr">
        <is>
          <t>2026-09-21</t>
        </is>
      </c>
      <c r="P2111" s="18" t="n">
        <v>28</v>
      </c>
      <c r="Q2111" t="inlineStr">
        <is>
          <t>2026-09-23</t>
        </is>
      </c>
      <c r="R2111" s="18" t="inlineStr"/>
      <c r="S2111" s="18" t="inlineStr"/>
      <c r="T2111" s="18" t="inlineStr"/>
    </row>
    <row r="2112">
      <c r="A2112" t="inlineStr">
        <is>
          <t>DIST-013804</t>
        </is>
      </c>
      <c r="B2112" t="inlineStr">
        <is>
          <t>2026-08-24</t>
        </is>
      </c>
      <c r="C2112" t="inlineStr">
        <is>
          <t>RET-KROGER</t>
        </is>
      </c>
      <c r="D2112" t="inlineStr">
        <is>
          <t>GER-PRO-075</t>
        </is>
      </c>
      <c r="E2112" t="inlineStr">
        <is>
          <t>Promo Billback</t>
        </is>
      </c>
      <c r="F2112" t="inlineStr">
        <is>
          <t>promo_billback</t>
        </is>
      </c>
      <c r="G2112" s="10" t="n">
        <v>108.23</v>
      </c>
      <c r="H2112" t="inlineStr">
        <is>
          <t>RO-038543</t>
        </is>
      </c>
      <c r="I2112" t="inlineStr">
        <is>
          <t>RS-038543</t>
        </is>
      </c>
      <c r="J2112" t="inlineStr">
        <is>
          <t>RREM-0065</t>
        </is>
      </c>
      <c r="K2112" t="inlineStr">
        <is>
          <t>Promo Billback</t>
        </is>
      </c>
      <c r="L2112" t="inlineStr">
        <is>
          <t>partial</t>
        </is>
      </c>
      <c r="M2112" s="10" t="n">
        <v>24.32</v>
      </c>
      <c r="N2112" t="inlineStr">
        <is>
          <t>2026-09-09</t>
        </is>
      </c>
      <c r="O2112" t="inlineStr">
        <is>
          <t>2026-10-17</t>
        </is>
      </c>
      <c r="P2112" s="18" t="n">
        <v>54</v>
      </c>
      <c r="Q2112" t="inlineStr">
        <is>
          <t>2026-11-22</t>
        </is>
      </c>
      <c r="R2112" s="18" t="inlineStr"/>
      <c r="S2112" s="18" t="inlineStr"/>
      <c r="T2112" s="18" t="inlineStr"/>
    </row>
    <row r="2113">
      <c r="A2113" t="inlineStr">
        <is>
          <t>DIST-013742</t>
        </is>
      </c>
      <c r="B2113" t="inlineStr">
        <is>
          <t>2026-08-24</t>
        </is>
      </c>
      <c r="C2113" t="inlineStr">
        <is>
          <t>RET-WHOLEFOODS</t>
        </is>
      </c>
      <c r="D2113" t="inlineStr">
        <is>
          <t>ODS-PRO-039</t>
        </is>
      </c>
      <c r="E2113" t="inlineStr">
        <is>
          <t>Ad Allowance</t>
        </is>
      </c>
      <c r="F2113" t="inlineStr">
        <is>
          <t>promo_billback</t>
        </is>
      </c>
      <c r="G2113" s="10" t="n">
        <v>103.75</v>
      </c>
      <c r="H2113" t="inlineStr">
        <is>
          <t>RO-038139</t>
        </is>
      </c>
      <c r="I2113" t="inlineStr">
        <is>
          <t>RS-038139</t>
        </is>
      </c>
      <c r="J2113" t="inlineStr">
        <is>
          <t>RREM-0221</t>
        </is>
      </c>
      <c r="K2113" t="inlineStr">
        <is>
          <t>Promo Billback</t>
        </is>
      </c>
      <c r="M2113" s="10" t="n"/>
      <c r="P2113" s="18" t="n"/>
      <c r="Q2113" t="inlineStr">
        <is>
          <t>2026-10-23</t>
        </is>
      </c>
      <c r="R2113" s="18" t="inlineStr"/>
      <c r="S2113" s="18" t="inlineStr"/>
      <c r="T2113" s="18" t="inlineStr"/>
    </row>
    <row r="2114">
      <c r="A2114" t="inlineStr">
        <is>
          <t>DIST-013890</t>
        </is>
      </c>
      <c r="B2114" t="inlineStr">
        <is>
          <t>2026-08-24</t>
        </is>
      </c>
      <c r="C2114" t="inlineStr">
        <is>
          <t>RET-WHOLEFOODS</t>
        </is>
      </c>
      <c r="D2114" t="inlineStr">
        <is>
          <t>ODS-SPO-050</t>
        </is>
      </c>
      <c r="E2114" t="inlineStr">
        <is>
          <t>Spoilage</t>
        </is>
      </c>
      <c r="F2114" t="inlineStr">
        <is>
          <t>spoilage</t>
        </is>
      </c>
      <c r="G2114" s="10" t="n">
        <v>95.48999999999999</v>
      </c>
      <c r="H2114" t="inlineStr">
        <is>
          <t>RO-038437</t>
        </is>
      </c>
      <c r="I2114" t="inlineStr">
        <is>
          <t>RS-038437</t>
        </is>
      </c>
      <c r="J2114" t="inlineStr">
        <is>
          <t>RREM-0204</t>
        </is>
      </c>
      <c r="K2114" t="inlineStr">
        <is>
          <t>Spoilage -- damage in transit affecting condition</t>
        </is>
      </c>
      <c r="M2114" s="10" t="n"/>
      <c r="P2114" s="18" t="n"/>
      <c r="Q2114" t="inlineStr">
        <is>
          <t>2026-10-23</t>
        </is>
      </c>
      <c r="R2114" s="18" t="inlineStr"/>
      <c r="S2114" s="18" t="inlineStr"/>
      <c r="T2114" s="18" t="inlineStr"/>
    </row>
    <row r="2115">
      <c r="A2115" t="inlineStr">
        <is>
          <t>DIST-013827</t>
        </is>
      </c>
      <c r="B2115" t="inlineStr">
        <is>
          <t>2026-08-24</t>
        </is>
      </c>
      <c r="C2115" t="inlineStr">
        <is>
          <t>RET-WHOLEFOODS</t>
        </is>
      </c>
      <c r="D2115" t="inlineStr">
        <is>
          <t>ODS-PRO-039</t>
        </is>
      </c>
      <c r="E2115" t="inlineStr">
        <is>
          <t>Ad Allowance</t>
        </is>
      </c>
      <c r="F2115" t="inlineStr">
        <is>
          <t>promo_billback</t>
        </is>
      </c>
      <c r="G2115" s="10" t="n">
        <v>82.37</v>
      </c>
      <c r="H2115" t="inlineStr">
        <is>
          <t>RO-038429</t>
        </is>
      </c>
      <c r="I2115" t="inlineStr">
        <is>
          <t>RS-038429</t>
        </is>
      </c>
      <c r="J2115" t="inlineStr">
        <is>
          <t>RREM-0220</t>
        </is>
      </c>
      <c r="K2115" t="inlineStr">
        <is>
          <t>Promo Billback</t>
        </is>
      </c>
      <c r="M2115" s="10" t="n"/>
      <c r="P2115" s="18" t="n"/>
      <c r="Q2115" t="inlineStr">
        <is>
          <t>2026-10-08</t>
        </is>
      </c>
      <c r="R2115" s="18" t="inlineStr"/>
      <c r="S2115" s="18" t="inlineStr"/>
      <c r="T2115" s="18" t="inlineStr"/>
    </row>
    <row r="2116">
      <c r="A2116" t="inlineStr">
        <is>
          <t>DIST-013776</t>
        </is>
      </c>
      <c r="B2116" t="inlineStr">
        <is>
          <t>2026-08-24</t>
        </is>
      </c>
      <c r="C2116" t="inlineStr">
        <is>
          <t>RET-WALMART</t>
        </is>
      </c>
      <c r="D2116" t="inlineStr">
        <is>
          <t>ART-SHO-003</t>
        </is>
      </c>
      <c r="E2116" t="inlineStr">
        <is>
          <t>Short Ship</t>
        </is>
      </c>
      <c r="F2116" t="inlineStr">
        <is>
          <t>short_ship</t>
        </is>
      </c>
      <c r="G2116" s="10" t="n">
        <v>58.25</v>
      </c>
      <c r="H2116" t="inlineStr">
        <is>
          <t>RO-038029</t>
        </is>
      </c>
      <c r="I2116" t="inlineStr">
        <is>
          <t>RS-038029</t>
        </is>
      </c>
      <c r="J2116" t="inlineStr">
        <is>
          <t>RREM-0151</t>
        </is>
      </c>
      <c r="K2116" t="inlineStr">
        <is>
          <t>Short Ship</t>
        </is>
      </c>
      <c r="M2116" s="10" t="n"/>
      <c r="P2116" s="18" t="n"/>
      <c r="Q2116" t="inlineStr">
        <is>
          <t>2026-10-23</t>
        </is>
      </c>
      <c r="R2116" s="18" t="inlineStr"/>
      <c r="S2116" s="18" t="inlineStr"/>
      <c r="T2116" s="18" t="inlineStr"/>
    </row>
    <row r="2117">
      <c r="A2117" t="inlineStr">
        <is>
          <t>DIST-013808</t>
        </is>
      </c>
      <c r="B2117" t="inlineStr">
        <is>
          <t>2026-08-24</t>
        </is>
      </c>
      <c r="C2117" t="inlineStr">
        <is>
          <t>RET-WALMART</t>
        </is>
      </c>
      <c r="D2117" t="inlineStr">
        <is>
          <t>ART-LAT-009</t>
        </is>
      </c>
      <c r="E2117" t="inlineStr">
        <is>
          <t>MABD Violation</t>
        </is>
      </c>
      <c r="F2117" t="inlineStr">
        <is>
          <t>late_delivery</t>
        </is>
      </c>
      <c r="G2117" s="10" t="n">
        <v>51.3</v>
      </c>
      <c r="H2117" t="inlineStr">
        <is>
          <t>RO-038321</t>
        </is>
      </c>
      <c r="I2117" t="inlineStr">
        <is>
          <t>RS-038321</t>
        </is>
      </c>
      <c r="J2117" t="inlineStr">
        <is>
          <t>RREM-0163</t>
        </is>
      </c>
      <c r="K2117" t="inlineStr">
        <is>
          <t>Late Delivery</t>
        </is>
      </c>
      <c r="M2117" s="10" t="n"/>
      <c r="P2117" s="18" t="n"/>
      <c r="Q2117" t="inlineStr">
        <is>
          <t>2026-11-22</t>
        </is>
      </c>
      <c r="R2117" s="18" t="inlineStr"/>
      <c r="S2117" s="18" t="inlineStr"/>
      <c r="T2117" s="18" t="inlineStr"/>
    </row>
    <row r="2118">
      <c r="A2118" t="inlineStr">
        <is>
          <t>DIST-013836</t>
        </is>
      </c>
      <c r="B2118" t="inlineStr">
        <is>
          <t>2026-08-24</t>
        </is>
      </c>
      <c r="C2118" t="inlineStr">
        <is>
          <t>RET-KROGER</t>
        </is>
      </c>
      <c r="D2118" t="inlineStr">
        <is>
          <t>GER-SHO-073</t>
        </is>
      </c>
      <c r="E2118" t="inlineStr">
        <is>
          <t>Short Ship</t>
        </is>
      </c>
      <c r="F2118" t="inlineStr">
        <is>
          <t>short_ship</t>
        </is>
      </c>
      <c r="G2118" s="10" t="n">
        <v>32.66</v>
      </c>
      <c r="H2118" t="inlineStr">
        <is>
          <t>RO-038555</t>
        </is>
      </c>
      <c r="I2118" t="inlineStr">
        <is>
          <t>RS-038555</t>
        </is>
      </c>
      <c r="J2118" t="inlineStr">
        <is>
          <t>RREM-0052</t>
        </is>
      </c>
      <c r="K2118" t="inlineStr">
        <is>
          <t>Short Ship</t>
        </is>
      </c>
      <c r="M2118" s="10" t="n"/>
      <c r="P2118" s="18" t="n"/>
      <c r="Q2118" t="inlineStr">
        <is>
          <t>2026-09-23</t>
        </is>
      </c>
      <c r="R2118" s="18" t="inlineStr"/>
      <c r="S2118" s="18" t="inlineStr"/>
      <c r="T2118" s="18" t="inlineStr"/>
    </row>
    <row r="2119">
      <c r="A2119" t="inlineStr">
        <is>
          <t>DIST-013757</t>
        </is>
      </c>
      <c r="B2119" t="inlineStr">
        <is>
          <t>2026-08-24</t>
        </is>
      </c>
      <c r="C2119" t="inlineStr">
        <is>
          <t>RET-COSTCO</t>
        </is>
      </c>
      <c r="D2119" t="inlineStr">
        <is>
          <t>TCO-LAT-029</t>
        </is>
      </c>
      <c r="E2119" t="inlineStr">
        <is>
          <t>Late Delivery</t>
        </is>
      </c>
      <c r="F2119" t="inlineStr">
        <is>
          <t>late_delivery</t>
        </is>
      </c>
      <c r="G2119" s="10" t="n">
        <v>29.84</v>
      </c>
      <c r="H2119" t="inlineStr">
        <is>
          <t>RO-038078</t>
        </is>
      </c>
      <c r="I2119" t="inlineStr">
        <is>
          <t>RS-038078</t>
        </is>
      </c>
      <c r="J2119" t="inlineStr">
        <is>
          <t>RREM-0025</t>
        </is>
      </c>
      <c r="K2119" t="inlineStr">
        <is>
          <t>Late Delivery</t>
        </is>
      </c>
      <c r="M2119" s="10" t="n"/>
      <c r="P2119" s="18" t="n"/>
      <c r="Q2119" t="inlineStr">
        <is>
          <t>2026-09-23</t>
        </is>
      </c>
      <c r="R2119" s="18" t="inlineStr"/>
      <c r="S2119" s="18" t="inlineStr"/>
      <c r="T2119" s="18" t="inlineStr"/>
    </row>
    <row r="2120">
      <c r="A2120" t="inlineStr">
        <is>
          <t>DIST-013670</t>
        </is>
      </c>
      <c r="B2120" t="inlineStr">
        <is>
          <t>2026-08-24</t>
        </is>
      </c>
      <c r="C2120" t="inlineStr">
        <is>
          <t>RET-COSTCO</t>
        </is>
      </c>
      <c r="D2120" t="inlineStr">
        <is>
          <t>TCO-LAT-029</t>
        </is>
      </c>
      <c r="E2120" t="inlineStr">
        <is>
          <t>Late Delivery</t>
        </is>
      </c>
      <c r="F2120" t="inlineStr">
        <is>
          <t>late_delivery</t>
        </is>
      </c>
      <c r="G2120" s="10" t="n">
        <v>22.33</v>
      </c>
      <c r="H2120" t="inlineStr">
        <is>
          <t>RO-037818</t>
        </is>
      </c>
      <c r="I2120" t="inlineStr">
        <is>
          <t>RS-037818</t>
        </is>
      </c>
      <c r="J2120" t="inlineStr">
        <is>
          <t>RREM-0032</t>
        </is>
      </c>
      <c r="K2120" t="inlineStr">
        <is>
          <t>Late Delivery</t>
        </is>
      </c>
      <c r="L2120" t="inlineStr">
        <is>
          <t>lost</t>
        </is>
      </c>
      <c r="M2120" s="10" t="n">
        <v>0</v>
      </c>
      <c r="N2120" t="inlineStr">
        <is>
          <t>2026-09-12</t>
        </is>
      </c>
      <c r="O2120" t="inlineStr">
        <is>
          <t>2026-10-02</t>
        </is>
      </c>
      <c r="P2120" s="18" t="n">
        <v>39</v>
      </c>
      <c r="Q2120" t="inlineStr">
        <is>
          <t>2026-09-23</t>
        </is>
      </c>
      <c r="R2120" s="18" t="inlineStr"/>
      <c r="S2120" s="18" t="inlineStr"/>
      <c r="T2120" s="18" t="inlineStr"/>
    </row>
    <row r="2121">
      <c r="A2121" t="inlineStr">
        <is>
          <t>DIST-013891</t>
        </is>
      </c>
      <c r="B2121" t="inlineStr">
        <is>
          <t>2026-08-23</t>
        </is>
      </c>
      <c r="C2121" t="inlineStr">
        <is>
          <t>RET-WHOLEFOODS</t>
        </is>
      </c>
      <c r="D2121" t="inlineStr">
        <is>
          <t>ODS-SHO-038</t>
        </is>
      </c>
      <c r="E2121" t="inlineStr">
        <is>
          <t>Short Ship</t>
        </is>
      </c>
      <c r="F2121" t="inlineStr">
        <is>
          <t>short_ship</t>
        </is>
      </c>
      <c r="G2121" s="10" t="n">
        <v>312.23</v>
      </c>
      <c r="H2121" t="inlineStr">
        <is>
          <t>RO-038459</t>
        </is>
      </c>
      <c r="I2121" t="inlineStr">
        <is>
          <t>RS-038459</t>
        </is>
      </c>
      <c r="J2121" t="inlineStr">
        <is>
          <t>RREM-0191</t>
        </is>
      </c>
      <c r="K2121" t="inlineStr">
        <is>
          <t>Short Ship</t>
        </is>
      </c>
      <c r="L2121" t="inlineStr">
        <is>
          <t>pending</t>
        </is>
      </c>
      <c r="M2121" s="10" t="n"/>
      <c r="N2121" t="inlineStr">
        <is>
          <t>2026-08-31</t>
        </is>
      </c>
      <c r="P2121" s="18" t="n">
        <v>132</v>
      </c>
      <c r="Q2121" t="inlineStr">
        <is>
          <t>2026-10-22</t>
        </is>
      </c>
      <c r="R2121" s="18" t="inlineStr"/>
      <c r="S2121" s="18" t="inlineStr"/>
      <c r="T2121" s="18" t="inlineStr"/>
    </row>
    <row r="2122">
      <c r="A2122" t="inlineStr">
        <is>
          <t>DIST-013635</t>
        </is>
      </c>
      <c r="B2122" t="inlineStr">
        <is>
          <t>2026-08-23</t>
        </is>
      </c>
      <c r="C2122" t="inlineStr">
        <is>
          <t>RET-WALMART</t>
        </is>
      </c>
      <c r="D2122" t="inlineStr">
        <is>
          <t>ART-SPO-017</t>
        </is>
      </c>
      <c r="E2122" t="inlineStr">
        <is>
          <t>Spoilage</t>
        </is>
      </c>
      <c r="F2122" t="inlineStr">
        <is>
          <t>spoilage</t>
        </is>
      </c>
      <c r="G2122" s="10" t="n">
        <v>275.47</v>
      </c>
      <c r="H2122" t="inlineStr">
        <is>
          <t>RO-037730</t>
        </is>
      </c>
      <c r="I2122" t="inlineStr">
        <is>
          <t>RS-037730</t>
        </is>
      </c>
      <c r="J2122" t="inlineStr">
        <is>
          <t>RREM-0150</t>
        </is>
      </c>
      <c r="K2122" t="inlineStr">
        <is>
          <t>Spoilage -- temperature exposure in transit</t>
        </is>
      </c>
      <c r="L2122" t="inlineStr">
        <is>
          <t>lost</t>
        </is>
      </c>
      <c r="M2122" s="10" t="n">
        <v>0</v>
      </c>
      <c r="N2122" t="inlineStr">
        <is>
          <t>2026-09-19</t>
        </is>
      </c>
      <c r="O2122" t="inlineStr">
        <is>
          <t>2026-12-07</t>
        </is>
      </c>
      <c r="P2122" s="18" t="n">
        <v>106</v>
      </c>
      <c r="Q2122" t="inlineStr">
        <is>
          <t>2026-10-07</t>
        </is>
      </c>
      <c r="R2122" s="18" t="inlineStr"/>
      <c r="S2122" s="18" t="inlineStr"/>
      <c r="T2122" s="18" t="inlineStr"/>
    </row>
    <row r="2123">
      <c r="A2123" t="inlineStr">
        <is>
          <t>DIST-013522</t>
        </is>
      </c>
      <c r="B2123" t="inlineStr">
        <is>
          <t>2026-08-23</t>
        </is>
      </c>
      <c r="C2123" t="inlineStr">
        <is>
          <t>RET-WALMART</t>
        </is>
      </c>
      <c r="D2123" t="inlineStr">
        <is>
          <t>ART-PRO-004</t>
        </is>
      </c>
      <c r="E2123" t="inlineStr">
        <is>
          <t>Scan Rebate</t>
        </is>
      </c>
      <c r="F2123" t="inlineStr">
        <is>
          <t>promo_billback</t>
        </is>
      </c>
      <c r="G2123" s="10" t="n">
        <v>242.3</v>
      </c>
      <c r="H2123" t="inlineStr">
        <is>
          <t>RO-037408</t>
        </is>
      </c>
      <c r="I2123" t="inlineStr">
        <is>
          <t>RS-037408</t>
        </is>
      </c>
      <c r="J2123" t="inlineStr">
        <is>
          <t>RREM-0159</t>
        </is>
      </c>
      <c r="K2123" t="inlineStr">
        <is>
          <t>Promo Billback</t>
        </is>
      </c>
      <c r="M2123" s="10" t="n"/>
      <c r="P2123" s="18" t="n"/>
      <c r="Q2123" t="inlineStr">
        <is>
          <t>2026-10-07</t>
        </is>
      </c>
      <c r="R2123" s="18" t="inlineStr"/>
      <c r="S2123" s="18" t="inlineStr"/>
      <c r="T2123" s="18" t="inlineStr"/>
    </row>
    <row r="2124">
      <c r="A2124" t="inlineStr">
        <is>
          <t>DIST-013787</t>
        </is>
      </c>
      <c r="B2124" t="inlineStr">
        <is>
          <t>2026-08-23</t>
        </is>
      </c>
      <c r="C2124" t="inlineStr">
        <is>
          <t>RET-KROGER</t>
        </is>
      </c>
      <c r="D2124" t="inlineStr">
        <is>
          <t>GER-DAM-087</t>
        </is>
      </c>
      <c r="E2124" t="inlineStr">
        <is>
          <t>Damaged Goods</t>
        </is>
      </c>
      <c r="F2124" t="inlineStr">
        <is>
          <t>damaged</t>
        </is>
      </c>
      <c r="G2124" s="10" t="n">
        <v>200.52</v>
      </c>
      <c r="H2124" t="inlineStr">
        <is>
          <t>RO-038249</t>
        </is>
      </c>
      <c r="I2124" t="inlineStr">
        <is>
          <t>RS-038249</t>
        </is>
      </c>
      <c r="J2124" t="inlineStr">
        <is>
          <t>RREM-0052</t>
        </is>
      </c>
      <c r="K2124" t="inlineStr">
        <is>
          <t>Damaged</t>
        </is>
      </c>
      <c r="M2124" s="10" t="n"/>
      <c r="P2124" s="18" t="n"/>
      <c r="Q2124" t="inlineStr">
        <is>
          <t>2026-11-21</t>
        </is>
      </c>
      <c r="R2124" s="18" t="inlineStr"/>
      <c r="S2124" s="18" t="inlineStr"/>
      <c r="T2124" s="18" t="inlineStr"/>
    </row>
    <row r="2125">
      <c r="A2125" t="inlineStr">
        <is>
          <t>DIST-013889</t>
        </is>
      </c>
      <c r="B2125" t="inlineStr">
        <is>
          <t>2026-08-23</t>
        </is>
      </c>
      <c r="C2125" t="inlineStr">
        <is>
          <t>RET-WHOLEFOODS</t>
        </is>
      </c>
      <c r="D2125" t="inlineStr">
        <is>
          <t>ODS-PRO-039</t>
        </is>
      </c>
      <c r="E2125" t="inlineStr">
        <is>
          <t>Ad Allowance</t>
        </is>
      </c>
      <c r="F2125" t="inlineStr">
        <is>
          <t>promo_billback</t>
        </is>
      </c>
      <c r="G2125" s="10" t="n">
        <v>179.18</v>
      </c>
      <c r="H2125" t="inlineStr">
        <is>
          <t>RO-038435</t>
        </is>
      </c>
      <c r="I2125" t="inlineStr">
        <is>
          <t>RS-038435</t>
        </is>
      </c>
      <c r="J2125" t="inlineStr">
        <is>
          <t>RREM-0186</t>
        </is>
      </c>
      <c r="K2125" t="inlineStr">
        <is>
          <t>Promo Billback</t>
        </is>
      </c>
      <c r="L2125" t="inlineStr">
        <is>
          <t>lost</t>
        </is>
      </c>
      <c r="M2125" s="10" t="n">
        <v>0</v>
      </c>
      <c r="N2125" t="inlineStr">
        <is>
          <t>2026-09-03</t>
        </is>
      </c>
      <c r="O2125" t="inlineStr">
        <is>
          <t>2026-11-03</t>
        </is>
      </c>
      <c r="P2125" s="18" t="n">
        <v>72</v>
      </c>
      <c r="Q2125" t="inlineStr">
        <is>
          <t>2026-11-21</t>
        </is>
      </c>
      <c r="R2125" s="18" t="inlineStr"/>
      <c r="S2125" s="18" t="inlineStr"/>
      <c r="T2125" s="18" t="inlineStr"/>
    </row>
    <row r="2126">
      <c r="A2126" t="inlineStr">
        <is>
          <t>DIST-013511</t>
        </is>
      </c>
      <c r="B2126" t="inlineStr">
        <is>
          <t>2026-08-23</t>
        </is>
      </c>
      <c r="C2126" t="inlineStr">
        <is>
          <t>RET-WALMART</t>
        </is>
      </c>
      <c r="D2126" t="inlineStr">
        <is>
          <t>ART-SHO-003</t>
        </is>
      </c>
      <c r="E2126" t="inlineStr">
        <is>
          <t>Short Ship</t>
        </is>
      </c>
      <c r="F2126" t="inlineStr">
        <is>
          <t>short_ship</t>
        </is>
      </c>
      <c r="G2126" s="10" t="n">
        <v>176.14</v>
      </c>
      <c r="H2126" t="inlineStr">
        <is>
          <t>RO-037442</t>
        </is>
      </c>
      <c r="I2126" t="inlineStr">
        <is>
          <t>RS-037442</t>
        </is>
      </c>
      <c r="J2126" t="inlineStr">
        <is>
          <t>RREM-0183</t>
        </is>
      </c>
      <c r="K2126" t="inlineStr">
        <is>
          <t>Short Ship</t>
        </is>
      </c>
      <c r="L2126" t="inlineStr">
        <is>
          <t>lost</t>
        </is>
      </c>
      <c r="M2126" s="10" t="n">
        <v>0</v>
      </c>
      <c r="N2126" t="inlineStr">
        <is>
          <t>2026-08-28</t>
        </is>
      </c>
      <c r="O2126" t="inlineStr">
        <is>
          <t>2026-09-23</t>
        </is>
      </c>
      <c r="P2126" s="18" t="n">
        <v>31</v>
      </c>
      <c r="Q2126" t="inlineStr">
        <is>
          <t>2026-09-22</t>
        </is>
      </c>
      <c r="R2126" s="18" t="inlineStr"/>
      <c r="S2126" s="18" t="inlineStr"/>
      <c r="T2126" s="18" t="inlineStr"/>
    </row>
    <row r="2127">
      <c r="A2127" t="inlineStr">
        <is>
          <t>DIST-013799</t>
        </is>
      </c>
      <c r="B2127" t="inlineStr">
        <is>
          <t>2026-08-23</t>
        </is>
      </c>
      <c r="C2127" t="inlineStr">
        <is>
          <t>RET-WHOLEFOODS</t>
        </is>
      </c>
      <c r="D2127" t="inlineStr">
        <is>
          <t>ODS-DAM-052</t>
        </is>
      </c>
      <c r="E2127" t="inlineStr">
        <is>
          <t>Transit Damage</t>
        </is>
      </c>
      <c r="F2127" t="inlineStr">
        <is>
          <t>damaged</t>
        </is>
      </c>
      <c r="G2127" s="10" t="n">
        <v>168.07</v>
      </c>
      <c r="H2127" t="inlineStr">
        <is>
          <t>RO-038445</t>
        </is>
      </c>
      <c r="I2127" t="inlineStr">
        <is>
          <t>RS-038445</t>
        </is>
      </c>
      <c r="J2127" t="inlineStr">
        <is>
          <t>RREM-0222</t>
        </is>
      </c>
      <c r="K2127" t="inlineStr">
        <is>
          <t>Damaged</t>
        </is>
      </c>
      <c r="L2127" t="inlineStr">
        <is>
          <t>partial</t>
        </is>
      </c>
      <c r="M2127" s="10" t="n">
        <v>83.28</v>
      </c>
      <c r="N2127" t="inlineStr">
        <is>
          <t>2026-09-05</t>
        </is>
      </c>
      <c r="O2127" t="inlineStr">
        <is>
          <t>2026-10-18</t>
        </is>
      </c>
      <c r="P2127" s="18" t="n">
        <v>56</v>
      </c>
      <c r="Q2127" t="inlineStr">
        <is>
          <t>2026-09-22</t>
        </is>
      </c>
      <c r="R2127" s="18" t="inlineStr"/>
      <c r="S2127" s="18" t="inlineStr"/>
      <c r="T2127" s="18" t="inlineStr"/>
    </row>
    <row r="2128">
      <c r="A2128" t="inlineStr">
        <is>
          <t>DIST-013706</t>
        </is>
      </c>
      <c r="B2128" t="inlineStr">
        <is>
          <t>2026-08-23</t>
        </is>
      </c>
      <c r="C2128" t="inlineStr">
        <is>
          <t>RET-KROGER</t>
        </is>
      </c>
      <c r="D2128" t="inlineStr">
        <is>
          <t>GER-PRO-075</t>
        </is>
      </c>
      <c r="E2128" t="inlineStr">
        <is>
          <t>Promo Billback</t>
        </is>
      </c>
      <c r="F2128" t="inlineStr">
        <is>
          <t>promo_billback</t>
        </is>
      </c>
      <c r="G2128" s="10" t="n">
        <v>122.42</v>
      </c>
      <c r="H2128" t="inlineStr">
        <is>
          <t>RO-038246</t>
        </is>
      </c>
      <c r="I2128" t="inlineStr">
        <is>
          <t>RS-038246</t>
        </is>
      </c>
      <c r="J2128" t="inlineStr">
        <is>
          <t>RREM-0066</t>
        </is>
      </c>
      <c r="K2128" t="inlineStr">
        <is>
          <t>Promo Billback</t>
        </is>
      </c>
      <c r="M2128" s="10" t="n"/>
      <c r="P2128" s="18" t="n"/>
      <c r="Q2128" t="inlineStr">
        <is>
          <t>2026-10-07</t>
        </is>
      </c>
      <c r="R2128" s="18" t="inlineStr"/>
      <c r="S2128" s="18" t="inlineStr"/>
      <c r="T2128" s="18" t="inlineStr"/>
    </row>
    <row r="2129">
      <c r="A2129" t="inlineStr">
        <is>
          <t>DIST-013654</t>
        </is>
      </c>
      <c r="B2129" t="inlineStr">
        <is>
          <t>2026-08-23</t>
        </is>
      </c>
      <c r="C2129" t="inlineStr">
        <is>
          <t>RET-WALMART</t>
        </is>
      </c>
      <c r="D2129" t="inlineStr">
        <is>
          <t>ART-DAM-018</t>
        </is>
      </c>
      <c r="E2129" t="inlineStr">
        <is>
          <t>Warehouse Damage</t>
        </is>
      </c>
      <c r="F2129" t="inlineStr">
        <is>
          <t>damaged</t>
        </is>
      </c>
      <c r="G2129" s="10" t="n">
        <v>104.79</v>
      </c>
      <c r="H2129" t="inlineStr">
        <is>
          <t>RO-037710</t>
        </is>
      </c>
      <c r="I2129" t="inlineStr">
        <is>
          <t>RS-037710</t>
        </is>
      </c>
      <c r="J2129" t="inlineStr">
        <is>
          <t>RREM-0154</t>
        </is>
      </c>
      <c r="K2129" t="inlineStr">
        <is>
          <t>Damaged</t>
        </is>
      </c>
      <c r="M2129" s="10" t="n"/>
      <c r="P2129" s="18" t="n"/>
      <c r="Q2129" t="inlineStr">
        <is>
          <t>2026-11-21</t>
        </is>
      </c>
      <c r="R2129" s="18" t="inlineStr"/>
      <c r="S2129" s="18" t="inlineStr"/>
      <c r="T2129" s="18" t="inlineStr"/>
    </row>
    <row r="2130">
      <c r="A2130" t="inlineStr">
        <is>
          <t>DIST-013650</t>
        </is>
      </c>
      <c r="B2130" t="inlineStr">
        <is>
          <t>2026-08-23</t>
        </is>
      </c>
      <c r="C2130" t="inlineStr">
        <is>
          <t>RET-REGIONAL</t>
        </is>
      </c>
      <c r="D2130" t="inlineStr">
        <is>
          <t>NAL-SHO-091</t>
        </is>
      </c>
      <c r="E2130" t="inlineStr">
        <is>
          <t>Under-delivery</t>
        </is>
      </c>
      <c r="F2130" t="inlineStr">
        <is>
          <t>short_ship</t>
        </is>
      </c>
      <c r="G2130" s="10" t="n">
        <v>71.04000000000001</v>
      </c>
      <c r="H2130" t="inlineStr">
        <is>
          <t>RO-037966</t>
        </is>
      </c>
      <c r="I2130" t="inlineStr">
        <is>
          <t>RS-037966</t>
        </is>
      </c>
      <c r="J2130" t="inlineStr">
        <is>
          <t>RREM-0103</t>
        </is>
      </c>
      <c r="K2130" t="inlineStr">
        <is>
          <t>Short Ship</t>
        </is>
      </c>
      <c r="L2130" t="inlineStr">
        <is>
          <t>lost</t>
        </is>
      </c>
      <c r="M2130" s="10" t="n">
        <v>0</v>
      </c>
      <c r="N2130" t="inlineStr">
        <is>
          <t>2026-09-11</t>
        </is>
      </c>
      <c r="O2130" t="inlineStr">
        <is>
          <t>2026-10-16</t>
        </is>
      </c>
      <c r="P2130" s="18" t="n">
        <v>54</v>
      </c>
      <c r="Q2130" t="inlineStr">
        <is>
          <t>2026-11-21</t>
        </is>
      </c>
      <c r="R2130" s="18" t="inlineStr"/>
      <c r="S2130" s="18" t="inlineStr"/>
      <c r="T2130" s="18" t="inlineStr"/>
    </row>
    <row r="2131">
      <c r="A2131" t="inlineStr">
        <is>
          <t>DIST-013640</t>
        </is>
      </c>
      <c r="B2131" t="inlineStr">
        <is>
          <t>2026-08-23</t>
        </is>
      </c>
      <c r="C2131" t="inlineStr">
        <is>
          <t>RET-COSTCO</t>
        </is>
      </c>
      <c r="D2131" t="inlineStr">
        <is>
          <t>TCO-PRO-024</t>
        </is>
      </c>
      <c r="E2131" t="inlineStr">
        <is>
          <t>Promo Billback</t>
        </is>
      </c>
      <c r="F2131" t="inlineStr">
        <is>
          <t>promo_billback</t>
        </is>
      </c>
      <c r="G2131" s="10" t="n">
        <v>70.75</v>
      </c>
      <c r="H2131" t="inlineStr">
        <is>
          <t>RO-037815</t>
        </is>
      </c>
      <c r="I2131" t="inlineStr">
        <is>
          <t>RS-037815</t>
        </is>
      </c>
      <c r="J2131" t="inlineStr">
        <is>
          <t>RREM-0037</t>
        </is>
      </c>
      <c r="K2131" t="inlineStr">
        <is>
          <t>Promo Billback</t>
        </is>
      </c>
      <c r="L2131" t="inlineStr">
        <is>
          <t>partial</t>
        </is>
      </c>
      <c r="M2131" s="10" t="n">
        <v>18.87</v>
      </c>
      <c r="N2131" t="inlineStr">
        <is>
          <t>2026-09-11</t>
        </is>
      </c>
      <c r="O2131" t="inlineStr">
        <is>
          <t>2026-11-26</t>
        </is>
      </c>
      <c r="P2131" s="18" t="n">
        <v>95</v>
      </c>
      <c r="Q2131" t="inlineStr">
        <is>
          <t>2026-10-07</t>
        </is>
      </c>
      <c r="R2131" s="18" t="inlineStr"/>
      <c r="S2131" s="18" t="inlineStr"/>
      <c r="T2131" s="18" t="inlineStr"/>
    </row>
    <row r="2132">
      <c r="A2132" t="inlineStr">
        <is>
          <t>DIST-013709</t>
        </is>
      </c>
      <c r="B2132" t="inlineStr">
        <is>
          <t>2026-08-23</t>
        </is>
      </c>
      <c r="C2132" t="inlineStr">
        <is>
          <t>RET-WALMART</t>
        </is>
      </c>
      <c r="D2132" t="inlineStr">
        <is>
          <t>ART-LAT-009</t>
        </is>
      </c>
      <c r="E2132" t="inlineStr">
        <is>
          <t>MABD Violation</t>
        </is>
      </c>
      <c r="F2132" t="inlineStr">
        <is>
          <t>late_delivery</t>
        </is>
      </c>
      <c r="G2132" s="10" t="n">
        <v>62.4</v>
      </c>
      <c r="H2132" t="inlineStr">
        <is>
          <t>RO-038013</t>
        </is>
      </c>
      <c r="I2132" t="inlineStr">
        <is>
          <t>RS-038013</t>
        </is>
      </c>
      <c r="J2132" t="inlineStr">
        <is>
          <t>RREM-0165</t>
        </is>
      </c>
      <c r="K2132" t="inlineStr">
        <is>
          <t>Late Delivery</t>
        </is>
      </c>
      <c r="L2132" t="inlineStr">
        <is>
          <t>lost</t>
        </is>
      </c>
      <c r="M2132" s="10" t="n">
        <v>0</v>
      </c>
      <c r="N2132" t="inlineStr">
        <is>
          <t>2026-09-22</t>
        </is>
      </c>
      <c r="O2132" t="inlineStr">
        <is>
          <t>2026-11-08</t>
        </is>
      </c>
      <c r="P2132" s="18" t="n">
        <v>77</v>
      </c>
      <c r="Q2132" t="inlineStr">
        <is>
          <t>2026-10-07</t>
        </is>
      </c>
      <c r="R2132" s="18" t="inlineStr"/>
      <c r="S2132" s="18" t="inlineStr"/>
      <c r="T2132" s="18" t="inlineStr"/>
    </row>
    <row r="2133">
      <c r="A2133" t="inlineStr">
        <is>
          <t>DIST-013642</t>
        </is>
      </c>
      <c r="B2133" t="inlineStr">
        <is>
          <t>2026-08-23</t>
        </is>
      </c>
      <c r="C2133" t="inlineStr">
        <is>
          <t>RET-WHOLEFOODS</t>
        </is>
      </c>
      <c r="D2133" t="inlineStr">
        <is>
          <t>ODS-PRO-039</t>
        </is>
      </c>
      <c r="E2133" t="inlineStr">
        <is>
          <t>Ad Allowance</t>
        </is>
      </c>
      <c r="F2133" t="inlineStr">
        <is>
          <t>promo_billback</t>
        </is>
      </c>
      <c r="G2133" s="10" t="n">
        <v>57.36</v>
      </c>
      <c r="H2133" t="inlineStr">
        <is>
          <t>RO-037854</t>
        </is>
      </c>
      <c r="I2133" t="inlineStr">
        <is>
          <t>RS-037854</t>
        </is>
      </c>
      <c r="J2133" t="inlineStr">
        <is>
          <t>RREM-0192</t>
        </is>
      </c>
      <c r="K2133" t="inlineStr">
        <is>
          <t>Promo Billback</t>
        </is>
      </c>
      <c r="M2133" s="10" t="n"/>
      <c r="P2133" s="18" t="n"/>
      <c r="Q2133" t="inlineStr">
        <is>
          <t>2026-10-07</t>
        </is>
      </c>
      <c r="R2133" s="18" t="inlineStr"/>
      <c r="S2133" s="18" t="inlineStr"/>
      <c r="T2133" s="18" t="inlineStr"/>
    </row>
    <row r="2134">
      <c r="A2134" t="inlineStr">
        <is>
          <t>DIST-013803</t>
        </is>
      </c>
      <c r="B2134" t="inlineStr">
        <is>
          <t>2026-08-23</t>
        </is>
      </c>
      <c r="C2134" t="inlineStr">
        <is>
          <t>RET-KROGER</t>
        </is>
      </c>
      <c r="D2134" t="inlineStr">
        <is>
          <t>GER-PRI-089</t>
        </is>
      </c>
      <c r="E2134" t="inlineStr">
        <is>
          <t>Cost Discrepancy</t>
        </is>
      </c>
      <c r="F2134" t="inlineStr">
        <is>
          <t>pricing_error</t>
        </is>
      </c>
      <c r="G2134" s="10" t="n">
        <v>51.17</v>
      </c>
      <c r="H2134" t="inlineStr">
        <is>
          <t>RO-038542</t>
        </is>
      </c>
      <c r="I2134" t="inlineStr">
        <is>
          <t>RS-038542</t>
        </is>
      </c>
      <c r="J2134" t="inlineStr">
        <is>
          <t>RREM-0060</t>
        </is>
      </c>
      <c r="K2134" t="inlineStr">
        <is>
          <t>Pricing Error</t>
        </is>
      </c>
      <c r="L2134" t="inlineStr">
        <is>
          <t>pending</t>
        </is>
      </c>
      <c r="M2134" s="10" t="n"/>
      <c r="N2134" t="inlineStr">
        <is>
          <t>2026-09-17</t>
        </is>
      </c>
      <c r="P2134" s="18" t="n">
        <v>132</v>
      </c>
      <c r="Q2134" t="inlineStr">
        <is>
          <t>2026-09-22</t>
        </is>
      </c>
      <c r="R2134" s="18" t="inlineStr"/>
      <c r="S2134" s="18" t="inlineStr"/>
      <c r="T2134" s="18" t="inlineStr"/>
    </row>
    <row r="2135">
      <c r="A2135" t="inlineStr">
        <is>
          <t>DIST-013630</t>
        </is>
      </c>
      <c r="B2135" t="inlineStr">
        <is>
          <t>2026-08-23</t>
        </is>
      </c>
      <c r="C2135" t="inlineStr">
        <is>
          <t>RET-REGIONAL</t>
        </is>
      </c>
      <c r="D2135" t="inlineStr">
        <is>
          <t>NAL-LAT-095</t>
        </is>
      </c>
      <c r="E2135" t="inlineStr">
        <is>
          <t>MABD Violation</t>
        </is>
      </c>
      <c r="F2135" t="inlineStr">
        <is>
          <t>late_delivery</t>
        </is>
      </c>
      <c r="G2135" s="10" t="n">
        <v>39.58</v>
      </c>
      <c r="H2135" t="inlineStr">
        <is>
          <t>RO-037999</t>
        </is>
      </c>
      <c r="I2135" t="inlineStr">
        <is>
          <t>RS-037999</t>
        </is>
      </c>
      <c r="J2135" t="inlineStr">
        <is>
          <t>RREM-0094</t>
        </is>
      </c>
      <c r="K2135" t="inlineStr">
        <is>
          <t>Late Delivery</t>
        </is>
      </c>
      <c r="L2135" t="inlineStr">
        <is>
          <t>partial</t>
        </is>
      </c>
      <c r="M2135" s="10" t="n">
        <v>13.52</v>
      </c>
      <c r="N2135" t="inlineStr">
        <is>
          <t>2026-09-22</t>
        </is>
      </c>
      <c r="O2135" t="inlineStr">
        <is>
          <t>2026-12-03</t>
        </is>
      </c>
      <c r="P2135" s="18" t="n">
        <v>102</v>
      </c>
      <c r="Q2135" t="inlineStr">
        <is>
          <t>2026-10-22</t>
        </is>
      </c>
      <c r="R2135" s="18" t="inlineStr"/>
      <c r="S2135" s="18" t="inlineStr"/>
      <c r="T2135" s="18" t="inlineStr"/>
    </row>
    <row r="2136">
      <c r="A2136" t="inlineStr">
        <is>
          <t>DIST-013737</t>
        </is>
      </c>
      <c r="B2136" t="inlineStr">
        <is>
          <t>2026-08-23</t>
        </is>
      </c>
      <c r="C2136" t="inlineStr">
        <is>
          <t>RET-COSTCO</t>
        </is>
      </c>
      <c r="D2136" t="inlineStr">
        <is>
          <t>TCO-LAT-029</t>
        </is>
      </c>
      <c r="E2136" t="inlineStr">
        <is>
          <t>Late Delivery</t>
        </is>
      </c>
      <c r="F2136" t="inlineStr">
        <is>
          <t>late_delivery</t>
        </is>
      </c>
      <c r="G2136" s="10" t="n">
        <v>26.26</v>
      </c>
      <c r="H2136" t="inlineStr">
        <is>
          <t>RO-038098</t>
        </is>
      </c>
      <c r="I2136" t="inlineStr">
        <is>
          <t>RS-038098</t>
        </is>
      </c>
      <c r="J2136" t="inlineStr">
        <is>
          <t>RREM-0025</t>
        </is>
      </c>
      <c r="K2136" t="inlineStr">
        <is>
          <t>Late Delivery</t>
        </is>
      </c>
      <c r="M2136" s="10" t="n"/>
      <c r="P2136" s="18" t="n"/>
      <c r="Q2136" t="inlineStr">
        <is>
          <t>2026-09-22</t>
        </is>
      </c>
      <c r="R2136" s="18" t="inlineStr"/>
      <c r="S2136" s="18" t="inlineStr"/>
      <c r="T2136" s="18" t="inlineStr"/>
    </row>
    <row r="2137">
      <c r="A2137" t="inlineStr">
        <is>
          <t>DIST-013763</t>
        </is>
      </c>
      <c r="B2137" t="inlineStr">
        <is>
          <t>2026-08-22</t>
        </is>
      </c>
      <c r="C2137" t="inlineStr">
        <is>
          <t>RET-WALMART</t>
        </is>
      </c>
      <c r="D2137" t="inlineStr"/>
      <c r="E2137" t="inlineStr">
        <is>
          <t>Unmapped</t>
        </is>
      </c>
      <c r="F2137" t="inlineStr">
        <is>
          <t>vague</t>
        </is>
      </c>
      <c r="G2137" s="10" t="n">
        <v>1838.31</v>
      </c>
      <c r="H2137" t="inlineStr">
        <is>
          <t>RO-038043</t>
        </is>
      </c>
      <c r="I2137" t="inlineStr">
        <is>
          <t>RS-038043</t>
        </is>
      </c>
      <c r="J2137" t="inlineStr">
        <is>
          <t>RREM-0170</t>
        </is>
      </c>
      <c r="K2137" t="inlineStr">
        <is>
          <t>Cash discount take-down</t>
        </is>
      </c>
      <c r="M2137" s="10" t="n"/>
      <c r="P2137" s="18" t="n"/>
      <c r="Q2137" t="inlineStr">
        <is>
          <t>2026-09-21</t>
        </is>
      </c>
      <c r="R2137" s="18" t="inlineStr">
        <is>
          <t>Yes</t>
        </is>
      </c>
      <c r="S2137" s="18" t="inlineStr"/>
      <c r="T2137" s="18" t="inlineStr"/>
    </row>
    <row r="2138">
      <c r="A2138" t="inlineStr">
        <is>
          <t>DIST-013647</t>
        </is>
      </c>
      <c r="B2138" t="inlineStr">
        <is>
          <t>2026-08-22</t>
        </is>
      </c>
      <c r="C2138" t="inlineStr">
        <is>
          <t>RET-KROGER</t>
        </is>
      </c>
      <c r="D2138" t="inlineStr">
        <is>
          <t>GER-DAM-087</t>
        </is>
      </c>
      <c r="E2138" t="inlineStr">
        <is>
          <t>Damaged Goods</t>
        </is>
      </c>
      <c r="F2138" t="inlineStr">
        <is>
          <t>damaged</t>
        </is>
      </c>
      <c r="G2138" s="10" t="n">
        <v>267.88</v>
      </c>
      <c r="H2138" t="inlineStr">
        <is>
          <t>RO-037908</t>
        </is>
      </c>
      <c r="I2138" t="inlineStr">
        <is>
          <t>RS-037908</t>
        </is>
      </c>
      <c r="J2138" t="inlineStr">
        <is>
          <t>RREM-0070</t>
        </is>
      </c>
      <c r="K2138" t="inlineStr">
        <is>
          <t>Damaged</t>
        </is>
      </c>
      <c r="M2138" s="10" t="n"/>
      <c r="P2138" s="18" t="n"/>
      <c r="Q2138" t="inlineStr">
        <is>
          <t>2026-11-20</t>
        </is>
      </c>
      <c r="R2138" s="18" t="inlineStr"/>
      <c r="S2138" s="18" t="inlineStr"/>
      <c r="T2138" s="18" t="inlineStr"/>
    </row>
    <row r="2139">
      <c r="A2139" t="inlineStr">
        <is>
          <t>DIST-013606</t>
        </is>
      </c>
      <c r="B2139" t="inlineStr">
        <is>
          <t>2026-08-22</t>
        </is>
      </c>
      <c r="C2139" t="inlineStr">
        <is>
          <t>RET-WALMART</t>
        </is>
      </c>
      <c r="D2139" t="inlineStr">
        <is>
          <t>ART-SHO-003</t>
        </is>
      </c>
      <c r="E2139" t="inlineStr">
        <is>
          <t>Short Ship</t>
        </is>
      </c>
      <c r="F2139" t="inlineStr">
        <is>
          <t>short_ship</t>
        </is>
      </c>
      <c r="G2139" s="10" t="n">
        <v>222.89</v>
      </c>
      <c r="H2139" t="inlineStr">
        <is>
          <t>RO-037753</t>
        </is>
      </c>
      <c r="I2139" t="inlineStr">
        <is>
          <t>RS-037753</t>
        </is>
      </c>
      <c r="J2139" t="inlineStr">
        <is>
          <t>RREM-0171</t>
        </is>
      </c>
      <c r="K2139" t="inlineStr">
        <is>
          <t>Short Ship</t>
        </is>
      </c>
      <c r="M2139" s="10" t="n"/>
      <c r="P2139" s="18" t="n"/>
      <c r="Q2139" t="inlineStr">
        <is>
          <t>2026-10-21</t>
        </is>
      </c>
      <c r="R2139" s="18" t="inlineStr"/>
      <c r="S2139" s="18" t="inlineStr"/>
      <c r="T2139" s="18" t="inlineStr"/>
    </row>
    <row r="2140">
      <c r="A2140" t="inlineStr">
        <is>
          <t>DIST-013769</t>
        </is>
      </c>
      <c r="B2140" t="inlineStr">
        <is>
          <t>2026-08-22</t>
        </is>
      </c>
      <c r="C2140" t="inlineStr">
        <is>
          <t>RET-WHOLEFOODS</t>
        </is>
      </c>
      <c r="D2140" t="inlineStr">
        <is>
          <t>ODS-SPO-050</t>
        </is>
      </c>
      <c r="E2140" t="inlineStr">
        <is>
          <t>Spoilage</t>
        </is>
      </c>
      <c r="F2140" t="inlineStr">
        <is>
          <t>spoilage</t>
        </is>
      </c>
      <c r="G2140" s="10" t="n">
        <v>178.8</v>
      </c>
      <c r="H2140" t="inlineStr">
        <is>
          <t>RO-038153</t>
        </is>
      </c>
      <c r="I2140" t="inlineStr">
        <is>
          <t>RS-038153</t>
        </is>
      </c>
      <c r="J2140" t="inlineStr">
        <is>
          <t>RREM-0212</t>
        </is>
      </c>
      <c r="K2140" t="inlineStr">
        <is>
          <t>Spoilage -- damage in transit affecting condition</t>
        </is>
      </c>
      <c r="M2140" s="10" t="n"/>
      <c r="P2140" s="18" t="n"/>
      <c r="Q2140" t="inlineStr">
        <is>
          <t>2026-10-06</t>
        </is>
      </c>
      <c r="R2140" s="18" t="inlineStr"/>
      <c r="S2140" s="18" t="inlineStr"/>
      <c r="T2140" s="18" t="inlineStr"/>
    </row>
    <row r="2141">
      <c r="A2141" t="inlineStr">
        <is>
          <t>DIST-013624</t>
        </is>
      </c>
      <c r="B2141" t="inlineStr">
        <is>
          <t>2026-08-22</t>
        </is>
      </c>
      <c r="C2141" t="inlineStr">
        <is>
          <t>RET-SPROUTS</t>
        </is>
      </c>
      <c r="D2141" t="inlineStr">
        <is>
          <t>UTS-SHO-056</t>
        </is>
      </c>
      <c r="E2141" t="inlineStr">
        <is>
          <t>Under-delivery</t>
        </is>
      </c>
      <c r="F2141" t="inlineStr">
        <is>
          <t>short_ship</t>
        </is>
      </c>
      <c r="G2141" s="10" t="n">
        <v>167.06</v>
      </c>
      <c r="H2141" t="inlineStr">
        <is>
          <t>RO-037875</t>
        </is>
      </c>
      <c r="I2141" t="inlineStr">
        <is>
          <t>RS-037875</t>
        </is>
      </c>
      <c r="J2141" t="inlineStr">
        <is>
          <t>RREM-0113</t>
        </is>
      </c>
      <c r="K2141" t="inlineStr">
        <is>
          <t>Short Ship</t>
        </is>
      </c>
      <c r="L2141" t="inlineStr">
        <is>
          <t>won</t>
        </is>
      </c>
      <c r="M2141" s="10" t="n">
        <v>167.06</v>
      </c>
      <c r="N2141" t="inlineStr">
        <is>
          <t>2026-09-20</t>
        </is>
      </c>
      <c r="O2141" t="inlineStr">
        <is>
          <t>2026-11-11</t>
        </is>
      </c>
      <c r="P2141" s="18" t="n">
        <v>81</v>
      </c>
      <c r="Q2141" t="inlineStr">
        <is>
          <t>2026-11-20</t>
        </is>
      </c>
      <c r="R2141" s="18" t="inlineStr"/>
      <c r="S2141" s="18" t="inlineStr"/>
      <c r="T2141" s="18" t="inlineStr"/>
    </row>
    <row r="2142">
      <c r="A2142" t="inlineStr">
        <is>
          <t>DIST-013600</t>
        </is>
      </c>
      <c r="B2142" t="inlineStr">
        <is>
          <t>2026-08-22</t>
        </is>
      </c>
      <c r="C2142" t="inlineStr">
        <is>
          <t>RET-KROGER</t>
        </is>
      </c>
      <c r="D2142" t="inlineStr">
        <is>
          <t>GER-DAM-087</t>
        </is>
      </c>
      <c r="E2142" t="inlineStr">
        <is>
          <t>Damaged Goods</t>
        </is>
      </c>
      <c r="F2142" t="inlineStr">
        <is>
          <t>damaged</t>
        </is>
      </c>
      <c r="G2142" s="10" t="n">
        <v>146.07</v>
      </c>
      <c r="H2142" t="inlineStr">
        <is>
          <t>RO-037907</t>
        </is>
      </c>
      <c r="I2142" t="inlineStr">
        <is>
          <t>RS-037907</t>
        </is>
      </c>
      <c r="J2142" t="inlineStr">
        <is>
          <t>RREM-0074</t>
        </is>
      </c>
      <c r="K2142" t="inlineStr">
        <is>
          <t>Damaged</t>
        </is>
      </c>
      <c r="M2142" s="10" t="n"/>
      <c r="P2142" s="18" t="n"/>
      <c r="Q2142" t="inlineStr">
        <is>
          <t>2026-10-06</t>
        </is>
      </c>
      <c r="R2142" s="18" t="inlineStr"/>
      <c r="S2142" s="18" t="inlineStr"/>
      <c r="T2142" s="18" t="inlineStr"/>
    </row>
    <row r="2143">
      <c r="A2143" t="inlineStr">
        <is>
          <t>DIST-013617</t>
        </is>
      </c>
      <c r="B2143" t="inlineStr">
        <is>
          <t>2026-08-22</t>
        </is>
      </c>
      <c r="C2143" t="inlineStr">
        <is>
          <t>RET-COSTCO</t>
        </is>
      </c>
      <c r="D2143" t="inlineStr">
        <is>
          <t>TCO-DAM-035</t>
        </is>
      </c>
      <c r="E2143" t="inlineStr">
        <is>
          <t>Transit Damage</t>
        </is>
      </c>
      <c r="F2143" t="inlineStr">
        <is>
          <t>damaged</t>
        </is>
      </c>
      <c r="G2143" s="10" t="n">
        <v>125.55</v>
      </c>
      <c r="H2143" t="inlineStr">
        <is>
          <t>RO-037778</t>
        </is>
      </c>
      <c r="I2143" t="inlineStr">
        <is>
          <t>RS-037778</t>
        </is>
      </c>
      <c r="J2143" t="inlineStr">
        <is>
          <t>RREM-0022</t>
        </is>
      </c>
      <c r="K2143" t="inlineStr">
        <is>
          <t>Damaged</t>
        </is>
      </c>
      <c r="M2143" s="10" t="n"/>
      <c r="P2143" s="18" t="n"/>
      <c r="Q2143" t="inlineStr">
        <is>
          <t>2026-09-21</t>
        </is>
      </c>
      <c r="R2143" s="18" t="inlineStr"/>
      <c r="S2143" s="18" t="inlineStr"/>
      <c r="T2143" s="18" t="inlineStr"/>
    </row>
    <row r="2144">
      <c r="A2144" t="inlineStr">
        <is>
          <t>DIST-013643</t>
        </is>
      </c>
      <c r="B2144" t="inlineStr">
        <is>
          <t>2026-08-22</t>
        </is>
      </c>
      <c r="C2144" t="inlineStr">
        <is>
          <t>RET-WHOLEFOODS</t>
        </is>
      </c>
      <c r="D2144" t="inlineStr">
        <is>
          <t>ODS-SPO-050</t>
        </is>
      </c>
      <c r="E2144" t="inlineStr">
        <is>
          <t>Spoilage</t>
        </is>
      </c>
      <c r="F2144" t="inlineStr">
        <is>
          <t>spoilage</t>
        </is>
      </c>
      <c r="G2144" s="10" t="n">
        <v>125.03</v>
      </c>
      <c r="H2144" t="inlineStr">
        <is>
          <t>RO-037854</t>
        </is>
      </c>
      <c r="I2144" t="inlineStr">
        <is>
          <t>RS-037854</t>
        </is>
      </c>
      <c r="J2144" t="inlineStr">
        <is>
          <t>RREM-0205</t>
        </is>
      </c>
      <c r="K2144" t="inlineStr">
        <is>
          <t>Spoilage -- temperature exposure in transit</t>
        </is>
      </c>
      <c r="M2144" s="10" t="n"/>
      <c r="P2144" s="18" t="n"/>
      <c r="Q2144" t="inlineStr">
        <is>
          <t>2026-10-21</t>
        </is>
      </c>
      <c r="R2144" s="18" t="inlineStr"/>
      <c r="S2144" s="18" t="inlineStr"/>
      <c r="T2144" s="18" t="inlineStr"/>
    </row>
    <row r="2145">
      <c r="A2145" t="inlineStr">
        <is>
          <t>DIST-013616</t>
        </is>
      </c>
      <c r="B2145" t="inlineStr">
        <is>
          <t>2026-08-22</t>
        </is>
      </c>
      <c r="C2145" t="inlineStr">
        <is>
          <t>RET-WALMART</t>
        </is>
      </c>
      <c r="D2145" t="inlineStr">
        <is>
          <t>ART-DAM-018</t>
        </is>
      </c>
      <c r="E2145" t="inlineStr">
        <is>
          <t>Warehouse Damage</t>
        </is>
      </c>
      <c r="F2145" t="inlineStr">
        <is>
          <t>damaged</t>
        </is>
      </c>
      <c r="G2145" s="10" t="n">
        <v>108.18</v>
      </c>
      <c r="H2145" t="inlineStr">
        <is>
          <t>RO-037750</t>
        </is>
      </c>
      <c r="I2145" t="inlineStr">
        <is>
          <t>RS-037750</t>
        </is>
      </c>
      <c r="J2145" t="inlineStr">
        <is>
          <t>RREM-0172</t>
        </is>
      </c>
      <c r="K2145" t="inlineStr">
        <is>
          <t>Damaged</t>
        </is>
      </c>
      <c r="M2145" s="10" t="n"/>
      <c r="P2145" s="18" t="n"/>
      <c r="Q2145" t="inlineStr">
        <is>
          <t>2026-09-21</t>
        </is>
      </c>
      <c r="R2145" s="18" t="inlineStr"/>
      <c r="S2145" s="18" t="inlineStr"/>
      <c r="T2145" s="18" t="inlineStr"/>
    </row>
    <row r="2146">
      <c r="A2146" t="inlineStr">
        <is>
          <t>DIST-013778</t>
        </is>
      </c>
      <c r="B2146" t="inlineStr">
        <is>
          <t>2026-08-22</t>
        </is>
      </c>
      <c r="C2146" t="inlineStr">
        <is>
          <t>RET-WALMART</t>
        </is>
      </c>
      <c r="D2146" t="inlineStr">
        <is>
          <t>ART-PRO-004</t>
        </is>
      </c>
      <c r="E2146" t="inlineStr">
        <is>
          <t>Scan Rebate</t>
        </is>
      </c>
      <c r="F2146" t="inlineStr">
        <is>
          <t>promo_billback</t>
        </is>
      </c>
      <c r="G2146" s="10" t="n">
        <v>97.13</v>
      </c>
      <c r="H2146" t="inlineStr">
        <is>
          <t>RO-038045</t>
        </is>
      </c>
      <c r="I2146" t="inlineStr">
        <is>
          <t>RS-038045</t>
        </is>
      </c>
      <c r="J2146" t="inlineStr">
        <is>
          <t>RREM-0171</t>
        </is>
      </c>
      <c r="K2146" t="inlineStr">
        <is>
          <t>Promo Billback</t>
        </is>
      </c>
      <c r="M2146" s="10" t="n"/>
      <c r="P2146" s="18" t="n"/>
      <c r="Q2146" t="inlineStr">
        <is>
          <t>2026-10-06</t>
        </is>
      </c>
      <c r="R2146" s="18" t="inlineStr"/>
      <c r="S2146" s="18" t="inlineStr"/>
      <c r="T2146" s="18" t="inlineStr"/>
    </row>
    <row r="2147">
      <c r="A2147" t="inlineStr">
        <is>
          <t>DIST-013851</t>
        </is>
      </c>
      <c r="B2147" t="inlineStr">
        <is>
          <t>2026-08-22</t>
        </is>
      </c>
      <c r="C2147" t="inlineStr">
        <is>
          <t>RET-WHOLEFOODS</t>
        </is>
      </c>
      <c r="D2147" t="inlineStr">
        <is>
          <t>ODS-PRO-039</t>
        </is>
      </c>
      <c r="E2147" t="inlineStr">
        <is>
          <t>Ad Allowance</t>
        </is>
      </c>
      <c r="F2147" t="inlineStr">
        <is>
          <t>promo_billback</t>
        </is>
      </c>
      <c r="G2147" s="10" t="n">
        <v>90.7</v>
      </c>
      <c r="H2147" t="inlineStr">
        <is>
          <t>RO-038457</t>
        </is>
      </c>
      <c r="I2147" t="inlineStr">
        <is>
          <t>RS-038457</t>
        </is>
      </c>
      <c r="J2147" t="inlineStr">
        <is>
          <t>RREM-0216</t>
        </is>
      </c>
      <c r="K2147" t="inlineStr">
        <is>
          <t>Promo Billback</t>
        </is>
      </c>
      <c r="M2147" s="10" t="n"/>
      <c r="P2147" s="18" t="n"/>
      <c r="Q2147" t="inlineStr">
        <is>
          <t>2026-09-21</t>
        </is>
      </c>
      <c r="R2147" s="18" t="inlineStr"/>
      <c r="S2147" s="18" t="inlineStr"/>
      <c r="T2147" s="18" t="inlineStr"/>
    </row>
    <row r="2148">
      <c r="A2148" t="inlineStr">
        <is>
          <t>DIST-013564</t>
        </is>
      </c>
      <c r="B2148" t="inlineStr">
        <is>
          <t>2026-08-22</t>
        </is>
      </c>
      <c r="C2148" t="inlineStr">
        <is>
          <t>RET-REGIONAL</t>
        </is>
      </c>
      <c r="D2148" t="inlineStr">
        <is>
          <t>NAL-DAM-100</t>
        </is>
      </c>
      <c r="E2148" t="inlineStr">
        <is>
          <t>Warehouse Damage</t>
        </is>
      </c>
      <c r="F2148" t="inlineStr">
        <is>
          <t>damaged</t>
        </is>
      </c>
      <c r="G2148" s="10" t="n">
        <v>62.84</v>
      </c>
      <c r="H2148" t="inlineStr">
        <is>
          <t>RO-037685</t>
        </is>
      </c>
      <c r="I2148" t="inlineStr">
        <is>
          <t>RS-037685</t>
        </is>
      </c>
      <c r="J2148" t="inlineStr">
        <is>
          <t>RREM-0105</t>
        </is>
      </c>
      <c r="K2148" t="inlineStr">
        <is>
          <t>Damaged</t>
        </is>
      </c>
      <c r="M2148" s="10" t="n"/>
      <c r="P2148" s="18" t="n"/>
      <c r="Q2148" t="inlineStr">
        <is>
          <t>2026-10-06</t>
        </is>
      </c>
      <c r="R2148" s="18" t="inlineStr"/>
      <c r="S2148" s="18" t="inlineStr"/>
      <c r="T2148" s="18" t="inlineStr"/>
    </row>
    <row r="2149">
      <c r="A2149" t="inlineStr">
        <is>
          <t>DIST-013750</t>
        </is>
      </c>
      <c r="B2149" t="inlineStr">
        <is>
          <t>2026-08-22</t>
        </is>
      </c>
      <c r="C2149" t="inlineStr">
        <is>
          <t>RET-REGIONAL</t>
        </is>
      </c>
      <c r="D2149" t="inlineStr">
        <is>
          <t>NAL-PRO-093</t>
        </is>
      </c>
      <c r="E2149" t="inlineStr">
        <is>
          <t>Promo Billback</t>
        </is>
      </c>
      <c r="F2149" t="inlineStr">
        <is>
          <t>promo_billback</t>
        </is>
      </c>
      <c r="G2149" s="10" t="n">
        <v>62.37</v>
      </c>
      <c r="H2149" t="inlineStr">
        <is>
          <t>RO-038286</t>
        </is>
      </c>
      <c r="I2149" t="inlineStr">
        <is>
          <t>RS-038286</t>
        </is>
      </c>
      <c r="J2149" t="inlineStr">
        <is>
          <t>RREM-0083</t>
        </is>
      </c>
      <c r="K2149" t="inlineStr">
        <is>
          <t>Promo Billback</t>
        </is>
      </c>
      <c r="L2149" t="inlineStr">
        <is>
          <t>lost</t>
        </is>
      </c>
      <c r="M2149" s="10" t="n">
        <v>0</v>
      </c>
      <c r="N2149" t="inlineStr">
        <is>
          <t>2026-09-15</t>
        </is>
      </c>
      <c r="O2149" t="inlineStr">
        <is>
          <t>2026-10-01</t>
        </is>
      </c>
      <c r="P2149" s="18" t="n">
        <v>40</v>
      </c>
      <c r="Q2149" t="inlineStr">
        <is>
          <t>2026-10-21</t>
        </is>
      </c>
      <c r="R2149" s="18" t="inlineStr"/>
      <c r="S2149" s="18" t="inlineStr"/>
      <c r="T2149" s="18" t="inlineStr"/>
    </row>
    <row r="2150">
      <c r="A2150" t="inlineStr">
        <is>
          <t>DIST-013576</t>
        </is>
      </c>
      <c r="B2150" t="inlineStr">
        <is>
          <t>2026-08-22</t>
        </is>
      </c>
      <c r="C2150" t="inlineStr">
        <is>
          <t>RET-WALMART</t>
        </is>
      </c>
      <c r="D2150" t="inlineStr">
        <is>
          <t>ART-LAT-009</t>
        </is>
      </c>
      <c r="E2150" t="inlineStr">
        <is>
          <t>MABD Violation</t>
        </is>
      </c>
      <c r="F2150" t="inlineStr">
        <is>
          <t>late_delivery</t>
        </is>
      </c>
      <c r="G2150" s="10" t="n">
        <v>46.2</v>
      </c>
      <c r="H2150" t="inlineStr">
        <is>
          <t>RO-037727</t>
        </is>
      </c>
      <c r="I2150" t="inlineStr">
        <is>
          <t>RS-037727</t>
        </is>
      </c>
      <c r="J2150" t="inlineStr">
        <is>
          <t>RREM-0165</t>
        </is>
      </c>
      <c r="K2150" t="inlineStr">
        <is>
          <t>Late Delivery</t>
        </is>
      </c>
      <c r="L2150" t="inlineStr">
        <is>
          <t>lost</t>
        </is>
      </c>
      <c r="M2150" s="10" t="n">
        <v>0</v>
      </c>
      <c r="N2150" t="inlineStr">
        <is>
          <t>2026-09-12</t>
        </is>
      </c>
      <c r="O2150" t="inlineStr">
        <is>
          <t>2026-10-27</t>
        </is>
      </c>
      <c r="P2150" s="18" t="n">
        <v>66</v>
      </c>
      <c r="Q2150" t="inlineStr">
        <is>
          <t>2026-11-20</t>
        </is>
      </c>
      <c r="R2150" s="18" t="inlineStr"/>
      <c r="S2150" s="18" t="inlineStr"/>
      <c r="T2150" s="18" t="inlineStr"/>
    </row>
    <row r="2151">
      <c r="A2151" t="inlineStr">
        <is>
          <t>DIST-013838</t>
        </is>
      </c>
      <c r="B2151" t="inlineStr">
        <is>
          <t>2026-08-22</t>
        </is>
      </c>
      <c r="C2151" t="inlineStr">
        <is>
          <t>RET-KROGER</t>
        </is>
      </c>
      <c r="D2151" t="inlineStr">
        <is>
          <t>GER-PRI-089</t>
        </is>
      </c>
      <c r="E2151" t="inlineStr">
        <is>
          <t>Cost Discrepancy</t>
        </is>
      </c>
      <c r="F2151" t="inlineStr">
        <is>
          <t>pricing_error</t>
        </is>
      </c>
      <c r="G2151" s="10" t="n">
        <v>38.69</v>
      </c>
      <c r="H2151" t="inlineStr">
        <is>
          <t>RO-038572</t>
        </is>
      </c>
      <c r="I2151" t="inlineStr">
        <is>
          <t>RS-038572</t>
        </is>
      </c>
      <c r="J2151" t="inlineStr">
        <is>
          <t>RREM-0047</t>
        </is>
      </c>
      <c r="K2151" t="inlineStr">
        <is>
          <t>Pricing Error</t>
        </is>
      </c>
      <c r="M2151" s="10" t="n"/>
      <c r="P2151" s="18" t="n"/>
      <c r="Q2151" t="inlineStr">
        <is>
          <t>2026-11-20</t>
        </is>
      </c>
      <c r="R2151" s="18" t="inlineStr"/>
      <c r="S2151" s="18" t="inlineStr"/>
      <c r="T2151" s="18" t="inlineStr"/>
    </row>
    <row r="2152">
      <c r="A2152" t="inlineStr">
        <is>
          <t>DIST-013773</t>
        </is>
      </c>
      <c r="B2152" t="inlineStr">
        <is>
          <t>2026-08-21</t>
        </is>
      </c>
      <c r="C2152" t="inlineStr">
        <is>
          <t>RET-SPROUTS</t>
        </is>
      </c>
      <c r="D2152" t="inlineStr"/>
      <c r="E2152" t="inlineStr">
        <is>
          <t>Unmapped</t>
        </is>
      </c>
      <c r="F2152" t="inlineStr">
        <is>
          <t>vague</t>
        </is>
      </c>
      <c r="G2152" s="10" t="n">
        <v>4136.84</v>
      </c>
      <c r="H2152" t="inlineStr">
        <is>
          <t>RO-038212</t>
        </is>
      </c>
      <c r="I2152" t="inlineStr">
        <is>
          <t>RS-038212</t>
        </is>
      </c>
      <c r="J2152" t="inlineStr">
        <is>
          <t>RREM-0143</t>
        </is>
      </c>
      <c r="K2152" t="inlineStr">
        <is>
          <t>Slotting reconciliation</t>
        </is>
      </c>
      <c r="M2152" s="10" t="n"/>
      <c r="P2152" s="18" t="n"/>
      <c r="Q2152" t="inlineStr">
        <is>
          <t>2026-10-20</t>
        </is>
      </c>
      <c r="R2152" s="18" t="inlineStr">
        <is>
          <t>Yes</t>
        </is>
      </c>
      <c r="S2152" s="18" t="inlineStr"/>
      <c r="T2152" s="18" t="inlineStr"/>
    </row>
    <row r="2153">
      <c r="A2153" t="inlineStr">
        <is>
          <t>DIST-013666</t>
        </is>
      </c>
      <c r="B2153" t="inlineStr">
        <is>
          <t>2026-08-21</t>
        </is>
      </c>
      <c r="C2153" t="inlineStr">
        <is>
          <t>RET-REGIONAL</t>
        </is>
      </c>
      <c r="D2153" t="inlineStr"/>
      <c r="E2153" t="inlineStr">
        <is>
          <t>Unmapped</t>
        </is>
      </c>
      <c r="F2153" t="inlineStr">
        <is>
          <t>vague</t>
        </is>
      </c>
      <c r="G2153" s="10" t="n">
        <v>3384.54</v>
      </c>
      <c r="H2153" t="inlineStr">
        <is>
          <t>RO-038002</t>
        </is>
      </c>
      <c r="I2153" t="inlineStr">
        <is>
          <t>RS-038002</t>
        </is>
      </c>
      <c r="J2153" t="inlineStr">
        <is>
          <t>RREM-0092</t>
        </is>
      </c>
      <c r="K2153" t="inlineStr">
        <is>
          <t>Allowance reconciliation</t>
        </is>
      </c>
      <c r="M2153" s="10" t="n"/>
      <c r="P2153" s="18" t="n"/>
      <c r="Q2153" t="inlineStr">
        <is>
          <t>2026-09-20</t>
        </is>
      </c>
      <c r="R2153" s="18" t="inlineStr">
        <is>
          <t>Yes</t>
        </is>
      </c>
      <c r="S2153" s="18" t="inlineStr"/>
      <c r="T2153" s="18" t="inlineStr"/>
    </row>
    <row r="2154">
      <c r="A2154" t="inlineStr">
        <is>
          <t>DIST-013802</t>
        </is>
      </c>
      <c r="B2154" t="inlineStr">
        <is>
          <t>2026-08-21</t>
        </is>
      </c>
      <c r="C2154" t="inlineStr">
        <is>
          <t>RET-KROGER</t>
        </is>
      </c>
      <c r="D2154" t="inlineStr">
        <is>
          <t>GER-SHO-073</t>
        </is>
      </c>
      <c r="E2154" t="inlineStr">
        <is>
          <t>Short Ship</t>
        </is>
      </c>
      <c r="F2154" t="inlineStr">
        <is>
          <t>short_ship</t>
        </is>
      </c>
      <c r="G2154" s="10" t="n">
        <v>245.17</v>
      </c>
      <c r="H2154" t="inlineStr">
        <is>
          <t>RO-038542</t>
        </is>
      </c>
      <c r="I2154" t="inlineStr">
        <is>
          <t>RS-038542</t>
        </is>
      </c>
      <c r="J2154" t="inlineStr">
        <is>
          <t>RREM-0046</t>
        </is>
      </c>
      <c r="K2154" t="inlineStr">
        <is>
          <t>Short Ship</t>
        </is>
      </c>
      <c r="L2154" t="inlineStr">
        <is>
          <t>lost</t>
        </is>
      </c>
      <c r="M2154" s="10" t="n">
        <v>0</v>
      </c>
      <c r="N2154" t="inlineStr">
        <is>
          <t>2026-08-29</t>
        </is>
      </c>
      <c r="O2154" t="inlineStr">
        <is>
          <t>2026-10-14</t>
        </is>
      </c>
      <c r="P2154" s="18" t="n">
        <v>54</v>
      </c>
      <c r="Q2154" t="inlineStr">
        <is>
          <t>2026-10-05</t>
        </is>
      </c>
      <c r="R2154" s="18" t="inlineStr"/>
      <c r="S2154" s="18" t="inlineStr"/>
      <c r="T2154" s="18" t="inlineStr"/>
    </row>
    <row r="2155">
      <c r="A2155" t="inlineStr">
        <is>
          <t>DIST-013613</t>
        </is>
      </c>
      <c r="B2155" t="inlineStr">
        <is>
          <t>2026-08-21</t>
        </is>
      </c>
      <c r="C2155" t="inlineStr">
        <is>
          <t>RET-WALMART</t>
        </is>
      </c>
      <c r="D2155" t="inlineStr">
        <is>
          <t>ART-PAL-015</t>
        </is>
      </c>
      <c r="E2155" t="inlineStr">
        <is>
          <t>Pallet Overhang</t>
        </is>
      </c>
      <c r="F2155" t="inlineStr">
        <is>
          <t>pallet_fine</t>
        </is>
      </c>
      <c r="G2155" s="10" t="n">
        <v>219.91</v>
      </c>
      <c r="H2155" t="inlineStr">
        <is>
          <t>RO-037706</t>
        </is>
      </c>
      <c r="I2155" t="inlineStr">
        <is>
          <t>RS-037706</t>
        </is>
      </c>
      <c r="J2155" t="inlineStr">
        <is>
          <t>RREM-0170</t>
        </is>
      </c>
      <c r="K2155" t="inlineStr">
        <is>
          <t>Pallet Fine</t>
        </is>
      </c>
      <c r="L2155" t="inlineStr">
        <is>
          <t>partial</t>
        </is>
      </c>
      <c r="M2155" s="10" t="n">
        <v>101.16</v>
      </c>
      <c r="N2155" t="inlineStr">
        <is>
          <t>2026-09-04</t>
        </is>
      </c>
      <c r="O2155" t="inlineStr">
        <is>
          <t>2026-10-17</t>
        </is>
      </c>
      <c r="P2155" s="18" t="n">
        <v>57</v>
      </c>
      <c r="Q2155" t="inlineStr">
        <is>
          <t>2026-10-20</t>
        </is>
      </c>
      <c r="R2155" s="18" t="inlineStr"/>
      <c r="S2155" s="18" t="inlineStr"/>
      <c r="T2155" s="18" t="inlineStr"/>
    </row>
    <row r="2156">
      <c r="A2156" t="inlineStr">
        <is>
          <t>DIST-013589</t>
        </is>
      </c>
      <c r="B2156" t="inlineStr">
        <is>
          <t>2026-08-21</t>
        </is>
      </c>
      <c r="C2156" t="inlineStr">
        <is>
          <t>RET-WALMART</t>
        </is>
      </c>
      <c r="D2156" t="inlineStr">
        <is>
          <t>ART-PRO-004</t>
        </is>
      </c>
      <c r="E2156" t="inlineStr">
        <is>
          <t>Scan Rebate</t>
        </is>
      </c>
      <c r="F2156" t="inlineStr">
        <is>
          <t>promo_billback</t>
        </is>
      </c>
      <c r="G2156" s="10" t="n">
        <v>204.67</v>
      </c>
      <c r="H2156" t="inlineStr">
        <is>
          <t>RO-037705</t>
        </is>
      </c>
      <c r="I2156" t="inlineStr">
        <is>
          <t>RS-037705</t>
        </is>
      </c>
      <c r="J2156" t="inlineStr">
        <is>
          <t>RREM-0172</t>
        </is>
      </c>
      <c r="K2156" t="inlineStr">
        <is>
          <t>Promo Billback</t>
        </is>
      </c>
      <c r="L2156" t="inlineStr">
        <is>
          <t>partial</t>
        </is>
      </c>
      <c r="M2156" s="10" t="n">
        <v>75.67</v>
      </c>
      <c r="N2156" t="inlineStr">
        <is>
          <t>2026-09-14</t>
        </is>
      </c>
      <c r="O2156" t="inlineStr">
        <is>
          <t>2026-10-09</t>
        </is>
      </c>
      <c r="P2156" s="18" t="n">
        <v>49</v>
      </c>
      <c r="Q2156" t="inlineStr">
        <is>
          <t>2026-10-20</t>
        </is>
      </c>
      <c r="R2156" s="18" t="inlineStr"/>
      <c r="S2156" s="18" t="inlineStr"/>
      <c r="T2156" s="18" t="inlineStr"/>
    </row>
    <row r="2157">
      <c r="A2157" t="inlineStr">
        <is>
          <t>DIST-013697</t>
        </is>
      </c>
      <c r="B2157" t="inlineStr">
        <is>
          <t>2026-08-21</t>
        </is>
      </c>
      <c r="C2157" t="inlineStr">
        <is>
          <t>RET-COSTCO</t>
        </is>
      </c>
      <c r="D2157" t="inlineStr">
        <is>
          <t>TCO-SHO-022</t>
        </is>
      </c>
      <c r="E2157" t="inlineStr">
        <is>
          <t>Quantity Variance</t>
        </is>
      </c>
      <c r="F2157" t="inlineStr">
        <is>
          <t>short_ship</t>
        </is>
      </c>
      <c r="G2157" s="10" t="n">
        <v>155.94</v>
      </c>
      <c r="H2157" t="inlineStr">
        <is>
          <t>RO-038120</t>
        </is>
      </c>
      <c r="I2157" t="inlineStr">
        <is>
          <t>RS-038120</t>
        </is>
      </c>
      <c r="J2157" t="inlineStr">
        <is>
          <t>RREM-0023</t>
        </is>
      </c>
      <c r="K2157" t="inlineStr">
        <is>
          <t>Short Ship</t>
        </is>
      </c>
      <c r="L2157" t="inlineStr">
        <is>
          <t>pending</t>
        </is>
      </c>
      <c r="M2157" s="10" t="n"/>
      <c r="N2157" t="inlineStr">
        <is>
          <t>2026-09-03</t>
        </is>
      </c>
      <c r="P2157" s="18" t="n">
        <v>134</v>
      </c>
      <c r="Q2157" t="inlineStr">
        <is>
          <t>2026-11-19</t>
        </is>
      </c>
      <c r="R2157" s="18" t="inlineStr"/>
      <c r="S2157" s="18" t="inlineStr"/>
      <c r="T2157" s="18" t="inlineStr"/>
    </row>
    <row r="2158">
      <c r="A2158" t="inlineStr">
        <is>
          <t>DIST-013718</t>
        </is>
      </c>
      <c r="B2158" t="inlineStr">
        <is>
          <t>2026-08-21</t>
        </is>
      </c>
      <c r="C2158" t="inlineStr">
        <is>
          <t>RET-COSTCO</t>
        </is>
      </c>
      <c r="D2158" t="inlineStr">
        <is>
          <t>TCO-PAL-032</t>
        </is>
      </c>
      <c r="E2158" t="inlineStr">
        <is>
          <t>Ti-Hi Error</t>
        </is>
      </c>
      <c r="F2158" t="inlineStr">
        <is>
          <t>pallet_fine</t>
        </is>
      </c>
      <c r="G2158" s="10" t="n">
        <v>139.29</v>
      </c>
      <c r="H2158" t="inlineStr">
        <is>
          <t>RO-038099</t>
        </is>
      </c>
      <c r="I2158" t="inlineStr">
        <is>
          <t>RS-038099</t>
        </is>
      </c>
      <c r="J2158" t="inlineStr">
        <is>
          <t>RREM-0031</t>
        </is>
      </c>
      <c r="K2158" t="inlineStr">
        <is>
          <t>Pallet Fine</t>
        </is>
      </c>
      <c r="L2158" t="inlineStr">
        <is>
          <t>won</t>
        </is>
      </c>
      <c r="M2158" s="10" t="n">
        <v>139.29</v>
      </c>
      <c r="N2158" t="inlineStr">
        <is>
          <t>2026-09-18</t>
        </is>
      </c>
      <c r="O2158" t="inlineStr">
        <is>
          <t>2026-11-13</t>
        </is>
      </c>
      <c r="P2158" s="18" t="n">
        <v>84</v>
      </c>
      <c r="Q2158" t="inlineStr">
        <is>
          <t>2026-10-05</t>
        </is>
      </c>
      <c r="R2158" s="18" t="inlineStr"/>
      <c r="S2158" s="18" t="inlineStr"/>
      <c r="T2158" s="18" t="inlineStr"/>
    </row>
    <row r="2159">
      <c r="A2159" t="inlineStr">
        <is>
          <t>DIST-013801</t>
        </is>
      </c>
      <c r="B2159" t="inlineStr">
        <is>
          <t>2026-08-21</t>
        </is>
      </c>
      <c r="C2159" t="inlineStr">
        <is>
          <t>RET-WHOLEFOODS</t>
        </is>
      </c>
      <c r="D2159" t="inlineStr">
        <is>
          <t>ODS-SPO-050</t>
        </is>
      </c>
      <c r="E2159" t="inlineStr">
        <is>
          <t>Spoilage</t>
        </is>
      </c>
      <c r="F2159" t="inlineStr">
        <is>
          <t>spoilage</t>
        </is>
      </c>
      <c r="G2159" s="10" t="n">
        <v>138.1</v>
      </c>
      <c r="H2159" t="inlineStr">
        <is>
          <t>RO-038466</t>
        </is>
      </c>
      <c r="I2159" t="inlineStr">
        <is>
          <t>RS-038466</t>
        </is>
      </c>
      <c r="J2159" t="inlineStr">
        <is>
          <t>RREM-0215</t>
        </is>
      </c>
      <c r="K2159" t="inlineStr">
        <is>
          <t>Spoilage -- damage in transit affecting condition</t>
        </is>
      </c>
      <c r="M2159" s="10" t="n"/>
      <c r="P2159" s="18" t="n"/>
      <c r="Q2159" t="inlineStr">
        <is>
          <t>2026-10-20</t>
        </is>
      </c>
      <c r="R2159" s="18" t="inlineStr"/>
      <c r="S2159" s="18" t="inlineStr"/>
      <c r="T2159" s="18" t="inlineStr"/>
    </row>
    <row r="2160">
      <c r="A2160" t="inlineStr">
        <is>
          <t>DIST-013868</t>
        </is>
      </c>
      <c r="B2160" t="inlineStr">
        <is>
          <t>2026-08-21</t>
        </is>
      </c>
      <c r="C2160" t="inlineStr">
        <is>
          <t>RET-KROGER</t>
        </is>
      </c>
      <c r="D2160" t="inlineStr">
        <is>
          <t>GER-SPO-085</t>
        </is>
      </c>
      <c r="E2160" t="inlineStr">
        <is>
          <t>Short Date</t>
        </is>
      </c>
      <c r="F2160" t="inlineStr">
        <is>
          <t>spoilage</t>
        </is>
      </c>
      <c r="G2160" s="10" t="n">
        <v>123.18</v>
      </c>
      <c r="H2160" t="inlineStr">
        <is>
          <t>RO-038577</t>
        </is>
      </c>
      <c r="I2160" t="inlineStr">
        <is>
          <t>RS-038577</t>
        </is>
      </c>
      <c r="J2160" t="inlineStr">
        <is>
          <t>RREM-0046</t>
        </is>
      </c>
      <c r="K2160" t="inlineStr">
        <is>
          <t>Spoilage -- quality complaint at receiving</t>
        </is>
      </c>
      <c r="L2160" t="inlineStr">
        <is>
          <t>lost</t>
        </is>
      </c>
      <c r="M2160" s="10" t="n">
        <v>0</v>
      </c>
      <c r="N2160" t="inlineStr">
        <is>
          <t>2026-08-25</t>
        </is>
      </c>
      <c r="O2160" t="inlineStr">
        <is>
          <t>2026-11-09</t>
        </is>
      </c>
      <c r="P2160" s="18" t="n">
        <v>80</v>
      </c>
      <c r="Q2160" t="inlineStr">
        <is>
          <t>2026-10-20</t>
        </is>
      </c>
      <c r="R2160" s="18" t="inlineStr"/>
      <c r="S2160" s="18" t="inlineStr"/>
      <c r="T2160" s="18" t="inlineStr"/>
    </row>
    <row r="2161">
      <c r="A2161" t="inlineStr">
        <is>
          <t>DIST-013879</t>
        </is>
      </c>
      <c r="B2161" t="inlineStr">
        <is>
          <t>2026-08-21</t>
        </is>
      </c>
      <c r="C2161" t="inlineStr">
        <is>
          <t>RET-SPROUTS</t>
        </is>
      </c>
      <c r="D2161" t="inlineStr">
        <is>
          <t>UTS-LAB-062</t>
        </is>
      </c>
      <c r="E2161" t="inlineStr">
        <is>
          <t>Label Non-Compliance</t>
        </is>
      </c>
      <c r="F2161" t="inlineStr">
        <is>
          <t>label_fine</t>
        </is>
      </c>
      <c r="G2161" s="10" t="n">
        <v>117.19</v>
      </c>
      <c r="H2161" t="inlineStr">
        <is>
          <t>RO-038488</t>
        </is>
      </c>
      <c r="I2161" t="inlineStr">
        <is>
          <t>RS-038488</t>
        </is>
      </c>
      <c r="J2161" t="inlineStr">
        <is>
          <t>RREM-0137</t>
        </is>
      </c>
      <c r="K2161" t="inlineStr">
        <is>
          <t>Label Fine</t>
        </is>
      </c>
      <c r="L2161" t="inlineStr">
        <is>
          <t>partial</t>
        </is>
      </c>
      <c r="M2161" s="10" t="n">
        <v>47.89</v>
      </c>
      <c r="N2161" t="inlineStr">
        <is>
          <t>2026-09-16</t>
        </is>
      </c>
      <c r="O2161" t="inlineStr">
        <is>
          <t>2026-11-18</t>
        </is>
      </c>
      <c r="P2161" s="18" t="n">
        <v>89</v>
      </c>
      <c r="Q2161" t="inlineStr">
        <is>
          <t>2026-10-05</t>
        </is>
      </c>
      <c r="R2161" s="18" t="inlineStr"/>
      <c r="S2161" s="18" t="inlineStr"/>
      <c r="T2161" s="18" t="inlineStr"/>
    </row>
    <row r="2162">
      <c r="A2162" t="inlineStr">
        <is>
          <t>DIST-013660</t>
        </is>
      </c>
      <c r="B2162" t="inlineStr">
        <is>
          <t>2026-08-21</t>
        </is>
      </c>
      <c r="C2162" t="inlineStr">
        <is>
          <t>RET-WHOLEFOODS</t>
        </is>
      </c>
      <c r="D2162" t="inlineStr">
        <is>
          <t>ODS-PRO-039</t>
        </is>
      </c>
      <c r="E2162" t="inlineStr">
        <is>
          <t>Ad Allowance</t>
        </is>
      </c>
      <c r="F2162" t="inlineStr">
        <is>
          <t>promo_billback</t>
        </is>
      </c>
      <c r="G2162" s="10" t="n">
        <v>112.61</v>
      </c>
      <c r="H2162" t="inlineStr">
        <is>
          <t>RO-037834</t>
        </is>
      </c>
      <c r="I2162" t="inlineStr">
        <is>
          <t>RS-037834</t>
        </is>
      </c>
      <c r="J2162" t="inlineStr">
        <is>
          <t>RREM-0212</t>
        </is>
      </c>
      <c r="K2162" t="inlineStr">
        <is>
          <t>Promo Billback</t>
        </is>
      </c>
      <c r="L2162" t="inlineStr">
        <is>
          <t>partial</t>
        </is>
      </c>
      <c r="M2162" s="10" t="n">
        <v>20.12</v>
      </c>
      <c r="N2162" t="inlineStr">
        <is>
          <t>2026-08-25</t>
        </is>
      </c>
      <c r="O2162" t="inlineStr">
        <is>
          <t>2026-09-16</t>
        </is>
      </c>
      <c r="P2162" s="18" t="n">
        <v>26</v>
      </c>
      <c r="Q2162" t="inlineStr">
        <is>
          <t>2026-11-19</t>
        </is>
      </c>
      <c r="R2162" s="18" t="inlineStr"/>
      <c r="S2162" s="18" t="inlineStr"/>
      <c r="T2162" s="18" t="inlineStr"/>
    </row>
    <row r="2163">
      <c r="A2163" t="inlineStr">
        <is>
          <t>DIST-013604</t>
        </is>
      </c>
      <c r="B2163" t="inlineStr">
        <is>
          <t>2026-08-21</t>
        </is>
      </c>
      <c r="C2163" t="inlineStr">
        <is>
          <t>RET-WALMART</t>
        </is>
      </c>
      <c r="D2163" t="inlineStr">
        <is>
          <t>ART-LAT-009</t>
        </is>
      </c>
      <c r="E2163" t="inlineStr">
        <is>
          <t>MABD Violation</t>
        </is>
      </c>
      <c r="F2163" t="inlineStr">
        <is>
          <t>late_delivery</t>
        </is>
      </c>
      <c r="G2163" s="10" t="n">
        <v>87.3</v>
      </c>
      <c r="H2163" t="inlineStr">
        <is>
          <t>RO-037700</t>
        </is>
      </c>
      <c r="I2163" t="inlineStr">
        <is>
          <t>RS-037700</t>
        </is>
      </c>
      <c r="J2163" t="inlineStr">
        <is>
          <t>RREM-0177</t>
        </is>
      </c>
      <c r="K2163" t="inlineStr">
        <is>
          <t>Late Delivery</t>
        </is>
      </c>
      <c r="M2163" s="10" t="n"/>
      <c r="P2163" s="18" t="n"/>
      <c r="Q2163" t="inlineStr">
        <is>
          <t>2026-09-20</t>
        </is>
      </c>
      <c r="R2163" s="18" t="inlineStr"/>
      <c r="S2163" s="18" t="inlineStr"/>
      <c r="T2163" s="18" t="inlineStr"/>
    </row>
    <row r="2164">
      <c r="A2164" t="inlineStr">
        <is>
          <t>DIST-013715</t>
        </is>
      </c>
      <c r="B2164" t="inlineStr">
        <is>
          <t>2026-08-21</t>
        </is>
      </c>
      <c r="C2164" t="inlineStr">
        <is>
          <t>RET-WALMART</t>
        </is>
      </c>
      <c r="D2164" t="inlineStr">
        <is>
          <t>ART-PRO-004</t>
        </is>
      </c>
      <c r="E2164" t="inlineStr">
        <is>
          <t>Scan Rebate</t>
        </is>
      </c>
      <c r="F2164" t="inlineStr">
        <is>
          <t>promo_billback</t>
        </is>
      </c>
      <c r="G2164" s="10" t="n">
        <v>78.15000000000001</v>
      </c>
      <c r="H2164" t="inlineStr">
        <is>
          <t>RO-038068</t>
        </is>
      </c>
      <c r="I2164" t="inlineStr">
        <is>
          <t>RS-038068</t>
        </is>
      </c>
      <c r="J2164" t="inlineStr">
        <is>
          <t>RREM-0174</t>
        </is>
      </c>
      <c r="K2164" t="inlineStr">
        <is>
          <t>Promo Billback</t>
        </is>
      </c>
      <c r="M2164" s="10" t="n"/>
      <c r="P2164" s="18" t="n"/>
      <c r="Q2164" t="inlineStr">
        <is>
          <t>2026-10-05</t>
        </is>
      </c>
      <c r="R2164" s="18" t="inlineStr"/>
      <c r="S2164" s="18" t="inlineStr"/>
      <c r="T2164" s="18" t="inlineStr"/>
    </row>
    <row r="2165">
      <c r="A2165" t="inlineStr">
        <is>
          <t>DIST-013894</t>
        </is>
      </c>
      <c r="B2165" t="inlineStr">
        <is>
          <t>2026-08-21</t>
        </is>
      </c>
      <c r="C2165" t="inlineStr">
        <is>
          <t>RET-SPROUTS</t>
        </is>
      </c>
      <c r="D2165" t="inlineStr">
        <is>
          <t>UTS-SHO-056</t>
        </is>
      </c>
      <c r="E2165" t="inlineStr">
        <is>
          <t>Under-delivery</t>
        </is>
      </c>
      <c r="F2165" t="inlineStr">
        <is>
          <t>short_ship</t>
        </is>
      </c>
      <c r="G2165" s="10" t="n">
        <v>76.08</v>
      </c>
      <c r="H2165" t="inlineStr">
        <is>
          <t>RO-038517</t>
        </is>
      </c>
      <c r="I2165" t="inlineStr">
        <is>
          <t>RS-038517</t>
        </is>
      </c>
      <c r="J2165" t="inlineStr">
        <is>
          <t>RREM-0137</t>
        </is>
      </c>
      <c r="K2165" t="inlineStr">
        <is>
          <t>Short Ship</t>
        </is>
      </c>
      <c r="M2165" s="10" t="n"/>
      <c r="P2165" s="18" t="n"/>
      <c r="Q2165" t="inlineStr">
        <is>
          <t>2026-10-20</t>
        </is>
      </c>
      <c r="R2165" s="18" t="inlineStr"/>
      <c r="S2165" s="18" t="inlineStr"/>
      <c r="T2165" s="18" t="inlineStr"/>
    </row>
    <row r="2166">
      <c r="A2166" t="inlineStr">
        <is>
          <t>DIST-013726</t>
        </is>
      </c>
      <c r="B2166" t="inlineStr">
        <is>
          <t>2026-08-21</t>
        </is>
      </c>
      <c r="C2166" t="inlineStr">
        <is>
          <t>RET-SPROUTS</t>
        </is>
      </c>
      <c r="D2166" t="inlineStr">
        <is>
          <t>UTS-LAT-059</t>
        </is>
      </c>
      <c r="E2166" t="inlineStr">
        <is>
          <t>Appointment Miss</t>
        </is>
      </c>
      <c r="F2166" t="inlineStr">
        <is>
          <t>late_delivery</t>
        </is>
      </c>
      <c r="G2166" s="10" t="n">
        <v>49.89</v>
      </c>
      <c r="H2166" t="inlineStr">
        <is>
          <t>RO-038190</t>
        </is>
      </c>
      <c r="I2166" t="inlineStr">
        <is>
          <t>RS-038190</t>
        </is>
      </c>
      <c r="J2166" t="inlineStr">
        <is>
          <t>RREM-0138</t>
        </is>
      </c>
      <c r="K2166" t="inlineStr">
        <is>
          <t>Late Delivery</t>
        </is>
      </c>
      <c r="M2166" s="10" t="n"/>
      <c r="P2166" s="18" t="n"/>
      <c r="Q2166" t="inlineStr">
        <is>
          <t>2026-10-20</t>
        </is>
      </c>
      <c r="R2166" s="18" t="inlineStr"/>
      <c r="S2166" s="18" t="inlineStr"/>
      <c r="T2166" s="18" t="inlineStr"/>
    </row>
    <row r="2167">
      <c r="A2167" t="inlineStr">
        <is>
          <t>DIST-013663</t>
        </is>
      </c>
      <c r="B2167" t="inlineStr">
        <is>
          <t>2026-08-21</t>
        </is>
      </c>
      <c r="C2167" t="inlineStr">
        <is>
          <t>RET-WHOLEFOODS</t>
        </is>
      </c>
      <c r="D2167" t="inlineStr">
        <is>
          <t>ODS-PRO-039</t>
        </is>
      </c>
      <c r="E2167" t="inlineStr">
        <is>
          <t>Ad Allowance</t>
        </is>
      </c>
      <c r="F2167" t="inlineStr">
        <is>
          <t>promo_billback</t>
        </is>
      </c>
      <c r="G2167" s="10" t="n">
        <v>47.07</v>
      </c>
      <c r="H2167" t="inlineStr">
        <is>
          <t>RO-037849</t>
        </is>
      </c>
      <c r="I2167" t="inlineStr">
        <is>
          <t>RS-037849</t>
        </is>
      </c>
      <c r="J2167" t="inlineStr">
        <is>
          <t>RREM-0193</t>
        </is>
      </c>
      <c r="K2167" t="inlineStr">
        <is>
          <t>Promo Billback</t>
        </is>
      </c>
      <c r="M2167" s="10" t="n"/>
      <c r="P2167" s="18" t="n"/>
      <c r="Q2167" t="inlineStr">
        <is>
          <t>2026-09-20</t>
        </is>
      </c>
      <c r="R2167" s="18" t="inlineStr"/>
      <c r="S2167" s="18" t="inlineStr"/>
      <c r="T2167" s="18" t="inlineStr"/>
    </row>
    <row r="2168">
      <c r="A2168" t="inlineStr">
        <is>
          <t>DIST-013747</t>
        </is>
      </c>
      <c r="B2168" t="inlineStr">
        <is>
          <t>2026-08-21</t>
        </is>
      </c>
      <c r="C2168" t="inlineStr">
        <is>
          <t>RET-KROGER</t>
        </is>
      </c>
      <c r="D2168" t="inlineStr">
        <is>
          <t>GER-DAM-087</t>
        </is>
      </c>
      <c r="E2168" t="inlineStr">
        <is>
          <t>Damaged Goods</t>
        </is>
      </c>
      <c r="F2168" t="inlineStr">
        <is>
          <t>damaged</t>
        </is>
      </c>
      <c r="G2168" s="10" t="n">
        <v>38.06</v>
      </c>
      <c r="H2168" t="inlineStr">
        <is>
          <t>RO-038235</t>
        </is>
      </c>
      <c r="I2168" t="inlineStr">
        <is>
          <t>RS-038235</t>
        </is>
      </c>
      <c r="J2168" t="inlineStr">
        <is>
          <t>RREM-0047</t>
        </is>
      </c>
      <c r="K2168" t="inlineStr">
        <is>
          <t>Damaged</t>
        </is>
      </c>
      <c r="M2168" s="10" t="n"/>
      <c r="P2168" s="18" t="n"/>
      <c r="Q2168" t="inlineStr">
        <is>
          <t>2026-10-05</t>
        </is>
      </c>
      <c r="R2168" s="18" t="inlineStr"/>
      <c r="S2168" s="18" t="inlineStr"/>
      <c r="T2168" s="18" t="inlineStr"/>
    </row>
    <row r="2169">
      <c r="A2169" t="inlineStr">
        <is>
          <t>DIST-013629</t>
        </is>
      </c>
      <c r="B2169" t="inlineStr">
        <is>
          <t>2026-08-21</t>
        </is>
      </c>
      <c r="C2169" t="inlineStr">
        <is>
          <t>RET-KROGER</t>
        </is>
      </c>
      <c r="D2169" t="inlineStr">
        <is>
          <t>GER-PRO-075</t>
        </is>
      </c>
      <c r="E2169" t="inlineStr">
        <is>
          <t>Promo Billback</t>
        </is>
      </c>
      <c r="F2169" t="inlineStr">
        <is>
          <t>promo_billback</t>
        </is>
      </c>
      <c r="G2169" s="10" t="n">
        <v>37.16</v>
      </c>
      <c r="H2169" t="inlineStr">
        <is>
          <t>RO-037950</t>
        </is>
      </c>
      <c r="I2169" t="inlineStr">
        <is>
          <t>RS-037950</t>
        </is>
      </c>
      <c r="J2169" t="inlineStr">
        <is>
          <t>RREM-0039</t>
        </is>
      </c>
      <c r="K2169" t="inlineStr">
        <is>
          <t>Promo Billback</t>
        </is>
      </c>
      <c r="M2169" s="10" t="n"/>
      <c r="P2169" s="18" t="n"/>
      <c r="Q2169" t="inlineStr">
        <is>
          <t>2026-10-05</t>
        </is>
      </c>
      <c r="R2169" s="18" t="inlineStr"/>
      <c r="S2169" s="18" t="inlineStr"/>
      <c r="T2169" s="18" t="inlineStr"/>
    </row>
    <row r="2170">
      <c r="A2170" t="inlineStr">
        <is>
          <t>DIST-013729</t>
        </is>
      </c>
      <c r="B2170" t="inlineStr">
        <is>
          <t>2026-08-20</t>
        </is>
      </c>
      <c r="C2170" t="inlineStr">
        <is>
          <t>RET-SPROUTS</t>
        </is>
      </c>
      <c r="D2170" t="inlineStr">
        <is>
          <t>UTS-SPO-066</t>
        </is>
      </c>
      <c r="E2170" t="inlineStr">
        <is>
          <t>Expired Product</t>
        </is>
      </c>
      <c r="F2170" t="inlineStr">
        <is>
          <t>spoilage</t>
        </is>
      </c>
      <c r="G2170" s="10" t="n">
        <v>645.77</v>
      </c>
      <c r="H2170" t="inlineStr">
        <is>
          <t>RO-038204</t>
        </is>
      </c>
      <c r="I2170" t="inlineStr">
        <is>
          <t>RS-038204</t>
        </is>
      </c>
      <c r="J2170" t="inlineStr">
        <is>
          <t>RREM-0120</t>
        </is>
      </c>
      <c r="K2170" t="inlineStr">
        <is>
          <t>Spoilage -- expired or short-dated at receiving</t>
        </is>
      </c>
      <c r="M2170" s="10" t="n"/>
      <c r="P2170" s="18" t="n"/>
      <c r="Q2170" t="inlineStr">
        <is>
          <t>2026-09-19</t>
        </is>
      </c>
      <c r="R2170" s="18" t="inlineStr"/>
      <c r="S2170" s="18" t="inlineStr"/>
      <c r="T2170" s="18" t="inlineStr"/>
    </row>
    <row r="2171">
      <c r="A2171" t="inlineStr">
        <is>
          <t>DIST-013545</t>
        </is>
      </c>
      <c r="B2171" t="inlineStr">
        <is>
          <t>2026-08-20</t>
        </is>
      </c>
      <c r="C2171" t="inlineStr">
        <is>
          <t>RET-COSTCO</t>
        </is>
      </c>
      <c r="D2171" t="inlineStr"/>
      <c r="E2171" t="inlineStr">
        <is>
          <t>Unmapped</t>
        </is>
      </c>
      <c r="F2171" t="inlineStr">
        <is>
          <t>vague</t>
        </is>
      </c>
      <c r="G2171" s="10" t="n">
        <v>435.63</v>
      </c>
      <c r="H2171" t="inlineStr">
        <is>
          <t>RO-037462</t>
        </is>
      </c>
      <c r="I2171" t="inlineStr">
        <is>
          <t>RS-037462</t>
        </is>
      </c>
      <c r="J2171" t="inlineStr">
        <is>
          <t>RREM-0012</t>
        </is>
      </c>
      <c r="K2171" t="inlineStr">
        <is>
          <t>Audit adjustment</t>
        </is>
      </c>
      <c r="L2171" t="inlineStr">
        <is>
          <t>pending</t>
        </is>
      </c>
      <c r="M2171" s="10" t="n"/>
      <c r="N2171" t="inlineStr">
        <is>
          <t>2026-09-11</t>
        </is>
      </c>
      <c r="P2171" s="18" t="n">
        <v>135</v>
      </c>
      <c r="Q2171" t="inlineStr">
        <is>
          <t>2026-10-19</t>
        </is>
      </c>
      <c r="R2171" s="18" t="inlineStr">
        <is>
          <t>Yes</t>
        </is>
      </c>
      <c r="S2171" s="18" t="inlineStr"/>
      <c r="T2171" s="18" t="inlineStr"/>
    </row>
    <row r="2172">
      <c r="A2172" t="inlineStr">
        <is>
          <t>DIST-013637</t>
        </is>
      </c>
      <c r="B2172" t="inlineStr">
        <is>
          <t>2026-08-20</t>
        </is>
      </c>
      <c r="C2172" t="inlineStr">
        <is>
          <t>RET-WALMART</t>
        </is>
      </c>
      <c r="D2172" t="inlineStr">
        <is>
          <t>ART-PRO-004</t>
        </is>
      </c>
      <c r="E2172" t="inlineStr">
        <is>
          <t>Scan Rebate</t>
        </is>
      </c>
      <c r="F2172" t="inlineStr">
        <is>
          <t>promo_billback</t>
        </is>
      </c>
      <c r="G2172" s="10" t="n">
        <v>315.51</v>
      </c>
      <c r="H2172" t="inlineStr">
        <is>
          <t>RO-037767</t>
        </is>
      </c>
      <c r="I2172" t="inlineStr">
        <is>
          <t>RS-037767</t>
        </is>
      </c>
      <c r="J2172" t="inlineStr">
        <is>
          <t>RREM-0150</t>
        </is>
      </c>
      <c r="K2172" t="inlineStr">
        <is>
          <t>Promo Billback</t>
        </is>
      </c>
      <c r="L2172" t="inlineStr">
        <is>
          <t>partial</t>
        </is>
      </c>
      <c r="M2172" s="10" t="n">
        <v>133.87</v>
      </c>
      <c r="N2172" t="inlineStr">
        <is>
          <t>2026-09-17</t>
        </is>
      </c>
      <c r="O2172" t="inlineStr">
        <is>
          <t>2026-10-06</t>
        </is>
      </c>
      <c r="P2172" s="18" t="n">
        <v>47</v>
      </c>
      <c r="Q2172" t="inlineStr">
        <is>
          <t>2026-11-18</t>
        </is>
      </c>
      <c r="R2172" s="18" t="inlineStr"/>
      <c r="S2172" s="18" t="inlineStr"/>
      <c r="T2172" s="18" t="inlineStr"/>
    </row>
    <row r="2173">
      <c r="A2173" t="inlineStr">
        <is>
          <t>DIST-013475</t>
        </is>
      </c>
      <c r="B2173" t="inlineStr">
        <is>
          <t>2026-08-20</t>
        </is>
      </c>
      <c r="C2173" t="inlineStr">
        <is>
          <t>RET-COSTCO</t>
        </is>
      </c>
      <c r="D2173" t="inlineStr">
        <is>
          <t>TCO-SPO-033</t>
        </is>
      </c>
      <c r="E2173" t="inlineStr">
        <is>
          <t>Expired Product</t>
        </is>
      </c>
      <c r="F2173" t="inlineStr">
        <is>
          <t>spoilage</t>
        </is>
      </c>
      <c r="G2173" s="10" t="n">
        <v>314.36</v>
      </c>
      <c r="H2173" t="inlineStr">
        <is>
          <t>RO-037171</t>
        </is>
      </c>
      <c r="I2173" t="inlineStr">
        <is>
          <t>RS-037171</t>
        </is>
      </c>
      <c r="J2173" t="inlineStr">
        <is>
          <t>RREM-0015</t>
        </is>
      </c>
      <c r="K2173" t="inlineStr">
        <is>
          <t>Spoilage -- damage in transit affecting condition</t>
        </is>
      </c>
      <c r="M2173" s="10" t="n"/>
      <c r="P2173" s="18" t="n"/>
      <c r="Q2173" t="inlineStr">
        <is>
          <t>2026-10-19</t>
        </is>
      </c>
      <c r="R2173" s="18" t="inlineStr"/>
      <c r="S2173" s="18" t="inlineStr"/>
      <c r="T2173" s="18" t="inlineStr"/>
    </row>
    <row r="2174">
      <c r="A2174" t="inlineStr">
        <is>
          <t>DIST-013682</t>
        </is>
      </c>
      <c r="B2174" t="inlineStr">
        <is>
          <t>2026-08-20</t>
        </is>
      </c>
      <c r="C2174" t="inlineStr">
        <is>
          <t>RET-WHOLEFOODS</t>
        </is>
      </c>
      <c r="D2174" t="inlineStr">
        <is>
          <t>ODS-SPO-050</t>
        </is>
      </c>
      <c r="E2174" t="inlineStr">
        <is>
          <t>Spoilage</t>
        </is>
      </c>
      <c r="F2174" t="inlineStr">
        <is>
          <t>spoilage</t>
        </is>
      </c>
      <c r="G2174" s="10" t="n">
        <v>256.14</v>
      </c>
      <c r="H2174" t="inlineStr">
        <is>
          <t>RO-038127</t>
        </is>
      </c>
      <c r="I2174" t="inlineStr">
        <is>
          <t>RS-038127</t>
        </is>
      </c>
      <c r="J2174" t="inlineStr">
        <is>
          <t>RREM-0207</t>
        </is>
      </c>
      <c r="K2174" t="inlineStr">
        <is>
          <t>Spoilage -- quality complaint at receiving</t>
        </is>
      </c>
      <c r="L2174" t="inlineStr">
        <is>
          <t>lost</t>
        </is>
      </c>
      <c r="M2174" s="10" t="n">
        <v>0</v>
      </c>
      <c r="N2174" t="inlineStr">
        <is>
          <t>2026-09-07</t>
        </is>
      </c>
      <c r="O2174" t="inlineStr">
        <is>
          <t>2026-10-14</t>
        </is>
      </c>
      <c r="P2174" s="18" t="n">
        <v>55</v>
      </c>
      <c r="Q2174" t="inlineStr">
        <is>
          <t>2026-10-19</t>
        </is>
      </c>
      <c r="R2174" s="18" t="inlineStr"/>
      <c r="S2174" s="18" t="inlineStr"/>
      <c r="T2174" s="18" t="inlineStr"/>
    </row>
    <row r="2175">
      <c r="A2175" t="inlineStr">
        <is>
          <t>DIST-013865</t>
        </is>
      </c>
      <c r="B2175" t="inlineStr">
        <is>
          <t>2026-08-20</t>
        </is>
      </c>
      <c r="C2175" t="inlineStr">
        <is>
          <t>RET-WHOLEFOODS</t>
        </is>
      </c>
      <c r="D2175" t="inlineStr">
        <is>
          <t>ODS-SHO-038</t>
        </is>
      </c>
      <c r="E2175" t="inlineStr">
        <is>
          <t>Short Ship</t>
        </is>
      </c>
      <c r="F2175" t="inlineStr">
        <is>
          <t>short_ship</t>
        </is>
      </c>
      <c r="G2175" s="10" t="n">
        <v>255.33</v>
      </c>
      <c r="H2175" t="inlineStr">
        <is>
          <t>RO-038438</t>
        </is>
      </c>
      <c r="I2175" t="inlineStr">
        <is>
          <t>RS-038438</t>
        </is>
      </c>
      <c r="J2175" t="inlineStr">
        <is>
          <t>RREM-0216</t>
        </is>
      </c>
      <c r="K2175" t="inlineStr">
        <is>
          <t>Short Ship</t>
        </is>
      </c>
      <c r="M2175" s="10" t="n"/>
      <c r="P2175" s="18" t="n"/>
      <c r="Q2175" t="inlineStr">
        <is>
          <t>2026-10-19</t>
        </is>
      </c>
      <c r="R2175" s="18" t="inlineStr"/>
      <c r="S2175" s="18" t="inlineStr"/>
      <c r="T2175" s="18" t="inlineStr"/>
    </row>
    <row r="2176">
      <c r="A2176" t="inlineStr">
        <is>
          <t>DIST-013659</t>
        </is>
      </c>
      <c r="B2176" t="inlineStr">
        <is>
          <t>2026-08-20</t>
        </is>
      </c>
      <c r="C2176" t="inlineStr">
        <is>
          <t>RET-WHOLEFOODS</t>
        </is>
      </c>
      <c r="D2176" t="inlineStr">
        <is>
          <t>ODS-SHO-038</t>
        </is>
      </c>
      <c r="E2176" t="inlineStr">
        <is>
          <t>Short Ship</t>
        </is>
      </c>
      <c r="F2176" t="inlineStr">
        <is>
          <t>short_ship</t>
        </is>
      </c>
      <c r="G2176" s="10" t="n">
        <v>249.67</v>
      </c>
      <c r="H2176" t="inlineStr">
        <is>
          <t>RO-037834</t>
        </is>
      </c>
      <c r="I2176" t="inlineStr">
        <is>
          <t>RS-037834</t>
        </is>
      </c>
      <c r="J2176" t="inlineStr">
        <is>
          <t>RREM-0213</t>
        </is>
      </c>
      <c r="K2176" t="inlineStr">
        <is>
          <t>Short Ship</t>
        </is>
      </c>
      <c r="M2176" s="10" t="n"/>
      <c r="P2176" s="18" t="n"/>
      <c r="Q2176" t="inlineStr">
        <is>
          <t>2026-09-19</t>
        </is>
      </c>
      <c r="R2176" s="18" t="inlineStr"/>
      <c r="S2176" s="18" t="inlineStr"/>
      <c r="T2176" s="18" t="inlineStr"/>
    </row>
    <row r="2177">
      <c r="A2177" t="inlineStr">
        <is>
          <t>DIST-013534</t>
        </is>
      </c>
      <c r="B2177" t="inlineStr">
        <is>
          <t>2026-08-20</t>
        </is>
      </c>
      <c r="C2177" t="inlineStr">
        <is>
          <t>RET-WALMART</t>
        </is>
      </c>
      <c r="D2177" t="inlineStr">
        <is>
          <t>ART-PRO-004</t>
        </is>
      </c>
      <c r="E2177" t="inlineStr">
        <is>
          <t>Scan Rebate</t>
        </is>
      </c>
      <c r="F2177" t="inlineStr">
        <is>
          <t>promo_billback</t>
        </is>
      </c>
      <c r="G2177" s="10" t="n">
        <v>190.26</v>
      </c>
      <c r="H2177" t="inlineStr">
        <is>
          <t>RO-037410</t>
        </is>
      </c>
      <c r="I2177" t="inlineStr">
        <is>
          <t>RS-037410</t>
        </is>
      </c>
      <c r="J2177" t="inlineStr">
        <is>
          <t>RREM-0173</t>
        </is>
      </c>
      <c r="K2177" t="inlineStr">
        <is>
          <t>Promo Billback</t>
        </is>
      </c>
      <c r="M2177" s="10" t="n"/>
      <c r="P2177" s="18" t="n"/>
      <c r="Q2177" t="inlineStr">
        <is>
          <t>2026-09-19</t>
        </is>
      </c>
      <c r="R2177" s="18" t="inlineStr"/>
      <c r="S2177" s="18" t="inlineStr"/>
      <c r="T2177" s="18" t="inlineStr"/>
    </row>
    <row r="2178">
      <c r="A2178" t="inlineStr">
        <is>
          <t>DIST-013588</t>
        </is>
      </c>
      <c r="B2178" t="inlineStr">
        <is>
          <t>2026-08-20</t>
        </is>
      </c>
      <c r="C2178" t="inlineStr">
        <is>
          <t>RET-REGIONAL</t>
        </is>
      </c>
      <c r="D2178" t="inlineStr">
        <is>
          <t>NAL-LAB-097</t>
        </is>
      </c>
      <c r="E2178" t="inlineStr">
        <is>
          <t>UPC Error</t>
        </is>
      </c>
      <c r="F2178" t="inlineStr">
        <is>
          <t>label_fine</t>
        </is>
      </c>
      <c r="G2178" s="10" t="n">
        <v>172.58</v>
      </c>
      <c r="H2178" t="inlineStr">
        <is>
          <t>RO-038001</t>
        </is>
      </c>
      <c r="I2178" t="inlineStr">
        <is>
          <t>RS-038001</t>
        </is>
      </c>
      <c r="J2178" t="inlineStr">
        <is>
          <t>RREM-0092</t>
        </is>
      </c>
      <c r="K2178" t="inlineStr">
        <is>
          <t>Label Fine</t>
        </is>
      </c>
      <c r="M2178" s="10" t="n"/>
      <c r="P2178" s="18" t="n"/>
      <c r="Q2178" t="inlineStr">
        <is>
          <t>2026-11-18</t>
        </is>
      </c>
      <c r="R2178" s="18" t="inlineStr"/>
      <c r="S2178" s="18" t="inlineStr"/>
      <c r="T2178" s="18" t="inlineStr"/>
    </row>
    <row r="2179">
      <c r="A2179" t="inlineStr">
        <is>
          <t>DIST-013547</t>
        </is>
      </c>
      <c r="B2179" t="inlineStr">
        <is>
          <t>2026-08-20</t>
        </is>
      </c>
      <c r="C2179" t="inlineStr">
        <is>
          <t>RET-COSTCO</t>
        </is>
      </c>
      <c r="D2179" t="inlineStr">
        <is>
          <t>TCO-SPO-033</t>
        </is>
      </c>
      <c r="E2179" t="inlineStr">
        <is>
          <t>Expired Product</t>
        </is>
      </c>
      <c r="F2179" t="inlineStr">
        <is>
          <t>spoilage</t>
        </is>
      </c>
      <c r="G2179" s="10" t="n">
        <v>170.4</v>
      </c>
      <c r="H2179" t="inlineStr">
        <is>
          <t>RO-037480</t>
        </is>
      </c>
      <c r="I2179" t="inlineStr">
        <is>
          <t>RS-037480</t>
        </is>
      </c>
      <c r="J2179" t="inlineStr">
        <is>
          <t>RREM-0009</t>
        </is>
      </c>
      <c r="K2179" t="inlineStr">
        <is>
          <t>Spoilage -- temperature exposure in transit</t>
        </is>
      </c>
      <c r="M2179" s="10" t="n"/>
      <c r="P2179" s="18" t="n"/>
      <c r="Q2179" t="inlineStr">
        <is>
          <t>2026-10-19</t>
        </is>
      </c>
      <c r="R2179" s="18" t="inlineStr"/>
      <c r="S2179" s="18" t="inlineStr"/>
      <c r="T2179" s="18" t="inlineStr"/>
    </row>
    <row r="2180">
      <c r="A2180" t="inlineStr">
        <is>
          <t>DIST-013649</t>
        </is>
      </c>
      <c r="B2180" t="inlineStr">
        <is>
          <t>2026-08-20</t>
        </is>
      </c>
      <c r="C2180" t="inlineStr">
        <is>
          <t>RET-KROGER</t>
        </is>
      </c>
      <c r="D2180" t="inlineStr"/>
      <c r="E2180" t="inlineStr">
        <is>
          <t>Unmapped</t>
        </is>
      </c>
      <c r="F2180" t="inlineStr">
        <is>
          <t>vague</t>
        </is>
      </c>
      <c r="G2180" s="10" t="n">
        <v>152.05</v>
      </c>
      <c r="J2180" t="inlineStr">
        <is>
          <t>RREM-0066</t>
        </is>
      </c>
      <c r="K2180" t="inlineStr">
        <is>
          <t>Slotting reconciliation</t>
        </is>
      </c>
      <c r="M2180" s="10" t="n"/>
      <c r="P2180" s="18" t="n"/>
      <c r="Q2180" t="inlineStr">
        <is>
          <t>2026-09-19</t>
        </is>
      </c>
      <c r="R2180" s="18" t="inlineStr">
        <is>
          <t>Yes</t>
        </is>
      </c>
      <c r="S2180" s="18" t="inlineStr"/>
      <c r="T2180" s="18" t="inlineStr"/>
    </row>
    <row r="2181">
      <c r="A2181" t="inlineStr">
        <is>
          <t>DIST-013683</t>
        </is>
      </c>
      <c r="B2181" t="inlineStr">
        <is>
          <t>2026-08-20</t>
        </is>
      </c>
      <c r="C2181" t="inlineStr">
        <is>
          <t>RET-WHOLEFOODS</t>
        </is>
      </c>
      <c r="D2181" t="inlineStr">
        <is>
          <t>ODS-PRO-039</t>
        </is>
      </c>
      <c r="E2181" t="inlineStr">
        <is>
          <t>Ad Allowance</t>
        </is>
      </c>
      <c r="F2181" t="inlineStr">
        <is>
          <t>promo_billback</t>
        </is>
      </c>
      <c r="G2181" s="10" t="n">
        <v>150.77</v>
      </c>
      <c r="H2181" t="inlineStr">
        <is>
          <t>RO-038155</t>
        </is>
      </c>
      <c r="I2181" t="inlineStr">
        <is>
          <t>RS-038155</t>
        </is>
      </c>
      <c r="J2181" t="inlineStr">
        <is>
          <t>RREM-0210</t>
        </is>
      </c>
      <c r="K2181" t="inlineStr">
        <is>
          <t>Promo Billback</t>
        </is>
      </c>
      <c r="M2181" s="10" t="n"/>
      <c r="P2181" s="18" t="n"/>
      <c r="Q2181" t="inlineStr">
        <is>
          <t>2026-11-18</t>
        </is>
      </c>
      <c r="R2181" s="18" t="inlineStr"/>
      <c r="S2181" s="18" t="inlineStr"/>
      <c r="T2181" s="18" t="inlineStr"/>
    </row>
    <row r="2182">
      <c r="A2182" t="inlineStr">
        <is>
          <t>DIST-013528</t>
        </is>
      </c>
      <c r="B2182" t="inlineStr">
        <is>
          <t>2026-08-20</t>
        </is>
      </c>
      <c r="C2182" t="inlineStr">
        <is>
          <t>RET-SPROUTS</t>
        </is>
      </c>
      <c r="D2182" t="inlineStr">
        <is>
          <t>UTS-LAT-059</t>
        </is>
      </c>
      <c r="E2182" t="inlineStr">
        <is>
          <t>Appointment Miss</t>
        </is>
      </c>
      <c r="F2182" t="inlineStr">
        <is>
          <t>late_delivery</t>
        </is>
      </c>
      <c r="G2182" s="10" t="n">
        <v>89.54000000000001</v>
      </c>
      <c r="H2182" t="inlineStr">
        <is>
          <t>RO-037587</t>
        </is>
      </c>
      <c r="I2182" t="inlineStr">
        <is>
          <t>RS-037587</t>
        </is>
      </c>
      <c r="J2182" t="inlineStr">
        <is>
          <t>RREM-0148</t>
        </is>
      </c>
      <c r="K2182" t="inlineStr">
        <is>
          <t>Late Delivery</t>
        </is>
      </c>
      <c r="M2182" s="10" t="n"/>
      <c r="P2182" s="18" t="n"/>
      <c r="Q2182" t="inlineStr">
        <is>
          <t>2026-11-18</t>
        </is>
      </c>
      <c r="R2182" s="18" t="inlineStr"/>
      <c r="S2182" s="18" t="inlineStr"/>
      <c r="T2182" s="18" t="inlineStr"/>
    </row>
    <row r="2183">
      <c r="A2183" t="inlineStr">
        <is>
          <t>DIST-013822</t>
        </is>
      </c>
      <c r="B2183" t="inlineStr">
        <is>
          <t>2026-08-20</t>
        </is>
      </c>
      <c r="C2183" t="inlineStr">
        <is>
          <t>RET-KROGER</t>
        </is>
      </c>
      <c r="D2183" t="inlineStr">
        <is>
          <t>GER-SHO-073</t>
        </is>
      </c>
      <c r="E2183" t="inlineStr">
        <is>
          <t>Short Ship</t>
        </is>
      </c>
      <c r="F2183" t="inlineStr">
        <is>
          <t>short_ship</t>
        </is>
      </c>
      <c r="G2183" s="10" t="n">
        <v>70.42</v>
      </c>
      <c r="H2183" t="inlineStr">
        <is>
          <t>RO-038554</t>
        </is>
      </c>
      <c r="I2183" t="inlineStr">
        <is>
          <t>RS-038554</t>
        </is>
      </c>
      <c r="J2183" t="inlineStr">
        <is>
          <t>RREM-0046</t>
        </is>
      </c>
      <c r="K2183" t="inlineStr">
        <is>
          <t>Short Ship</t>
        </is>
      </c>
      <c r="M2183" s="10" t="n"/>
      <c r="P2183" s="18" t="n"/>
      <c r="Q2183" t="inlineStr">
        <is>
          <t>2026-10-19</t>
        </is>
      </c>
      <c r="R2183" s="18" t="inlineStr"/>
      <c r="S2183" s="18" t="inlineStr"/>
      <c r="T2183" s="18" t="inlineStr"/>
    </row>
    <row r="2184">
      <c r="A2184" t="inlineStr">
        <is>
          <t>DIST-013749</t>
        </is>
      </c>
      <c r="B2184" t="inlineStr">
        <is>
          <t>2026-08-20</t>
        </is>
      </c>
      <c r="C2184" t="inlineStr">
        <is>
          <t>RET-KROGER</t>
        </is>
      </c>
      <c r="D2184" t="inlineStr">
        <is>
          <t>GER-SPO-085</t>
        </is>
      </c>
      <c r="E2184" t="inlineStr">
        <is>
          <t>Short Date</t>
        </is>
      </c>
      <c r="F2184" t="inlineStr">
        <is>
          <t>spoilage</t>
        </is>
      </c>
      <c r="G2184" s="10" t="n">
        <v>55.88</v>
      </c>
      <c r="H2184" t="inlineStr">
        <is>
          <t>RO-038268</t>
        </is>
      </c>
      <c r="I2184" t="inlineStr">
        <is>
          <t>RS-038268</t>
        </is>
      </c>
      <c r="J2184" t="inlineStr">
        <is>
          <t>RREM-0049</t>
        </is>
      </c>
      <c r="K2184" t="inlineStr">
        <is>
          <t>Spoilage -- temperature exposure in transit</t>
        </is>
      </c>
      <c r="M2184" s="10" t="n"/>
      <c r="P2184" s="18" t="n"/>
      <c r="Q2184" t="inlineStr">
        <is>
          <t>2026-10-19</t>
        </is>
      </c>
      <c r="R2184" s="18" t="inlineStr"/>
      <c r="S2184" s="18" t="inlineStr"/>
      <c r="T2184" s="18" t="inlineStr"/>
    </row>
    <row r="2185">
      <c r="A2185" t="inlineStr">
        <is>
          <t>DIST-013837</t>
        </is>
      </c>
      <c r="B2185" t="inlineStr">
        <is>
          <t>2026-08-20</t>
        </is>
      </c>
      <c r="C2185" t="inlineStr">
        <is>
          <t>RET-KROGER</t>
        </is>
      </c>
      <c r="D2185" t="inlineStr">
        <is>
          <t>GER-LAT-079</t>
        </is>
      </c>
      <c r="E2185" t="inlineStr">
        <is>
          <t>MABD Violation</t>
        </is>
      </c>
      <c r="F2185" t="inlineStr">
        <is>
          <t>late_delivery</t>
        </is>
      </c>
      <c r="G2185" s="10" t="n">
        <v>20.45</v>
      </c>
      <c r="H2185" t="inlineStr">
        <is>
          <t>RO-038555</t>
        </is>
      </c>
      <c r="I2185" t="inlineStr">
        <is>
          <t>RS-038555</t>
        </is>
      </c>
      <c r="J2185" t="inlineStr">
        <is>
          <t>RREM-0060</t>
        </is>
      </c>
      <c r="K2185" t="inlineStr">
        <is>
          <t>Late Delivery</t>
        </is>
      </c>
      <c r="M2185" s="10" t="n"/>
      <c r="P2185" s="18" t="n"/>
      <c r="Q2185" t="inlineStr">
        <is>
          <t>2026-09-19</t>
        </is>
      </c>
      <c r="R2185" s="18" t="inlineStr"/>
      <c r="S2185" s="18" t="inlineStr"/>
      <c r="T2185" s="18" t="inlineStr"/>
    </row>
    <row r="2186">
      <c r="A2186" t="inlineStr">
        <is>
          <t>DIST-013677</t>
        </is>
      </c>
      <c r="B2186" t="inlineStr">
        <is>
          <t>2026-08-19</t>
        </is>
      </c>
      <c r="C2186" t="inlineStr">
        <is>
          <t>RET-COSTCO</t>
        </is>
      </c>
      <c r="D2186" t="inlineStr"/>
      <c r="E2186" t="inlineStr">
        <is>
          <t>Unmapped</t>
        </is>
      </c>
      <c r="F2186" t="inlineStr">
        <is>
          <t>vague</t>
        </is>
      </c>
      <c r="G2186" s="10" t="n">
        <v>848.27</v>
      </c>
      <c r="J2186" t="inlineStr">
        <is>
          <t>RREM-0030</t>
        </is>
      </c>
      <c r="K2186" t="inlineStr">
        <is>
          <t>Cash discount take-down</t>
        </is>
      </c>
      <c r="L2186" t="inlineStr">
        <is>
          <t>lost</t>
        </is>
      </c>
      <c r="M2186" s="10" t="n">
        <v>0</v>
      </c>
      <c r="N2186" t="inlineStr">
        <is>
          <t>2026-09-04</t>
        </is>
      </c>
      <c r="O2186" t="inlineStr">
        <is>
          <t>2026-10-01</t>
        </is>
      </c>
      <c r="P2186" s="18" t="n">
        <v>43</v>
      </c>
      <c r="Q2186" t="inlineStr">
        <is>
          <t>2026-09-18</t>
        </is>
      </c>
      <c r="R2186" s="18" t="inlineStr">
        <is>
          <t>Yes</t>
        </is>
      </c>
      <c r="S2186" s="18" t="inlineStr"/>
      <c r="T2186" s="18" t="inlineStr"/>
    </row>
    <row r="2187">
      <c r="A2187" t="inlineStr">
        <is>
          <t>DIST-013614</t>
        </is>
      </c>
      <c r="B2187" t="inlineStr">
        <is>
          <t>2026-08-19</t>
        </is>
      </c>
      <c r="C2187" t="inlineStr">
        <is>
          <t>RET-WALMART</t>
        </is>
      </c>
      <c r="D2187" t="inlineStr">
        <is>
          <t>ART-LAB-012</t>
        </is>
      </c>
      <c r="E2187" t="inlineStr">
        <is>
          <t>Label Defect</t>
        </is>
      </c>
      <c r="F2187" t="inlineStr">
        <is>
          <t>label_fine</t>
        </is>
      </c>
      <c r="G2187" s="10" t="n">
        <v>341.32</v>
      </c>
      <c r="H2187" t="inlineStr">
        <is>
          <t>RO-037711</t>
        </is>
      </c>
      <c r="I2187" t="inlineStr">
        <is>
          <t>RS-037711</t>
        </is>
      </c>
      <c r="J2187" t="inlineStr">
        <is>
          <t>RREM-0177</t>
        </is>
      </c>
      <c r="K2187" t="inlineStr">
        <is>
          <t>Label Fine</t>
        </is>
      </c>
      <c r="L2187" t="inlineStr">
        <is>
          <t>lost</t>
        </is>
      </c>
      <c r="M2187" s="10" t="n">
        <v>0</v>
      </c>
      <c r="N2187" t="inlineStr">
        <is>
          <t>2026-08-28</t>
        </is>
      </c>
      <c r="O2187" t="inlineStr">
        <is>
          <t>2026-11-26</t>
        </is>
      </c>
      <c r="P2187" s="18" t="n">
        <v>99</v>
      </c>
      <c r="Q2187" t="inlineStr">
        <is>
          <t>2026-10-18</t>
        </is>
      </c>
      <c r="R2187" s="18" t="inlineStr"/>
      <c r="S2187" s="18" t="inlineStr"/>
      <c r="T2187" s="18" t="inlineStr"/>
    </row>
    <row r="2188">
      <c r="A2188" t="inlineStr">
        <is>
          <t>DIST-013605</t>
        </is>
      </c>
      <c r="B2188" t="inlineStr">
        <is>
          <t>2026-08-19</t>
        </is>
      </c>
      <c r="C2188" t="inlineStr">
        <is>
          <t>RET-WALMART</t>
        </is>
      </c>
      <c r="D2188" t="inlineStr">
        <is>
          <t>ART-SHO-003</t>
        </is>
      </c>
      <c r="E2188" t="inlineStr">
        <is>
          <t>Short Ship</t>
        </is>
      </c>
      <c r="F2188" t="inlineStr">
        <is>
          <t>short_ship</t>
        </is>
      </c>
      <c r="G2188" s="10" t="n">
        <v>314.39</v>
      </c>
      <c r="H2188" t="inlineStr">
        <is>
          <t>RO-037746</t>
        </is>
      </c>
      <c r="I2188" t="inlineStr">
        <is>
          <t>RS-037746</t>
        </is>
      </c>
      <c r="J2188" t="inlineStr">
        <is>
          <t>RREM-0170</t>
        </is>
      </c>
      <c r="K2188" t="inlineStr">
        <is>
          <t>Short Ship</t>
        </is>
      </c>
      <c r="L2188" t="inlineStr">
        <is>
          <t>lost</t>
        </is>
      </c>
      <c r="M2188" s="10" t="n">
        <v>0</v>
      </c>
      <c r="N2188" t="inlineStr">
        <is>
          <t>2026-08-21</t>
        </is>
      </c>
      <c r="O2188" t="inlineStr">
        <is>
          <t>2026-10-20</t>
        </is>
      </c>
      <c r="P2188" s="18" t="n">
        <v>62</v>
      </c>
      <c r="Q2188" t="inlineStr">
        <is>
          <t>2026-11-17</t>
        </is>
      </c>
      <c r="R2188" s="18" t="inlineStr"/>
      <c r="S2188" s="18" t="inlineStr"/>
      <c r="T2188" s="18" t="inlineStr"/>
    </row>
    <row r="2189">
      <c r="A2189" t="inlineStr">
        <is>
          <t>DIST-013775</t>
        </is>
      </c>
      <c r="B2189" t="inlineStr">
        <is>
          <t>2026-08-19</t>
        </is>
      </c>
      <c r="C2189" t="inlineStr">
        <is>
          <t>RET-REGIONAL</t>
        </is>
      </c>
      <c r="D2189" t="inlineStr">
        <is>
          <t>NAL-DAM-100</t>
        </is>
      </c>
      <c r="E2189" t="inlineStr">
        <is>
          <t>Warehouse Damage</t>
        </is>
      </c>
      <c r="F2189" t="inlineStr">
        <is>
          <t>damaged</t>
        </is>
      </c>
      <c r="G2189" s="10" t="n">
        <v>208.4</v>
      </c>
      <c r="H2189" t="inlineStr">
        <is>
          <t>RO-038273</t>
        </is>
      </c>
      <c r="I2189" t="inlineStr">
        <is>
          <t>RS-038273</t>
        </is>
      </c>
      <c r="J2189" t="inlineStr">
        <is>
          <t>RREM-0103</t>
        </is>
      </c>
      <c r="K2189" t="inlineStr">
        <is>
          <t>Damaged</t>
        </is>
      </c>
      <c r="L2189" t="inlineStr">
        <is>
          <t>pending</t>
        </is>
      </c>
      <c r="M2189" s="10" t="n"/>
      <c r="N2189" t="inlineStr">
        <is>
          <t>2026-08-27</t>
        </is>
      </c>
      <c r="P2189" s="18" t="n">
        <v>136</v>
      </c>
      <c r="Q2189" t="inlineStr">
        <is>
          <t>2026-09-18</t>
        </is>
      </c>
      <c r="R2189" s="18" t="inlineStr"/>
      <c r="S2189" s="18" t="inlineStr"/>
      <c r="T2189" s="18" t="inlineStr"/>
    </row>
    <row r="2190">
      <c r="A2190" t="inlineStr">
        <is>
          <t>DIST-013703</t>
        </is>
      </c>
      <c r="B2190" t="inlineStr">
        <is>
          <t>2026-08-19</t>
        </is>
      </c>
      <c r="C2190" t="inlineStr">
        <is>
          <t>RET-SPROUTS</t>
        </is>
      </c>
      <c r="D2190" t="inlineStr">
        <is>
          <t>UTS-DAM-069</t>
        </is>
      </c>
      <c r="E2190" t="inlineStr">
        <is>
          <t>Warehouse Damage</t>
        </is>
      </c>
      <c r="F2190" t="inlineStr">
        <is>
          <t>damaged</t>
        </is>
      </c>
      <c r="G2190" s="10" t="n">
        <v>178.13</v>
      </c>
      <c r="H2190" t="inlineStr">
        <is>
          <t>RO-038186</t>
        </is>
      </c>
      <c r="I2190" t="inlineStr">
        <is>
          <t>RS-038186</t>
        </is>
      </c>
      <c r="J2190" t="inlineStr">
        <is>
          <t>RREM-0143</t>
        </is>
      </c>
      <c r="K2190" t="inlineStr">
        <is>
          <t>Damaged</t>
        </is>
      </c>
      <c r="M2190" s="10" t="n"/>
      <c r="P2190" s="18" t="n"/>
      <c r="Q2190" t="inlineStr">
        <is>
          <t>2026-10-18</t>
        </is>
      </c>
      <c r="R2190" s="18" t="inlineStr"/>
      <c r="S2190" s="18" t="inlineStr"/>
      <c r="T2190" s="18" t="inlineStr"/>
    </row>
    <row r="2191">
      <c r="A2191" t="inlineStr">
        <is>
          <t>DIST-013490</t>
        </is>
      </c>
      <c r="B2191" t="inlineStr">
        <is>
          <t>2026-08-19</t>
        </is>
      </c>
      <c r="C2191" t="inlineStr">
        <is>
          <t>RET-COSTCO</t>
        </is>
      </c>
      <c r="D2191" t="inlineStr">
        <is>
          <t>TCO-DAM-035</t>
        </is>
      </c>
      <c r="E2191" t="inlineStr">
        <is>
          <t>Transit Damage</t>
        </is>
      </c>
      <c r="F2191" t="inlineStr">
        <is>
          <t>damaged</t>
        </is>
      </c>
      <c r="G2191" s="10" t="n">
        <v>167.89</v>
      </c>
      <c r="H2191" t="inlineStr">
        <is>
          <t>RO-037474</t>
        </is>
      </c>
      <c r="I2191" t="inlineStr">
        <is>
          <t>RS-037474</t>
        </is>
      </c>
      <c r="J2191" t="inlineStr">
        <is>
          <t>RREM-0030</t>
        </is>
      </c>
      <c r="K2191" t="inlineStr">
        <is>
          <t>Damaged</t>
        </is>
      </c>
      <c r="L2191" t="inlineStr">
        <is>
          <t>partial</t>
        </is>
      </c>
      <c r="M2191" s="10" t="n">
        <v>48.58</v>
      </c>
      <c r="N2191" t="inlineStr">
        <is>
          <t>2026-09-06</t>
        </is>
      </c>
      <c r="O2191" t="inlineStr">
        <is>
          <t>2026-11-12</t>
        </is>
      </c>
      <c r="P2191" s="18" t="n">
        <v>85</v>
      </c>
      <c r="Q2191" t="inlineStr">
        <is>
          <t>2026-10-03</t>
        </is>
      </c>
      <c r="R2191" s="18" t="inlineStr"/>
      <c r="S2191" s="18" t="inlineStr"/>
      <c r="T2191" s="18" t="inlineStr"/>
    </row>
    <row r="2192">
      <c r="A2192" t="inlineStr">
        <is>
          <t>DIST-013573</t>
        </is>
      </c>
      <c r="B2192" t="inlineStr">
        <is>
          <t>2026-08-19</t>
        </is>
      </c>
      <c r="C2192" t="inlineStr">
        <is>
          <t>RET-SPROUTS</t>
        </is>
      </c>
      <c r="D2192" t="inlineStr">
        <is>
          <t>UTS-PRO-057</t>
        </is>
      </c>
      <c r="E2192" t="inlineStr">
        <is>
          <t>Promo Billback</t>
        </is>
      </c>
      <c r="F2192" t="inlineStr">
        <is>
          <t>promo_billback</t>
        </is>
      </c>
      <c r="G2192" s="10" t="n">
        <v>166.06</v>
      </c>
      <c r="H2192" t="inlineStr">
        <is>
          <t>RO-037586</t>
        </is>
      </c>
      <c r="I2192" t="inlineStr">
        <is>
          <t>RS-037586</t>
        </is>
      </c>
      <c r="J2192" t="inlineStr">
        <is>
          <t>RREM-0118</t>
        </is>
      </c>
      <c r="K2192" t="inlineStr">
        <is>
          <t>Promo Billback</t>
        </is>
      </c>
      <c r="L2192" t="inlineStr">
        <is>
          <t>won</t>
        </is>
      </c>
      <c r="M2192" s="10" t="n">
        <v>166.06</v>
      </c>
      <c r="N2192" t="inlineStr">
        <is>
          <t>2026-09-08</t>
        </is>
      </c>
      <c r="O2192" t="inlineStr">
        <is>
          <t>2026-10-09</t>
        </is>
      </c>
      <c r="P2192" s="18" t="n">
        <v>51</v>
      </c>
      <c r="Q2192" t="inlineStr">
        <is>
          <t>2026-10-03</t>
        </is>
      </c>
      <c r="R2192" s="18" t="inlineStr"/>
      <c r="S2192" s="18" t="inlineStr"/>
      <c r="T2192" s="18" t="inlineStr"/>
    </row>
    <row r="2193">
      <c r="A2193" t="inlineStr">
        <is>
          <t>DIST-013771</t>
        </is>
      </c>
      <c r="B2193" t="inlineStr">
        <is>
          <t>2026-08-19</t>
        </is>
      </c>
      <c r="C2193" t="inlineStr">
        <is>
          <t>RET-SPROUTS</t>
        </is>
      </c>
      <c r="D2193" t="inlineStr">
        <is>
          <t>UTS-DAM-069</t>
        </is>
      </c>
      <c r="E2193" t="inlineStr">
        <is>
          <t>Warehouse Damage</t>
        </is>
      </c>
      <c r="F2193" t="inlineStr">
        <is>
          <t>damaged</t>
        </is>
      </c>
      <c r="G2193" s="10" t="n">
        <v>156.27</v>
      </c>
      <c r="H2193" t="inlineStr">
        <is>
          <t>RO-038203</t>
        </is>
      </c>
      <c r="I2193" t="inlineStr">
        <is>
          <t>RS-038203</t>
        </is>
      </c>
      <c r="J2193" t="inlineStr">
        <is>
          <t>RREM-0121</t>
        </is>
      </c>
      <c r="K2193" t="inlineStr">
        <is>
          <t>Damaged</t>
        </is>
      </c>
      <c r="L2193" t="inlineStr">
        <is>
          <t>lost</t>
        </is>
      </c>
      <c r="M2193" s="10" t="n">
        <v>0</v>
      </c>
      <c r="N2193" t="inlineStr">
        <is>
          <t>2026-09-09</t>
        </is>
      </c>
      <c r="O2193" t="inlineStr">
        <is>
          <t>2026-10-20</t>
        </is>
      </c>
      <c r="P2193" s="18" t="n">
        <v>62</v>
      </c>
      <c r="Q2193" t="inlineStr">
        <is>
          <t>2026-10-03</t>
        </is>
      </c>
      <c r="R2193" s="18" t="inlineStr"/>
      <c r="S2193" s="18" t="inlineStr"/>
      <c r="T2193" s="18" t="inlineStr"/>
    </row>
    <row r="2194">
      <c r="A2194" t="inlineStr">
        <is>
          <t>DIST-013530</t>
        </is>
      </c>
      <c r="B2194" t="inlineStr">
        <is>
          <t>2026-08-19</t>
        </is>
      </c>
      <c r="C2194" t="inlineStr">
        <is>
          <t>RET-REGIONAL</t>
        </is>
      </c>
      <c r="D2194" t="inlineStr">
        <is>
          <t>NAL-SPO-099</t>
        </is>
      </c>
      <c r="E2194" t="inlineStr">
        <is>
          <t>Spoilage</t>
        </is>
      </c>
      <c r="F2194" t="inlineStr">
        <is>
          <t>spoilage</t>
        </is>
      </c>
      <c r="G2194" s="10" t="n">
        <v>155.27</v>
      </c>
      <c r="H2194" t="inlineStr">
        <is>
          <t>RO-037651</t>
        </is>
      </c>
      <c r="I2194" t="inlineStr">
        <is>
          <t>RS-037651</t>
        </is>
      </c>
      <c r="J2194" t="inlineStr">
        <is>
          <t>RREM-0092</t>
        </is>
      </c>
      <c r="K2194" t="inlineStr">
        <is>
          <t>Spoilage -- quality complaint at receiving</t>
        </is>
      </c>
      <c r="M2194" s="10" t="n"/>
      <c r="P2194" s="18" t="n"/>
      <c r="Q2194" t="inlineStr">
        <is>
          <t>2026-11-17</t>
        </is>
      </c>
      <c r="R2194" s="18" t="inlineStr"/>
      <c r="S2194" s="18" t="inlineStr"/>
      <c r="T2194" s="18" t="inlineStr"/>
    </row>
    <row r="2195">
      <c r="A2195" t="inlineStr">
        <is>
          <t>DIST-013512</t>
        </is>
      </c>
      <c r="B2195" t="inlineStr">
        <is>
          <t>2026-08-19</t>
        </is>
      </c>
      <c r="C2195" t="inlineStr">
        <is>
          <t>RET-WALMART</t>
        </is>
      </c>
      <c r="D2195" t="inlineStr">
        <is>
          <t>ART-SPO-017</t>
        </is>
      </c>
      <c r="E2195" t="inlineStr">
        <is>
          <t>Spoilage</t>
        </is>
      </c>
      <c r="F2195" t="inlineStr">
        <is>
          <t>spoilage</t>
        </is>
      </c>
      <c r="G2195" s="10" t="n">
        <v>137.12</v>
      </c>
      <c r="H2195" t="inlineStr">
        <is>
          <t>RO-037442</t>
        </is>
      </c>
      <c r="I2195" t="inlineStr">
        <is>
          <t>RS-037442</t>
        </is>
      </c>
      <c r="J2195" t="inlineStr">
        <is>
          <t>RREM-0171</t>
        </is>
      </c>
      <c r="K2195" t="inlineStr">
        <is>
          <t>Spoilage -- quality complaint at receiving</t>
        </is>
      </c>
      <c r="L2195" t="inlineStr">
        <is>
          <t>lost</t>
        </is>
      </c>
      <c r="M2195" s="10" t="n">
        <v>0</v>
      </c>
      <c r="N2195" t="inlineStr">
        <is>
          <t>2026-09-08</t>
        </is>
      </c>
      <c r="O2195" t="inlineStr">
        <is>
          <t>2026-11-25</t>
        </is>
      </c>
      <c r="P2195" s="18" t="n">
        <v>98</v>
      </c>
      <c r="Q2195" t="inlineStr">
        <is>
          <t>2026-09-18</t>
        </is>
      </c>
      <c r="R2195" s="18" t="inlineStr"/>
      <c r="S2195" s="18" t="inlineStr"/>
      <c r="T2195" s="18" t="inlineStr"/>
    </row>
    <row r="2196">
      <c r="A2196" t="inlineStr">
        <is>
          <t>DIST-013526</t>
        </is>
      </c>
      <c r="B2196" t="inlineStr">
        <is>
          <t>2026-08-19</t>
        </is>
      </c>
      <c r="C2196" t="inlineStr">
        <is>
          <t>RET-SPROUTS</t>
        </is>
      </c>
      <c r="D2196" t="inlineStr">
        <is>
          <t>UTS-LAB-062</t>
        </is>
      </c>
      <c r="E2196" t="inlineStr">
        <is>
          <t>Label Non-Compliance</t>
        </is>
      </c>
      <c r="F2196" t="inlineStr">
        <is>
          <t>label_fine</t>
        </is>
      </c>
      <c r="G2196" s="10" t="n">
        <v>124.52</v>
      </c>
      <c r="H2196" t="inlineStr">
        <is>
          <t>RO-037563</t>
        </is>
      </c>
      <c r="I2196" t="inlineStr">
        <is>
          <t>RS-037563</t>
        </is>
      </c>
      <c r="J2196" t="inlineStr">
        <is>
          <t>RREM-0117</t>
        </is>
      </c>
      <c r="K2196" t="inlineStr">
        <is>
          <t>Label Fine</t>
        </is>
      </c>
      <c r="M2196" s="10" t="n"/>
      <c r="P2196" s="18" t="n"/>
      <c r="Q2196" t="inlineStr">
        <is>
          <t>2026-09-18</t>
        </is>
      </c>
      <c r="R2196" s="18" t="inlineStr"/>
      <c r="S2196" s="18" t="inlineStr"/>
      <c r="T2196" s="18" t="inlineStr"/>
    </row>
    <row r="2197">
      <c r="A2197" t="inlineStr">
        <is>
          <t>DIST-013460</t>
        </is>
      </c>
      <c r="B2197" t="inlineStr">
        <is>
          <t>2026-08-19</t>
        </is>
      </c>
      <c r="C2197" t="inlineStr">
        <is>
          <t>RET-COSTCO</t>
        </is>
      </c>
      <c r="D2197" t="inlineStr">
        <is>
          <t>TCO-PRO-024</t>
        </is>
      </c>
      <c r="E2197" t="inlineStr">
        <is>
          <t>Promo Billback</t>
        </is>
      </c>
      <c r="F2197" t="inlineStr">
        <is>
          <t>promo_billback</t>
        </is>
      </c>
      <c r="G2197" s="10" t="n">
        <v>117.86</v>
      </c>
      <c r="H2197" t="inlineStr">
        <is>
          <t>RO-037169</t>
        </is>
      </c>
      <c r="I2197" t="inlineStr">
        <is>
          <t>RS-037169</t>
        </is>
      </c>
      <c r="J2197" t="inlineStr">
        <is>
          <t>RREM-0018</t>
        </is>
      </c>
      <c r="K2197" t="inlineStr">
        <is>
          <t>Promo Billback</t>
        </is>
      </c>
      <c r="L2197" t="inlineStr">
        <is>
          <t>partial</t>
        </is>
      </c>
      <c r="M2197" s="10" t="n">
        <v>29.92</v>
      </c>
      <c r="N2197" t="inlineStr">
        <is>
          <t>2026-08-25</t>
        </is>
      </c>
      <c r="O2197" t="inlineStr">
        <is>
          <t>2026-09-23</t>
        </is>
      </c>
      <c r="P2197" s="18" t="n">
        <v>35</v>
      </c>
      <c r="Q2197" t="inlineStr">
        <is>
          <t>2026-10-18</t>
        </is>
      </c>
      <c r="R2197" s="18" t="inlineStr"/>
      <c r="S2197" s="18" t="inlineStr"/>
      <c r="T2197" s="18" t="inlineStr"/>
    </row>
    <row r="2198">
      <c r="A2198" t="inlineStr">
        <is>
          <t>DIST-013558</t>
        </is>
      </c>
      <c r="B2198" t="inlineStr">
        <is>
          <t>2026-08-19</t>
        </is>
      </c>
      <c r="C2198" t="inlineStr">
        <is>
          <t>RET-WALMART</t>
        </is>
      </c>
      <c r="D2198" t="inlineStr">
        <is>
          <t>ART-SHO-003</t>
        </is>
      </c>
      <c r="E2198" t="inlineStr">
        <is>
          <t>Short Ship</t>
        </is>
      </c>
      <c r="F2198" t="inlineStr">
        <is>
          <t>short_ship</t>
        </is>
      </c>
      <c r="G2198" s="10" t="n">
        <v>113.92</v>
      </c>
      <c r="H2198" t="inlineStr">
        <is>
          <t>RO-037453</t>
        </is>
      </c>
      <c r="I2198" t="inlineStr">
        <is>
          <t>RS-037453</t>
        </is>
      </c>
      <c r="J2198" t="inlineStr">
        <is>
          <t>RREM-0176</t>
        </is>
      </c>
      <c r="K2198" t="inlineStr">
        <is>
          <t>Short Ship</t>
        </is>
      </c>
      <c r="M2198" s="10" t="n"/>
      <c r="P2198" s="18" t="n"/>
      <c r="Q2198" t="inlineStr">
        <is>
          <t>2026-09-18</t>
        </is>
      </c>
      <c r="R2198" s="18" t="inlineStr"/>
      <c r="S2198" s="18" t="inlineStr"/>
      <c r="T2198" s="18" t="inlineStr"/>
    </row>
    <row r="2199">
      <c r="A2199" t="inlineStr">
        <is>
          <t>DIST-013707</t>
        </is>
      </c>
      <c r="B2199" t="inlineStr">
        <is>
          <t>2026-08-19</t>
        </is>
      </c>
      <c r="C2199" t="inlineStr">
        <is>
          <t>RET-KROGER</t>
        </is>
      </c>
      <c r="D2199" t="inlineStr">
        <is>
          <t>GER-PRO-075</t>
        </is>
      </c>
      <c r="E2199" t="inlineStr">
        <is>
          <t>Promo Billback</t>
        </is>
      </c>
      <c r="F2199" t="inlineStr">
        <is>
          <t>promo_billback</t>
        </is>
      </c>
      <c r="G2199" s="10" t="n">
        <v>105.55</v>
      </c>
      <c r="H2199" t="inlineStr">
        <is>
          <t>RO-038267</t>
        </is>
      </c>
      <c r="I2199" t="inlineStr">
        <is>
          <t>RS-038267</t>
        </is>
      </c>
      <c r="J2199" t="inlineStr">
        <is>
          <t>RREM-0069</t>
        </is>
      </c>
      <c r="K2199" t="inlineStr">
        <is>
          <t>Promo Billback</t>
        </is>
      </c>
      <c r="M2199" s="10" t="n"/>
      <c r="P2199" s="18" t="n"/>
      <c r="Q2199" t="inlineStr">
        <is>
          <t>2026-10-03</t>
        </is>
      </c>
      <c r="R2199" s="18" t="inlineStr"/>
      <c r="S2199" s="18" t="inlineStr"/>
      <c r="T2199" s="18" t="inlineStr"/>
    </row>
    <row r="2200">
      <c r="A2200" t="inlineStr">
        <is>
          <t>DIST-013675</t>
        </is>
      </c>
      <c r="B2200" t="inlineStr">
        <is>
          <t>2026-08-19</t>
        </is>
      </c>
      <c r="C2200" t="inlineStr">
        <is>
          <t>RET-WALMART</t>
        </is>
      </c>
      <c r="D2200" t="inlineStr">
        <is>
          <t>ART-LAT-009</t>
        </is>
      </c>
      <c r="E2200" t="inlineStr">
        <is>
          <t>MABD Violation</t>
        </is>
      </c>
      <c r="F2200" t="inlineStr">
        <is>
          <t>late_delivery</t>
        </is>
      </c>
      <c r="G2200" s="10" t="n">
        <v>90.59999999999999</v>
      </c>
      <c r="H2200" t="inlineStr">
        <is>
          <t>RO-038025</t>
        </is>
      </c>
      <c r="I2200" t="inlineStr">
        <is>
          <t>RS-038025</t>
        </is>
      </c>
      <c r="J2200" t="inlineStr">
        <is>
          <t>RREM-0162</t>
        </is>
      </c>
      <c r="K2200" t="inlineStr">
        <is>
          <t>Late Delivery</t>
        </is>
      </c>
      <c r="L2200" t="inlineStr">
        <is>
          <t>partial</t>
        </is>
      </c>
      <c r="M2200" s="10" t="n">
        <v>43.89</v>
      </c>
      <c r="N2200" t="inlineStr">
        <is>
          <t>2026-09-07</t>
        </is>
      </c>
      <c r="O2200" t="inlineStr">
        <is>
          <t>2026-11-25</t>
        </is>
      </c>
      <c r="P2200" s="18" t="n">
        <v>98</v>
      </c>
      <c r="Q2200" t="inlineStr">
        <is>
          <t>2026-10-18</t>
        </is>
      </c>
      <c r="R2200" s="18" t="inlineStr"/>
      <c r="S2200" s="18" t="inlineStr"/>
      <c r="T2200" s="18" t="inlineStr"/>
    </row>
    <row r="2201">
      <c r="A2201" t="inlineStr">
        <is>
          <t>DIST-013623</t>
        </is>
      </c>
      <c r="B2201" t="inlineStr">
        <is>
          <t>2026-08-19</t>
        </is>
      </c>
      <c r="C2201" t="inlineStr">
        <is>
          <t>RET-WHOLEFOODS</t>
        </is>
      </c>
      <c r="D2201" t="inlineStr">
        <is>
          <t>ODS-SHO-038</t>
        </is>
      </c>
      <c r="E2201" t="inlineStr">
        <is>
          <t>Short Ship</t>
        </is>
      </c>
      <c r="F2201" t="inlineStr">
        <is>
          <t>short_ship</t>
        </is>
      </c>
      <c r="G2201" s="10" t="n">
        <v>86.38</v>
      </c>
      <c r="H2201" t="inlineStr">
        <is>
          <t>RO-037872</t>
        </is>
      </c>
      <c r="I2201" t="inlineStr">
        <is>
          <t>RS-037872</t>
        </is>
      </c>
      <c r="J2201" t="inlineStr">
        <is>
          <t>RREM-0203</t>
        </is>
      </c>
      <c r="K2201" t="inlineStr">
        <is>
          <t>Short Ship</t>
        </is>
      </c>
      <c r="L2201" t="inlineStr">
        <is>
          <t>partial</t>
        </is>
      </c>
      <c r="M2201" s="10" t="n">
        <v>9.9</v>
      </c>
      <c r="N2201" t="inlineStr">
        <is>
          <t>2026-09-17</t>
        </is>
      </c>
      <c r="O2201" t="inlineStr">
        <is>
          <t>2026-11-17</t>
        </is>
      </c>
      <c r="P2201" s="18" t="n">
        <v>90</v>
      </c>
      <c r="Q2201" t="inlineStr">
        <is>
          <t>2026-10-18</t>
        </is>
      </c>
      <c r="R2201" s="18" t="inlineStr"/>
      <c r="S2201" s="18" t="inlineStr"/>
      <c r="T2201" s="18" t="inlineStr"/>
    </row>
    <row r="2202">
      <c r="A2202" t="inlineStr">
        <is>
          <t>DIST-013644</t>
        </is>
      </c>
      <c r="B2202" t="inlineStr">
        <is>
          <t>2026-08-19</t>
        </is>
      </c>
      <c r="C2202" t="inlineStr">
        <is>
          <t>RET-SPROUTS</t>
        </is>
      </c>
      <c r="D2202" t="inlineStr">
        <is>
          <t>UTS-PRO-057</t>
        </is>
      </c>
      <c r="E2202" t="inlineStr">
        <is>
          <t>Promo Billback</t>
        </is>
      </c>
      <c r="F2202" t="inlineStr">
        <is>
          <t>promo_billback</t>
        </is>
      </c>
      <c r="G2202" s="10" t="n">
        <v>78.29000000000001</v>
      </c>
      <c r="H2202" t="inlineStr">
        <is>
          <t>RO-037881</t>
        </is>
      </c>
      <c r="I2202" t="inlineStr">
        <is>
          <t>RS-037881</t>
        </is>
      </c>
      <c r="J2202" t="inlineStr">
        <is>
          <t>RREM-0136</t>
        </is>
      </c>
      <c r="K2202" t="inlineStr">
        <is>
          <t>Promo Billback</t>
        </is>
      </c>
      <c r="M2202" s="10" t="n"/>
      <c r="P2202" s="18" t="n"/>
      <c r="Q2202" t="inlineStr">
        <is>
          <t>2026-10-18</t>
        </is>
      </c>
      <c r="R2202" s="18" t="inlineStr"/>
      <c r="S2202" s="18" t="inlineStr"/>
      <c r="T2202" s="18" t="inlineStr"/>
    </row>
    <row r="2203">
      <c r="A2203" t="inlineStr">
        <is>
          <t>DIST-013633</t>
        </is>
      </c>
      <c r="B2203" t="inlineStr">
        <is>
          <t>2026-08-19</t>
        </is>
      </c>
      <c r="C2203" t="inlineStr">
        <is>
          <t>RET-WALMART</t>
        </is>
      </c>
      <c r="D2203" t="inlineStr">
        <is>
          <t>ART-PRO-004</t>
        </is>
      </c>
      <c r="E2203" t="inlineStr">
        <is>
          <t>Scan Rebate</t>
        </is>
      </c>
      <c r="F2203" t="inlineStr">
        <is>
          <t>promo_billback</t>
        </is>
      </c>
      <c r="G2203" s="10" t="n">
        <v>73.20999999999999</v>
      </c>
      <c r="H2203" t="inlineStr">
        <is>
          <t>RO-037716</t>
        </is>
      </c>
      <c r="I2203" t="inlineStr">
        <is>
          <t>RS-037716</t>
        </is>
      </c>
      <c r="J2203" t="inlineStr">
        <is>
          <t>RREM-0155</t>
        </is>
      </c>
      <c r="K2203" t="inlineStr">
        <is>
          <t>Promo Billback</t>
        </is>
      </c>
      <c r="M2203" s="10" t="n"/>
      <c r="P2203" s="18" t="n"/>
      <c r="Q2203" t="inlineStr">
        <is>
          <t>2026-11-17</t>
        </is>
      </c>
      <c r="R2203" s="18" t="inlineStr"/>
      <c r="S2203" s="18" t="inlineStr"/>
      <c r="T2203" s="18" t="inlineStr"/>
    </row>
    <row r="2204">
      <c r="A2204" t="inlineStr">
        <is>
          <t>DIST-013665</t>
        </is>
      </c>
      <c r="B2204" t="inlineStr">
        <is>
          <t>2026-08-19</t>
        </is>
      </c>
      <c r="C2204" t="inlineStr">
        <is>
          <t>RET-KROGER</t>
        </is>
      </c>
      <c r="D2204" t="inlineStr">
        <is>
          <t>GER-SHO-073</t>
        </is>
      </c>
      <c r="E2204" t="inlineStr">
        <is>
          <t>Short Ship</t>
        </is>
      </c>
      <c r="F2204" t="inlineStr">
        <is>
          <t>short_ship</t>
        </is>
      </c>
      <c r="G2204" s="10" t="n">
        <v>64.59</v>
      </c>
      <c r="H2204" t="inlineStr">
        <is>
          <t>RO-037962</t>
        </is>
      </c>
      <c r="I2204" t="inlineStr">
        <is>
          <t>RS-037962</t>
        </is>
      </c>
      <c r="J2204" t="inlineStr">
        <is>
          <t>RREM-0050</t>
        </is>
      </c>
      <c r="K2204" t="inlineStr">
        <is>
          <t>Short Ship</t>
        </is>
      </c>
      <c r="M2204" s="10" t="n"/>
      <c r="P2204" s="18" t="n"/>
      <c r="Q2204" t="inlineStr">
        <is>
          <t>2026-10-03</t>
        </is>
      </c>
      <c r="R2204" s="18" t="inlineStr"/>
      <c r="S2204" s="18" t="inlineStr"/>
      <c r="T2204" s="18" t="inlineStr"/>
    </row>
    <row r="2205">
      <c r="A2205" t="inlineStr">
        <is>
          <t>DIST-013774</t>
        </is>
      </c>
      <c r="B2205" t="inlineStr">
        <is>
          <t>2026-08-19</t>
        </is>
      </c>
      <c r="C2205" t="inlineStr">
        <is>
          <t>RET-SPROUTS</t>
        </is>
      </c>
      <c r="D2205" t="inlineStr">
        <is>
          <t>UTS-LAT-059</t>
        </is>
      </c>
      <c r="E2205" t="inlineStr">
        <is>
          <t>Appointment Miss</t>
        </is>
      </c>
      <c r="F2205" t="inlineStr">
        <is>
          <t>late_delivery</t>
        </is>
      </c>
      <c r="G2205" s="10" t="n">
        <v>32.18</v>
      </c>
      <c r="H2205" t="inlineStr">
        <is>
          <t>RO-038214</t>
        </is>
      </c>
      <c r="I2205" t="inlineStr">
        <is>
          <t>RS-038214</t>
        </is>
      </c>
      <c r="J2205" t="inlineStr">
        <is>
          <t>RREM-0141</t>
        </is>
      </c>
      <c r="K2205" t="inlineStr">
        <is>
          <t>Late Delivery</t>
        </is>
      </c>
      <c r="L2205" t="inlineStr">
        <is>
          <t>won</t>
        </is>
      </c>
      <c r="M2205" s="10" t="n">
        <v>32.18</v>
      </c>
      <c r="N2205" t="inlineStr">
        <is>
          <t>2026-08-27</t>
        </is>
      </c>
      <c r="O2205" t="inlineStr">
        <is>
          <t>2026-10-07</t>
        </is>
      </c>
      <c r="P2205" s="18" t="n">
        <v>49</v>
      </c>
      <c r="Q2205" t="inlineStr">
        <is>
          <t>2026-10-18</t>
        </is>
      </c>
      <c r="R2205" s="18" t="inlineStr"/>
      <c r="S2205" s="18" t="inlineStr"/>
      <c r="T2205" s="18" t="inlineStr"/>
    </row>
    <row r="2206">
      <c r="A2206" t="inlineStr">
        <is>
          <t>DIST-013653</t>
        </is>
      </c>
      <c r="B2206" t="inlineStr">
        <is>
          <t>2026-08-18</t>
        </is>
      </c>
      <c r="C2206" t="inlineStr">
        <is>
          <t>RET-WALMART</t>
        </is>
      </c>
      <c r="D2206" t="inlineStr">
        <is>
          <t>ART-LAB-012</t>
        </is>
      </c>
      <c r="E2206" t="inlineStr">
        <is>
          <t>Label Defect</t>
        </is>
      </c>
      <c r="F2206" t="inlineStr">
        <is>
          <t>label_fine</t>
        </is>
      </c>
      <c r="G2206" s="10" t="n">
        <v>341</v>
      </c>
      <c r="H2206" t="inlineStr">
        <is>
          <t>RO-037710</t>
        </is>
      </c>
      <c r="I2206" t="inlineStr">
        <is>
          <t>RS-037710</t>
        </is>
      </c>
      <c r="J2206" t="inlineStr">
        <is>
          <t>RREM-0172</t>
        </is>
      </c>
      <c r="K2206" t="inlineStr">
        <is>
          <t>Label Fine</t>
        </is>
      </c>
      <c r="M2206" s="10" t="n"/>
      <c r="P2206" s="18" t="n"/>
      <c r="Q2206" t="inlineStr">
        <is>
          <t>2026-10-02</t>
        </is>
      </c>
      <c r="R2206" s="18" t="inlineStr"/>
      <c r="S2206" s="18" t="inlineStr"/>
      <c r="T2206" s="18" t="inlineStr"/>
    </row>
    <row r="2207">
      <c r="A2207" t="inlineStr">
        <is>
          <t>DIST-013723</t>
        </is>
      </c>
      <c r="B2207" t="inlineStr">
        <is>
          <t>2026-08-18</t>
        </is>
      </c>
      <c r="C2207" t="inlineStr">
        <is>
          <t>RET-WHOLEFOODS</t>
        </is>
      </c>
      <c r="D2207" t="inlineStr">
        <is>
          <t>ODS-SPO-050</t>
        </is>
      </c>
      <c r="E2207" t="inlineStr">
        <is>
          <t>Spoilage</t>
        </is>
      </c>
      <c r="F2207" t="inlineStr">
        <is>
          <t>spoilage</t>
        </is>
      </c>
      <c r="G2207" s="10" t="n">
        <v>308.97</v>
      </c>
      <c r="H2207" t="inlineStr">
        <is>
          <t>RO-038146</t>
        </is>
      </c>
      <c r="I2207" t="inlineStr">
        <is>
          <t>RS-038146</t>
        </is>
      </c>
      <c r="J2207" t="inlineStr">
        <is>
          <t>RREM-0219</t>
        </is>
      </c>
      <c r="K2207" t="inlineStr">
        <is>
          <t>Spoilage -- damage in transit affecting condition</t>
        </is>
      </c>
      <c r="L2207" t="inlineStr">
        <is>
          <t>pending</t>
        </is>
      </c>
      <c r="M2207" s="10" t="n"/>
      <c r="N2207" t="inlineStr">
        <is>
          <t>2026-09-05</t>
        </is>
      </c>
      <c r="P2207" s="18" t="n">
        <v>137</v>
      </c>
      <c r="Q2207" t="inlineStr">
        <is>
          <t>2026-09-17</t>
        </is>
      </c>
      <c r="R2207" s="18" t="inlineStr"/>
      <c r="S2207" s="18" t="inlineStr"/>
      <c r="T2207" s="18" t="inlineStr"/>
    </row>
    <row r="2208">
      <c r="A2208" t="inlineStr">
        <is>
          <t>DIST-013728</t>
        </is>
      </c>
      <c r="B2208" t="inlineStr">
        <is>
          <t>2026-08-18</t>
        </is>
      </c>
      <c r="C2208" t="inlineStr">
        <is>
          <t>RET-SPROUTS</t>
        </is>
      </c>
      <c r="D2208" t="inlineStr">
        <is>
          <t>UTS-PRO-057</t>
        </is>
      </c>
      <c r="E2208" t="inlineStr">
        <is>
          <t>Promo Billback</t>
        </is>
      </c>
      <c r="F2208" t="inlineStr">
        <is>
          <t>promo_billback</t>
        </is>
      </c>
      <c r="G2208" s="10" t="n">
        <v>232.44</v>
      </c>
      <c r="H2208" t="inlineStr">
        <is>
          <t>RO-038204</t>
        </is>
      </c>
      <c r="I2208" t="inlineStr">
        <is>
          <t>RS-038204</t>
        </is>
      </c>
      <c r="J2208" t="inlineStr">
        <is>
          <t>RREM-0133</t>
        </is>
      </c>
      <c r="K2208" t="inlineStr">
        <is>
          <t>Promo Billback</t>
        </is>
      </c>
      <c r="M2208" s="10" t="n"/>
      <c r="P2208" s="18" t="n"/>
      <c r="Q2208" t="inlineStr">
        <is>
          <t>2026-11-16</t>
        </is>
      </c>
      <c r="R2208" s="18" t="inlineStr"/>
      <c r="S2208" s="18" t="inlineStr"/>
      <c r="T2208" s="18" t="inlineStr"/>
    </row>
    <row r="2209">
      <c r="A2209" t="inlineStr">
        <is>
          <t>DIST-013785</t>
        </is>
      </c>
      <c r="B2209" t="inlineStr">
        <is>
          <t>2026-08-18</t>
        </is>
      </c>
      <c r="C2209" t="inlineStr">
        <is>
          <t>RET-SPROUTS</t>
        </is>
      </c>
      <c r="D2209" t="inlineStr">
        <is>
          <t>UTS-SPO-066</t>
        </is>
      </c>
      <c r="E2209" t="inlineStr">
        <is>
          <t>Expired Product</t>
        </is>
      </c>
      <c r="F2209" t="inlineStr">
        <is>
          <t>spoilage</t>
        </is>
      </c>
      <c r="G2209" s="10" t="n">
        <v>215.26</v>
      </c>
      <c r="H2209" t="inlineStr">
        <is>
          <t>RO-038173</t>
        </is>
      </c>
      <c r="I2209" t="inlineStr">
        <is>
          <t>RS-038173</t>
        </is>
      </c>
      <c r="J2209" t="inlineStr">
        <is>
          <t>RREM-0141</t>
        </is>
      </c>
      <c r="K2209" t="inlineStr">
        <is>
          <t>Spoilage -- expired or short-dated at receiving</t>
        </is>
      </c>
      <c r="M2209" s="10" t="n"/>
      <c r="P2209" s="18" t="n"/>
      <c r="Q2209" t="inlineStr">
        <is>
          <t>2026-10-17</t>
        </is>
      </c>
      <c r="R2209" s="18" t="inlineStr"/>
      <c r="S2209" s="18" t="inlineStr"/>
      <c r="T2209" s="18" t="inlineStr"/>
    </row>
    <row r="2210">
      <c r="A2210" t="inlineStr">
        <is>
          <t>DIST-013632</t>
        </is>
      </c>
      <c r="B2210" t="inlineStr">
        <is>
          <t>2026-08-18</t>
        </is>
      </c>
      <c r="C2210" t="inlineStr">
        <is>
          <t>RET-WALMART</t>
        </is>
      </c>
      <c r="D2210" t="inlineStr">
        <is>
          <t>ART-PRO-004</t>
        </is>
      </c>
      <c r="E2210" t="inlineStr">
        <is>
          <t>Scan Rebate</t>
        </is>
      </c>
      <c r="F2210" t="inlineStr">
        <is>
          <t>promo_billback</t>
        </is>
      </c>
      <c r="G2210" s="10" t="n">
        <v>137.33</v>
      </c>
      <c r="H2210" t="inlineStr">
        <is>
          <t>RO-037704</t>
        </is>
      </c>
      <c r="I2210" t="inlineStr">
        <is>
          <t>RS-037704</t>
        </is>
      </c>
      <c r="J2210" t="inlineStr">
        <is>
          <t>RREM-0180</t>
        </is>
      </c>
      <c r="K2210" t="inlineStr">
        <is>
          <t>Promo Billback</t>
        </is>
      </c>
      <c r="L2210" t="inlineStr">
        <is>
          <t>partial</t>
        </is>
      </c>
      <c r="M2210" s="10" t="n">
        <v>68.37</v>
      </c>
      <c r="N2210" t="inlineStr">
        <is>
          <t>2026-09-14</t>
        </is>
      </c>
      <c r="O2210" t="inlineStr">
        <is>
          <t>2026-12-02</t>
        </is>
      </c>
      <c r="P2210" s="18" t="n">
        <v>106</v>
      </c>
      <c r="Q2210" t="inlineStr">
        <is>
          <t>2026-10-02</t>
        </is>
      </c>
      <c r="R2210" s="18" t="inlineStr"/>
      <c r="S2210" s="18" t="inlineStr"/>
      <c r="T2210" s="18" t="inlineStr"/>
    </row>
    <row r="2211">
      <c r="A2211" t="inlineStr">
        <is>
          <t>DIST-013578</t>
        </is>
      </c>
      <c r="B2211" t="inlineStr">
        <is>
          <t>2026-08-18</t>
        </is>
      </c>
      <c r="C2211" t="inlineStr">
        <is>
          <t>RET-COSTCO</t>
        </is>
      </c>
      <c r="D2211" t="inlineStr">
        <is>
          <t>TCO-DAM-035</t>
        </is>
      </c>
      <c r="E2211" t="inlineStr">
        <is>
          <t>Transit Damage</t>
        </is>
      </c>
      <c r="F2211" t="inlineStr">
        <is>
          <t>damaged</t>
        </is>
      </c>
      <c r="G2211" s="10" t="n">
        <v>127.09</v>
      </c>
      <c r="H2211" t="inlineStr">
        <is>
          <t>RO-037794</t>
        </is>
      </c>
      <c r="I2211" t="inlineStr">
        <is>
          <t>RS-037794</t>
        </is>
      </c>
      <c r="J2211" t="inlineStr">
        <is>
          <t>RREM-0008</t>
        </is>
      </c>
      <c r="K2211" t="inlineStr">
        <is>
          <t>Damaged</t>
        </is>
      </c>
      <c r="L2211" t="inlineStr">
        <is>
          <t>won</t>
        </is>
      </c>
      <c r="M2211" s="10" t="n">
        <v>127.09</v>
      </c>
      <c r="N2211" t="inlineStr">
        <is>
          <t>2026-08-24</t>
        </is>
      </c>
      <c r="O2211" t="inlineStr">
        <is>
          <t>2026-10-06</t>
        </is>
      </c>
      <c r="P2211" s="18" t="n">
        <v>49</v>
      </c>
      <c r="Q2211" t="inlineStr">
        <is>
          <t>2026-10-17</t>
        </is>
      </c>
      <c r="R2211" s="18" t="inlineStr"/>
      <c r="S2211" s="18" t="inlineStr"/>
      <c r="T2211" s="18" t="inlineStr"/>
    </row>
    <row r="2212">
      <c r="A2212" t="inlineStr">
        <is>
          <t>DIST-013551</t>
        </is>
      </c>
      <c r="B2212" t="inlineStr">
        <is>
          <t>2026-08-18</t>
        </is>
      </c>
      <c r="C2212" t="inlineStr">
        <is>
          <t>RET-SPROUTS</t>
        </is>
      </c>
      <c r="D2212" t="inlineStr">
        <is>
          <t>UTS-PRO-057</t>
        </is>
      </c>
      <c r="E2212" t="inlineStr">
        <is>
          <t>Promo Billback</t>
        </is>
      </c>
      <c r="F2212" t="inlineStr">
        <is>
          <t>promo_billback</t>
        </is>
      </c>
      <c r="G2212" s="10" t="n">
        <v>120.71</v>
      </c>
      <c r="H2212" t="inlineStr">
        <is>
          <t>RO-037557</t>
        </is>
      </c>
      <c r="I2212" t="inlineStr">
        <is>
          <t>RS-037557</t>
        </is>
      </c>
      <c r="J2212" t="inlineStr">
        <is>
          <t>RREM-0122</t>
        </is>
      </c>
      <c r="K2212" t="inlineStr">
        <is>
          <t>Promo Billback</t>
        </is>
      </c>
      <c r="M2212" s="10" t="n"/>
      <c r="P2212" s="18" t="n"/>
      <c r="Q2212" t="inlineStr">
        <is>
          <t>2026-11-16</t>
        </is>
      </c>
      <c r="R2212" s="18" t="inlineStr"/>
      <c r="S2212" s="18" t="inlineStr"/>
      <c r="T2212" s="18" t="inlineStr"/>
    </row>
    <row r="2213">
      <c r="A2213" t="inlineStr">
        <is>
          <t>DIST-013628</t>
        </is>
      </c>
      <c r="B2213" t="inlineStr">
        <is>
          <t>2026-08-18</t>
        </is>
      </c>
      <c r="C2213" t="inlineStr">
        <is>
          <t>RET-KROGER</t>
        </is>
      </c>
      <c r="D2213" t="inlineStr">
        <is>
          <t>GER-SPO-085</t>
        </is>
      </c>
      <c r="E2213" t="inlineStr">
        <is>
          <t>Short Date</t>
        </is>
      </c>
      <c r="F2213" t="inlineStr">
        <is>
          <t>spoilage</t>
        </is>
      </c>
      <c r="G2213" s="10" t="n">
        <v>112.74</v>
      </c>
      <c r="H2213" t="inlineStr">
        <is>
          <t>RO-037943</t>
        </is>
      </c>
      <c r="I2213" t="inlineStr">
        <is>
          <t>RS-037943</t>
        </is>
      </c>
      <c r="J2213" t="inlineStr">
        <is>
          <t>RREM-0063</t>
        </is>
      </c>
      <c r="K2213" t="inlineStr">
        <is>
          <t>Spoilage -- temperature exposure in transit</t>
        </is>
      </c>
      <c r="L2213" t="inlineStr">
        <is>
          <t>lost</t>
        </is>
      </c>
      <c r="M2213" s="10" t="n">
        <v>0</v>
      </c>
      <c r="N2213" t="inlineStr">
        <is>
          <t>2026-08-25</t>
        </is>
      </c>
      <c r="O2213" t="inlineStr">
        <is>
          <t>2026-11-08</t>
        </is>
      </c>
      <c r="P2213" s="18" t="n">
        <v>82</v>
      </c>
      <c r="Q2213" t="inlineStr">
        <is>
          <t>2026-10-02</t>
        </is>
      </c>
      <c r="R2213" s="18" t="inlineStr"/>
      <c r="S2213" s="18" t="inlineStr"/>
      <c r="T2213" s="18" t="inlineStr"/>
    </row>
    <row r="2214">
      <c r="A2214" t="inlineStr">
        <is>
          <t>DIST-013705</t>
        </is>
      </c>
      <c r="B2214" t="inlineStr">
        <is>
          <t>2026-08-18</t>
        </is>
      </c>
      <c r="C2214" t="inlineStr">
        <is>
          <t>RET-KROGER</t>
        </is>
      </c>
      <c r="D2214" t="inlineStr">
        <is>
          <t>GER-PAL-082</t>
        </is>
      </c>
      <c r="E2214" t="inlineStr">
        <is>
          <t>Ti-Hi Error</t>
        </is>
      </c>
      <c r="F2214" t="inlineStr">
        <is>
          <t>pallet_fine</t>
        </is>
      </c>
      <c r="G2214" s="10" t="n">
        <v>112.04</v>
      </c>
      <c r="H2214" t="inlineStr">
        <is>
          <t>RO-038246</t>
        </is>
      </c>
      <c r="I2214" t="inlineStr">
        <is>
          <t>RS-038246</t>
        </is>
      </c>
      <c r="J2214" t="inlineStr">
        <is>
          <t>RREM-0063</t>
        </is>
      </c>
      <c r="K2214" t="inlineStr">
        <is>
          <t>Pallet Fine</t>
        </is>
      </c>
      <c r="L2214" t="inlineStr">
        <is>
          <t>pending</t>
        </is>
      </c>
      <c r="M2214" s="10" t="n"/>
      <c r="N2214" t="inlineStr">
        <is>
          <t>2026-08-20</t>
        </is>
      </c>
      <c r="P2214" s="18" t="n">
        <v>137</v>
      </c>
      <c r="Q2214" t="inlineStr">
        <is>
          <t>2026-09-17</t>
        </is>
      </c>
      <c r="R2214" s="18" t="inlineStr"/>
      <c r="S2214" s="18" t="inlineStr"/>
      <c r="T2214" s="18" t="inlineStr"/>
    </row>
    <row r="2215">
      <c r="A2215" t="inlineStr">
        <is>
          <t>DIST-013652</t>
        </is>
      </c>
      <c r="B2215" t="inlineStr">
        <is>
          <t>2026-08-18</t>
        </is>
      </c>
      <c r="C2215" t="inlineStr">
        <is>
          <t>RET-WALMART</t>
        </is>
      </c>
      <c r="D2215" t="inlineStr">
        <is>
          <t>ART-SHO-003</t>
        </is>
      </c>
      <c r="E2215" t="inlineStr">
        <is>
          <t>Short Ship</t>
        </is>
      </c>
      <c r="F2215" t="inlineStr">
        <is>
          <t>short_ship</t>
        </is>
      </c>
      <c r="G2215" s="10" t="n">
        <v>93.40000000000001</v>
      </c>
      <c r="H2215" t="inlineStr">
        <is>
          <t>RO-037703</t>
        </is>
      </c>
      <c r="I2215" t="inlineStr">
        <is>
          <t>RS-037703</t>
        </is>
      </c>
      <c r="J2215" t="inlineStr">
        <is>
          <t>RREM-0177</t>
        </is>
      </c>
      <c r="K2215" t="inlineStr">
        <is>
          <t>Short Ship</t>
        </is>
      </c>
      <c r="L2215" t="inlineStr">
        <is>
          <t>partial</t>
        </is>
      </c>
      <c r="M2215" s="10" t="n">
        <v>33.77</v>
      </c>
      <c r="N2215" t="inlineStr">
        <is>
          <t>2026-09-08</t>
        </is>
      </c>
      <c r="O2215" t="inlineStr">
        <is>
          <t>2026-10-23</t>
        </is>
      </c>
      <c r="P2215" s="18" t="n">
        <v>66</v>
      </c>
      <c r="Q2215" t="inlineStr">
        <is>
          <t>2026-09-17</t>
        </is>
      </c>
      <c r="R2215" s="18" t="inlineStr"/>
      <c r="S2215" s="18" t="inlineStr"/>
      <c r="T2215" s="18" t="inlineStr"/>
    </row>
    <row r="2216">
      <c r="A2216" t="inlineStr">
        <is>
          <t>DIST-013543</t>
        </is>
      </c>
      <c r="B2216" t="inlineStr">
        <is>
          <t>2026-08-18</t>
        </is>
      </c>
      <c r="C2216" t="inlineStr">
        <is>
          <t>RET-WALMART</t>
        </is>
      </c>
      <c r="D2216" t="inlineStr">
        <is>
          <t>ART-SHO-003</t>
        </is>
      </c>
      <c r="E2216" t="inlineStr">
        <is>
          <t>Short Ship</t>
        </is>
      </c>
      <c r="F2216" t="inlineStr">
        <is>
          <t>short_ship</t>
        </is>
      </c>
      <c r="G2216" s="10" t="n">
        <v>88.79000000000001</v>
      </c>
      <c r="H2216" t="inlineStr">
        <is>
          <t>RO-037451</t>
        </is>
      </c>
      <c r="I2216" t="inlineStr">
        <is>
          <t>RS-037451</t>
        </is>
      </c>
      <c r="J2216" t="inlineStr">
        <is>
          <t>RREM-0149</t>
        </is>
      </c>
      <c r="K2216" t="inlineStr">
        <is>
          <t>Short Ship</t>
        </is>
      </c>
      <c r="M2216" s="10" t="n"/>
      <c r="P2216" s="18" t="n"/>
      <c r="Q2216" t="inlineStr">
        <is>
          <t>2026-10-02</t>
        </is>
      </c>
      <c r="R2216" s="18" t="inlineStr"/>
      <c r="S2216" s="18" t="inlineStr"/>
      <c r="T2216" s="18" t="inlineStr"/>
    </row>
    <row r="2217">
      <c r="A2217" t="inlineStr">
        <is>
          <t>DIST-013485</t>
        </is>
      </c>
      <c r="B2217" t="inlineStr">
        <is>
          <t>2026-08-18</t>
        </is>
      </c>
      <c r="C2217" t="inlineStr">
        <is>
          <t>RET-WALMART</t>
        </is>
      </c>
      <c r="D2217" t="inlineStr">
        <is>
          <t>ART-LAT-009</t>
        </is>
      </c>
      <c r="E2217" t="inlineStr">
        <is>
          <t>MABD Violation</t>
        </is>
      </c>
      <c r="F2217" t="inlineStr">
        <is>
          <t>late_delivery</t>
        </is>
      </c>
      <c r="G2217" s="10" t="n">
        <v>81.90000000000001</v>
      </c>
      <c r="H2217" t="inlineStr">
        <is>
          <t>RO-037391</t>
        </is>
      </c>
      <c r="I2217" t="inlineStr">
        <is>
          <t>RS-037391</t>
        </is>
      </c>
      <c r="J2217" t="inlineStr">
        <is>
          <t>RREM-0149</t>
        </is>
      </c>
      <c r="K2217" t="inlineStr">
        <is>
          <t>Late Delivery</t>
        </is>
      </c>
      <c r="L2217" t="inlineStr">
        <is>
          <t>partial</t>
        </is>
      </c>
      <c r="M2217" s="10" t="n">
        <v>26.62</v>
      </c>
      <c r="N2217" t="inlineStr">
        <is>
          <t>2026-08-29</t>
        </is>
      </c>
      <c r="O2217" t="inlineStr">
        <is>
          <t>2026-11-06</t>
        </is>
      </c>
      <c r="P2217" s="18" t="n">
        <v>80</v>
      </c>
      <c r="Q2217" t="inlineStr">
        <is>
          <t>2026-10-02</t>
        </is>
      </c>
      <c r="R2217" s="18" t="inlineStr"/>
      <c r="S2217" s="18" t="inlineStr"/>
      <c r="T2217" s="18" t="inlineStr"/>
    </row>
    <row r="2218">
      <c r="A2218" t="inlineStr">
        <is>
          <t>DIST-013693</t>
        </is>
      </c>
      <c r="B2218" t="inlineStr">
        <is>
          <t>2026-08-18</t>
        </is>
      </c>
      <c r="C2218" t="inlineStr">
        <is>
          <t>RET-WALMART</t>
        </is>
      </c>
      <c r="D2218" t="inlineStr">
        <is>
          <t>ART-PRO-004</t>
        </is>
      </c>
      <c r="E2218" t="inlineStr">
        <is>
          <t>Scan Rebate</t>
        </is>
      </c>
      <c r="F2218" t="inlineStr">
        <is>
          <t>promo_billback</t>
        </is>
      </c>
      <c r="G2218" s="10" t="n">
        <v>61.23</v>
      </c>
      <c r="H2218" t="inlineStr">
        <is>
          <t>RO-038065</t>
        </is>
      </c>
      <c r="I2218" t="inlineStr">
        <is>
          <t>RS-038065</t>
        </is>
      </c>
      <c r="J2218" t="inlineStr">
        <is>
          <t>RREM-0184</t>
        </is>
      </c>
      <c r="K2218" t="inlineStr">
        <is>
          <t>Promo Billback</t>
        </is>
      </c>
      <c r="M2218" s="10" t="n"/>
      <c r="P2218" s="18" t="n"/>
      <c r="Q2218" t="inlineStr">
        <is>
          <t>2026-10-02</t>
        </is>
      </c>
      <c r="R2218" s="18" t="inlineStr"/>
      <c r="S2218" s="18" t="inlineStr"/>
      <c r="T2218" s="18" t="inlineStr"/>
    </row>
    <row r="2219">
      <c r="A2219" t="inlineStr">
        <is>
          <t>DIST-013714</t>
        </is>
      </c>
      <c r="B2219" t="inlineStr">
        <is>
          <t>2026-08-18</t>
        </is>
      </c>
      <c r="C2219" t="inlineStr">
        <is>
          <t>RET-WALMART</t>
        </is>
      </c>
      <c r="D2219" t="inlineStr">
        <is>
          <t>ART-LAT-009</t>
        </is>
      </c>
      <c r="E2219" t="inlineStr">
        <is>
          <t>MABD Violation</t>
        </is>
      </c>
      <c r="F2219" t="inlineStr">
        <is>
          <t>late_delivery</t>
        </is>
      </c>
      <c r="G2219" s="10" t="n">
        <v>31.8</v>
      </c>
      <c r="H2219" t="inlineStr">
        <is>
          <t>RO-038068</t>
        </is>
      </c>
      <c r="I2219" t="inlineStr">
        <is>
          <t>RS-038068</t>
        </is>
      </c>
      <c r="J2219" t="inlineStr">
        <is>
          <t>RREM-0158</t>
        </is>
      </c>
      <c r="K2219" t="inlineStr">
        <is>
          <t>Late Delivery</t>
        </is>
      </c>
      <c r="L2219" t="inlineStr">
        <is>
          <t>pending</t>
        </is>
      </c>
      <c r="M2219" s="10" t="n"/>
      <c r="N2219" t="inlineStr">
        <is>
          <t>2026-08-23</t>
        </is>
      </c>
      <c r="P2219" s="18" t="n">
        <v>137</v>
      </c>
      <c r="Q2219" t="inlineStr">
        <is>
          <t>2026-10-17</t>
        </is>
      </c>
      <c r="R2219" s="18" t="inlineStr"/>
      <c r="S2219" s="18" t="inlineStr"/>
      <c r="T2219" s="18" t="inlineStr"/>
    </row>
    <row r="2220">
      <c r="A2220" t="inlineStr">
        <is>
          <t>DIST-013725</t>
        </is>
      </c>
      <c r="B2220" t="inlineStr">
        <is>
          <t>2026-08-17</t>
        </is>
      </c>
      <c r="C2220" t="inlineStr">
        <is>
          <t>RET-SPROUTS</t>
        </is>
      </c>
      <c r="D2220" t="inlineStr">
        <is>
          <t>UTS-SPO-066</t>
        </is>
      </c>
      <c r="E2220" t="inlineStr">
        <is>
          <t>Expired Product</t>
        </is>
      </c>
      <c r="F2220" t="inlineStr">
        <is>
          <t>spoilage</t>
        </is>
      </c>
      <c r="G2220" s="10" t="n">
        <v>389.56</v>
      </c>
      <c r="H2220" t="inlineStr">
        <is>
          <t>RO-038187</t>
        </is>
      </c>
      <c r="I2220" t="inlineStr">
        <is>
          <t>RS-038187</t>
        </is>
      </c>
      <c r="J2220" t="inlineStr">
        <is>
          <t>RREM-0132</t>
        </is>
      </c>
      <c r="K2220" t="inlineStr">
        <is>
          <t>Spoilage -- expired or short-dated at receiving</t>
        </is>
      </c>
      <c r="M2220" s="10" t="n"/>
      <c r="P2220" s="18" t="n"/>
      <c r="Q2220" t="inlineStr">
        <is>
          <t>2026-09-16</t>
        </is>
      </c>
      <c r="R2220" s="18" t="inlineStr"/>
      <c r="S2220" s="18" t="inlineStr"/>
      <c r="T2220" s="18" t="inlineStr"/>
    </row>
    <row r="2221">
      <c r="A2221" t="inlineStr">
        <is>
          <t>DIST-013797</t>
        </is>
      </c>
      <c r="B2221" t="inlineStr">
        <is>
          <t>2026-08-17</t>
        </is>
      </c>
      <c r="C2221" t="inlineStr">
        <is>
          <t>RET-WHOLEFOODS</t>
        </is>
      </c>
      <c r="D2221" t="inlineStr">
        <is>
          <t>ODS-PRO-039</t>
        </is>
      </c>
      <c r="E2221" t="inlineStr">
        <is>
          <t>Ad Allowance</t>
        </is>
      </c>
      <c r="F2221" t="inlineStr">
        <is>
          <t>promo_billback</t>
        </is>
      </c>
      <c r="G2221" s="10" t="n">
        <v>242.78</v>
      </c>
      <c r="H2221" t="inlineStr">
        <is>
          <t>RO-038426</t>
        </is>
      </c>
      <c r="I2221" t="inlineStr">
        <is>
          <t>RS-038426</t>
        </is>
      </c>
      <c r="J2221" t="inlineStr">
        <is>
          <t>RREM-0222</t>
        </is>
      </c>
      <c r="K2221" t="inlineStr">
        <is>
          <t>Promo Billback</t>
        </is>
      </c>
      <c r="L2221" t="inlineStr">
        <is>
          <t>won</t>
        </is>
      </c>
      <c r="M2221" s="10" t="n">
        <v>242.78</v>
      </c>
      <c r="N2221" t="inlineStr">
        <is>
          <t>2026-08-22</t>
        </is>
      </c>
      <c r="O2221" t="inlineStr">
        <is>
          <t>2026-09-25</t>
        </is>
      </c>
      <c r="P2221" s="18" t="n">
        <v>39</v>
      </c>
      <c r="Q2221" t="inlineStr">
        <is>
          <t>2026-11-15</t>
        </is>
      </c>
      <c r="R2221" s="18" t="inlineStr"/>
      <c r="S2221" s="18" t="inlineStr"/>
      <c r="T2221" s="18" t="inlineStr"/>
    </row>
    <row r="2222">
      <c r="A2222" t="inlineStr">
        <is>
          <t>DIST-013567</t>
        </is>
      </c>
      <c r="B2222" t="inlineStr">
        <is>
          <t>2026-08-17</t>
        </is>
      </c>
      <c r="C2222" t="inlineStr">
        <is>
          <t>RET-WALMART</t>
        </is>
      </c>
      <c r="D2222" t="inlineStr">
        <is>
          <t>ART-PRO-004</t>
        </is>
      </c>
      <c r="E2222" t="inlineStr">
        <is>
          <t>Scan Rebate</t>
        </is>
      </c>
      <c r="F2222" t="inlineStr">
        <is>
          <t>promo_billback</t>
        </is>
      </c>
      <c r="G2222" s="10" t="n">
        <v>184.94</v>
      </c>
      <c r="H2222" t="inlineStr">
        <is>
          <t>RO-037397</t>
        </is>
      </c>
      <c r="I2222" t="inlineStr">
        <is>
          <t>RS-037397</t>
        </is>
      </c>
      <c r="J2222" t="inlineStr">
        <is>
          <t>RREM-0171</t>
        </is>
      </c>
      <c r="K2222" t="inlineStr">
        <is>
          <t>Promo Billback</t>
        </is>
      </c>
      <c r="M2222" s="10" t="n"/>
      <c r="P2222" s="18" t="n"/>
      <c r="Q2222" t="inlineStr">
        <is>
          <t>2026-10-16</t>
        </is>
      </c>
      <c r="R2222" s="18" t="inlineStr"/>
      <c r="S2222" s="18" t="inlineStr"/>
      <c r="T2222" s="18" t="inlineStr"/>
    </row>
    <row r="2223">
      <c r="A2223" t="inlineStr">
        <is>
          <t>DIST-013651</t>
        </is>
      </c>
      <c r="B2223" t="inlineStr">
        <is>
          <t>2026-08-17</t>
        </is>
      </c>
      <c r="C2223" t="inlineStr">
        <is>
          <t>RET-REGIONAL</t>
        </is>
      </c>
      <c r="D2223" t="inlineStr">
        <is>
          <t>NAL-SHO-091</t>
        </is>
      </c>
      <c r="E2223" t="inlineStr">
        <is>
          <t>Under-delivery</t>
        </is>
      </c>
      <c r="F2223" t="inlineStr">
        <is>
          <t>short_ship</t>
        </is>
      </c>
      <c r="G2223" s="10" t="n">
        <v>156</v>
      </c>
      <c r="H2223" t="inlineStr">
        <is>
          <t>RO-037979</t>
        </is>
      </c>
      <c r="I2223" t="inlineStr">
        <is>
          <t>RS-037979</t>
        </is>
      </c>
      <c r="J2223" t="inlineStr">
        <is>
          <t>RREM-0089</t>
        </is>
      </c>
      <c r="K2223" t="inlineStr">
        <is>
          <t>Short Ship</t>
        </is>
      </c>
      <c r="M2223" s="10" t="n"/>
      <c r="P2223" s="18" t="n"/>
      <c r="Q2223" t="inlineStr">
        <is>
          <t>2026-09-16</t>
        </is>
      </c>
      <c r="R2223" s="18" t="inlineStr"/>
      <c r="S2223" s="18" t="inlineStr"/>
      <c r="T2223" s="18" t="inlineStr"/>
    </row>
    <row r="2224">
      <c r="A2224" t="inlineStr">
        <is>
          <t>DIST-013533</t>
        </is>
      </c>
      <c r="B2224" t="inlineStr">
        <is>
          <t>2026-08-17</t>
        </is>
      </c>
      <c r="C2224" t="inlineStr">
        <is>
          <t>RET-WALMART</t>
        </is>
      </c>
      <c r="D2224" t="inlineStr">
        <is>
          <t>ART-PRO-004</t>
        </is>
      </c>
      <c r="E2224" t="inlineStr">
        <is>
          <t>Scan Rebate</t>
        </is>
      </c>
      <c r="F2224" t="inlineStr">
        <is>
          <t>promo_billback</t>
        </is>
      </c>
      <c r="G2224" s="10" t="n">
        <v>151.48</v>
      </c>
      <c r="H2224" t="inlineStr">
        <is>
          <t>RO-037392</t>
        </is>
      </c>
      <c r="I2224" t="inlineStr">
        <is>
          <t>RS-037392</t>
        </is>
      </c>
      <c r="J2224" t="inlineStr">
        <is>
          <t>RREM-0165</t>
        </is>
      </c>
      <c r="K2224" t="inlineStr">
        <is>
          <t>Promo Billback</t>
        </is>
      </c>
      <c r="M2224" s="10" t="n"/>
      <c r="P2224" s="18" t="n"/>
      <c r="Q2224" t="inlineStr">
        <is>
          <t>2026-10-16</t>
        </is>
      </c>
      <c r="R2224" s="18" t="inlineStr"/>
      <c r="S2224" s="18" t="inlineStr"/>
      <c r="T2224" s="18" t="inlineStr"/>
    </row>
    <row r="2225">
      <c r="A2225" t="inlineStr">
        <is>
          <t>DIST-013759</t>
        </is>
      </c>
      <c r="B2225" t="inlineStr">
        <is>
          <t>2026-08-17</t>
        </is>
      </c>
      <c r="C2225" t="inlineStr">
        <is>
          <t>RET-SPROUTS</t>
        </is>
      </c>
      <c r="D2225" t="inlineStr">
        <is>
          <t>UTS-SPO-066</t>
        </is>
      </c>
      <c r="E2225" t="inlineStr">
        <is>
          <t>Expired Product</t>
        </is>
      </c>
      <c r="F2225" t="inlineStr">
        <is>
          <t>spoilage</t>
        </is>
      </c>
      <c r="G2225" s="10" t="n">
        <v>120.08</v>
      </c>
      <c r="H2225" t="inlineStr">
        <is>
          <t>RO-038181</t>
        </is>
      </c>
      <c r="I2225" t="inlineStr">
        <is>
          <t>RS-038181</t>
        </is>
      </c>
      <c r="J2225" t="inlineStr">
        <is>
          <t>RREM-0142</t>
        </is>
      </c>
      <c r="K2225" t="inlineStr">
        <is>
          <t>Spoilage -- quality complaint at receiving</t>
        </is>
      </c>
      <c r="M2225" s="10" t="n"/>
      <c r="P2225" s="18" t="n"/>
      <c r="Q2225" t="inlineStr">
        <is>
          <t>2026-10-01</t>
        </is>
      </c>
      <c r="R2225" s="18" t="inlineStr"/>
      <c r="S2225" s="18" t="inlineStr"/>
      <c r="T2225" s="18" t="inlineStr"/>
    </row>
    <row r="2226">
      <c r="A2226" t="inlineStr">
        <is>
          <t>DIST-013661</t>
        </is>
      </c>
      <c r="B2226" t="inlineStr">
        <is>
          <t>2026-08-17</t>
        </is>
      </c>
      <c r="C2226" t="inlineStr">
        <is>
          <t>RET-WHOLEFOODS</t>
        </is>
      </c>
      <c r="D2226" t="inlineStr">
        <is>
          <t>ODS-PRO-039</t>
        </is>
      </c>
      <c r="E2226" t="inlineStr">
        <is>
          <t>Ad Allowance</t>
        </is>
      </c>
      <c r="F2226" t="inlineStr">
        <is>
          <t>promo_billback</t>
        </is>
      </c>
      <c r="G2226" s="10" t="n">
        <v>116.97</v>
      </c>
      <c r="H2226" t="inlineStr">
        <is>
          <t>RO-037843</t>
        </is>
      </c>
      <c r="I2226" t="inlineStr">
        <is>
          <t>RS-037843</t>
        </is>
      </c>
      <c r="J2226" t="inlineStr">
        <is>
          <t>RREM-0205</t>
        </is>
      </c>
      <c r="K2226" t="inlineStr">
        <is>
          <t>Promo Billback</t>
        </is>
      </c>
      <c r="M2226" s="10" t="n"/>
      <c r="P2226" s="18" t="n"/>
      <c r="Q2226" t="inlineStr">
        <is>
          <t>2026-09-16</t>
        </is>
      </c>
      <c r="R2226" s="18" t="inlineStr"/>
      <c r="S2226" s="18" t="inlineStr"/>
      <c r="T2226" s="18" t="inlineStr"/>
    </row>
    <row r="2227">
      <c r="A2227" t="inlineStr">
        <is>
          <t>DIST-013488</t>
        </is>
      </c>
      <c r="B2227" t="inlineStr">
        <is>
          <t>2026-08-17</t>
        </is>
      </c>
      <c r="C2227" t="inlineStr">
        <is>
          <t>RET-WALMART</t>
        </is>
      </c>
      <c r="D2227" t="inlineStr">
        <is>
          <t>ART-PRO-004</t>
        </is>
      </c>
      <c r="E2227" t="inlineStr">
        <is>
          <t>Scan Rebate</t>
        </is>
      </c>
      <c r="F2227" t="inlineStr">
        <is>
          <t>promo_billback</t>
        </is>
      </c>
      <c r="G2227" s="10" t="n">
        <v>115.21</v>
      </c>
      <c r="H2227" t="inlineStr">
        <is>
          <t>RO-037432</t>
        </is>
      </c>
      <c r="I2227" t="inlineStr">
        <is>
          <t>RS-037432</t>
        </is>
      </c>
      <c r="J2227" t="inlineStr">
        <is>
          <t>RREM-0157</t>
        </is>
      </c>
      <c r="K2227" t="inlineStr">
        <is>
          <t>Promo Billback</t>
        </is>
      </c>
      <c r="M2227" s="10" t="n"/>
      <c r="P2227" s="18" t="n"/>
      <c r="Q2227" t="inlineStr">
        <is>
          <t>2026-11-15</t>
        </is>
      </c>
      <c r="R2227" s="18" t="inlineStr"/>
      <c r="S2227" s="18" t="inlineStr"/>
      <c r="T2227" s="18" t="inlineStr"/>
    </row>
    <row r="2228">
      <c r="A2228" t="inlineStr">
        <is>
          <t>DIST-013570</t>
        </is>
      </c>
      <c r="B2228" t="inlineStr">
        <is>
          <t>2026-08-17</t>
        </is>
      </c>
      <c r="C2228" t="inlineStr">
        <is>
          <t>RET-WHOLEFOODS</t>
        </is>
      </c>
      <c r="D2228" t="inlineStr">
        <is>
          <t>ODS-DAM-052</t>
        </is>
      </c>
      <c r="E2228" t="inlineStr">
        <is>
          <t>Transit Damage</t>
        </is>
      </c>
      <c r="F2228" t="inlineStr">
        <is>
          <t>damaged</t>
        </is>
      </c>
      <c r="G2228" s="10" t="n">
        <v>107.68</v>
      </c>
      <c r="H2228" t="inlineStr">
        <is>
          <t>RO-037530</t>
        </is>
      </c>
      <c r="I2228" t="inlineStr">
        <is>
          <t>RS-037530</t>
        </is>
      </c>
      <c r="J2228" t="inlineStr">
        <is>
          <t>RREM-0214</t>
        </is>
      </c>
      <c r="K2228" t="inlineStr">
        <is>
          <t>Damaged</t>
        </is>
      </c>
      <c r="M2228" s="10" t="n"/>
      <c r="P2228" s="18" t="n"/>
      <c r="Q2228" t="inlineStr">
        <is>
          <t>2026-11-15</t>
        </is>
      </c>
      <c r="R2228" s="18" t="inlineStr"/>
      <c r="S2228" s="18" t="inlineStr"/>
      <c r="T2228" s="18" t="inlineStr"/>
    </row>
    <row r="2229">
      <c r="A2229" t="inlineStr">
        <is>
          <t>DIST-013591</t>
        </is>
      </c>
      <c r="B2229" t="inlineStr">
        <is>
          <t>2026-08-17</t>
        </is>
      </c>
      <c r="C2229" t="inlineStr">
        <is>
          <t>RET-WALMART</t>
        </is>
      </c>
      <c r="D2229" t="inlineStr">
        <is>
          <t>ART-LAT-009</t>
        </is>
      </c>
      <c r="E2229" t="inlineStr">
        <is>
          <t>MABD Violation</t>
        </is>
      </c>
      <c r="F2229" t="inlineStr">
        <is>
          <t>late_delivery</t>
        </is>
      </c>
      <c r="G2229" s="10" t="n">
        <v>100.8</v>
      </c>
      <c r="H2229" t="inlineStr">
        <is>
          <t>RO-037715</t>
        </is>
      </c>
      <c r="I2229" t="inlineStr">
        <is>
          <t>RS-037715</t>
        </is>
      </c>
      <c r="J2229" t="inlineStr">
        <is>
          <t>RREM-0160</t>
        </is>
      </c>
      <c r="K2229" t="inlineStr">
        <is>
          <t>Late Delivery</t>
        </is>
      </c>
      <c r="M2229" s="10" t="n"/>
      <c r="P2229" s="18" t="n"/>
      <c r="Q2229" t="inlineStr">
        <is>
          <t>2026-09-16</t>
        </is>
      </c>
      <c r="R2229" s="18" t="inlineStr"/>
      <c r="S2229" s="18" t="inlineStr"/>
      <c r="T2229" s="18" t="inlineStr"/>
    </row>
    <row r="2230">
      <c r="A2230" t="inlineStr">
        <is>
          <t>DIST-013817</t>
        </is>
      </c>
      <c r="B2230" t="inlineStr">
        <is>
          <t>2026-08-17</t>
        </is>
      </c>
      <c r="C2230" t="inlineStr">
        <is>
          <t>RET-WHOLEFOODS</t>
        </is>
      </c>
      <c r="D2230" t="inlineStr">
        <is>
          <t>ODS-PRO-039</t>
        </is>
      </c>
      <c r="E2230" t="inlineStr">
        <is>
          <t>Ad Allowance</t>
        </is>
      </c>
      <c r="F2230" t="inlineStr">
        <is>
          <t>promo_billback</t>
        </is>
      </c>
      <c r="G2230" s="10" t="n">
        <v>99.83</v>
      </c>
      <c r="H2230" t="inlineStr">
        <is>
          <t>RO-038441</t>
        </is>
      </c>
      <c r="I2230" t="inlineStr">
        <is>
          <t>RS-038441</t>
        </is>
      </c>
      <c r="J2230" t="inlineStr">
        <is>
          <t>RREM-0191</t>
        </is>
      </c>
      <c r="K2230" t="inlineStr">
        <is>
          <t>Promo Billback</t>
        </is>
      </c>
      <c r="M2230" s="10" t="n"/>
      <c r="P2230" s="18" t="n"/>
      <c r="Q2230" t="inlineStr">
        <is>
          <t>2026-10-01</t>
        </is>
      </c>
      <c r="R2230" s="18" t="inlineStr"/>
      <c r="S2230" s="18" t="inlineStr"/>
      <c r="T2230" s="18" t="inlineStr"/>
    </row>
    <row r="2231">
      <c r="A2231" t="inlineStr">
        <is>
          <t>DIST-013554</t>
        </is>
      </c>
      <c r="B2231" t="inlineStr">
        <is>
          <t>2026-08-17</t>
        </is>
      </c>
      <c r="C2231" t="inlineStr">
        <is>
          <t>RET-KROGER</t>
        </is>
      </c>
      <c r="D2231" t="inlineStr">
        <is>
          <t>GER-PRO-075</t>
        </is>
      </c>
      <c r="E2231" t="inlineStr">
        <is>
          <t>Promo Billback</t>
        </is>
      </c>
      <c r="F2231" t="inlineStr">
        <is>
          <t>promo_billback</t>
        </is>
      </c>
      <c r="G2231" s="10" t="n">
        <v>87.87</v>
      </c>
      <c r="H2231" t="inlineStr">
        <is>
          <t>RO-037591</t>
        </is>
      </c>
      <c r="I2231" t="inlineStr">
        <is>
          <t>RS-037591</t>
        </is>
      </c>
      <c r="J2231" t="inlineStr">
        <is>
          <t>RREM-0040</t>
        </is>
      </c>
      <c r="K2231" t="inlineStr">
        <is>
          <t>Promo Billback</t>
        </is>
      </c>
      <c r="M2231" s="10" t="n"/>
      <c r="P2231" s="18" t="n"/>
      <c r="Q2231" t="inlineStr">
        <is>
          <t>2026-10-01</t>
        </is>
      </c>
      <c r="R2231" s="18" t="inlineStr"/>
      <c r="S2231" s="18" t="inlineStr"/>
      <c r="T2231" s="18" t="inlineStr"/>
    </row>
    <row r="2232">
      <c r="A2232" t="inlineStr">
        <is>
          <t>DIST-013615</t>
        </is>
      </c>
      <c r="B2232" t="inlineStr">
        <is>
          <t>2026-08-17</t>
        </is>
      </c>
      <c r="C2232" t="inlineStr">
        <is>
          <t>RET-WALMART</t>
        </is>
      </c>
      <c r="D2232" t="inlineStr">
        <is>
          <t>ART-LAT-009</t>
        </is>
      </c>
      <c r="E2232" t="inlineStr">
        <is>
          <t>MABD Violation</t>
        </is>
      </c>
      <c r="F2232" t="inlineStr">
        <is>
          <t>late_delivery</t>
        </is>
      </c>
      <c r="G2232" s="10" t="n">
        <v>25.2</v>
      </c>
      <c r="H2232" t="inlineStr">
        <is>
          <t>RO-037711</t>
        </is>
      </c>
      <c r="I2232" t="inlineStr">
        <is>
          <t>RS-037711</t>
        </is>
      </c>
      <c r="J2232" t="inlineStr">
        <is>
          <t>RREM-0169</t>
        </is>
      </c>
      <c r="K2232" t="inlineStr">
        <is>
          <t>Late Delivery</t>
        </is>
      </c>
      <c r="M2232" s="10" t="n"/>
      <c r="P2232" s="18" t="n"/>
      <c r="Q2232" t="inlineStr">
        <is>
          <t>2026-09-16</t>
        </is>
      </c>
      <c r="R2232" s="18" t="inlineStr"/>
      <c r="S2232" s="18" t="inlineStr"/>
      <c r="T2232" s="18" t="inlineStr"/>
    </row>
    <row r="2233">
      <c r="A2233" t="inlineStr">
        <is>
          <t>DIST-013565</t>
        </is>
      </c>
      <c r="B2233" t="inlineStr">
        <is>
          <t>2026-08-16</t>
        </is>
      </c>
      <c r="C2233" t="inlineStr">
        <is>
          <t>RET-WALMART</t>
        </is>
      </c>
      <c r="D2233" t="inlineStr">
        <is>
          <t>ART-LAB-012</t>
        </is>
      </c>
      <c r="E2233" t="inlineStr">
        <is>
          <t>Label Defect</t>
        </is>
      </c>
      <c r="F2233" t="inlineStr">
        <is>
          <t>label_fine</t>
        </is>
      </c>
      <c r="G2233" s="10" t="n">
        <v>368.81</v>
      </c>
      <c r="H2233" t="inlineStr">
        <is>
          <t>RO-037396</t>
        </is>
      </c>
      <c r="I2233" t="inlineStr">
        <is>
          <t>RS-037396</t>
        </is>
      </c>
      <c r="J2233" t="inlineStr">
        <is>
          <t>RREM-0153</t>
        </is>
      </c>
      <c r="K2233" t="inlineStr">
        <is>
          <t>Label Fine</t>
        </is>
      </c>
      <c r="M2233" s="10" t="n"/>
      <c r="P2233" s="18" t="n"/>
      <c r="Q2233" t="inlineStr">
        <is>
          <t>2026-10-15</t>
        </is>
      </c>
      <c r="R2233" s="18" t="inlineStr"/>
      <c r="S2233" s="18" t="inlineStr"/>
      <c r="T2233" s="18" t="inlineStr"/>
    </row>
    <row r="2234">
      <c r="A2234" t="inlineStr">
        <is>
          <t>DIST-013500</t>
        </is>
      </c>
      <c r="B2234" t="inlineStr">
        <is>
          <t>2026-08-16</t>
        </is>
      </c>
      <c r="C2234" t="inlineStr">
        <is>
          <t>RET-COSTCO</t>
        </is>
      </c>
      <c r="D2234" t="inlineStr">
        <is>
          <t>TCO-SPO-033</t>
        </is>
      </c>
      <c r="E2234" t="inlineStr">
        <is>
          <t>Expired Product</t>
        </is>
      </c>
      <c r="F2234" t="inlineStr">
        <is>
          <t>spoilage</t>
        </is>
      </c>
      <c r="G2234" s="10" t="n">
        <v>183.21</v>
      </c>
      <c r="H2234" t="inlineStr">
        <is>
          <t>RO-037476</t>
        </is>
      </c>
      <c r="I2234" t="inlineStr">
        <is>
          <t>RS-037476</t>
        </is>
      </c>
      <c r="J2234" t="inlineStr">
        <is>
          <t>RREM-0005</t>
        </is>
      </c>
      <c r="K2234" t="inlineStr">
        <is>
          <t>Spoilage -- expired or short-dated at receiving</t>
        </is>
      </c>
      <c r="M2234" s="10" t="n"/>
      <c r="P2234" s="18" t="n"/>
      <c r="Q2234" t="inlineStr">
        <is>
          <t>2026-10-15</t>
        </is>
      </c>
      <c r="R2234" s="18" t="inlineStr"/>
      <c r="S2234" s="18" t="inlineStr"/>
      <c r="T2234" s="18" t="inlineStr"/>
    </row>
    <row r="2235">
      <c r="A2235" t="inlineStr">
        <is>
          <t>DIST-013546</t>
        </is>
      </c>
      <c r="B2235" t="inlineStr">
        <is>
          <t>2026-08-16</t>
        </is>
      </c>
      <c r="C2235" t="inlineStr">
        <is>
          <t>RET-COSTCO</t>
        </is>
      </c>
      <c r="D2235" t="inlineStr">
        <is>
          <t>TCO-SHO-022</t>
        </is>
      </c>
      <c r="E2235" t="inlineStr">
        <is>
          <t>Quantity Variance</t>
        </is>
      </c>
      <c r="F2235" t="inlineStr">
        <is>
          <t>short_ship</t>
        </is>
      </c>
      <c r="G2235" s="10" t="n">
        <v>146.19</v>
      </c>
      <c r="H2235" t="inlineStr">
        <is>
          <t>RO-037480</t>
        </is>
      </c>
      <c r="I2235" t="inlineStr">
        <is>
          <t>RS-037480</t>
        </is>
      </c>
      <c r="J2235" t="inlineStr">
        <is>
          <t>RREM-0002</t>
        </is>
      </c>
      <c r="K2235" t="inlineStr">
        <is>
          <t>Short Ship</t>
        </is>
      </c>
      <c r="M2235" s="10" t="n"/>
      <c r="P2235" s="18" t="n"/>
      <c r="Q2235" t="inlineStr">
        <is>
          <t>2026-11-14</t>
        </is>
      </c>
      <c r="R2235" s="18" t="inlineStr"/>
      <c r="S2235" s="18" t="inlineStr"/>
      <c r="T2235" s="18" t="inlineStr"/>
    </row>
    <row r="2236">
      <c r="A2236" t="inlineStr">
        <is>
          <t>DIST-013620</t>
        </is>
      </c>
      <c r="B2236" t="inlineStr">
        <is>
          <t>2026-08-16</t>
        </is>
      </c>
      <c r="C2236" t="inlineStr">
        <is>
          <t>RET-COSTCO</t>
        </is>
      </c>
      <c r="D2236" t="inlineStr">
        <is>
          <t>TCO-PAL-032</t>
        </is>
      </c>
      <c r="E2236" t="inlineStr">
        <is>
          <t>Ti-Hi Error</t>
        </is>
      </c>
      <c r="F2236" t="inlineStr">
        <is>
          <t>pallet_fine</t>
        </is>
      </c>
      <c r="G2236" s="10" t="n">
        <v>127.44</v>
      </c>
      <c r="H2236" t="inlineStr">
        <is>
          <t>RO-037806</t>
        </is>
      </c>
      <c r="I2236" t="inlineStr">
        <is>
          <t>RS-037806</t>
        </is>
      </c>
      <c r="J2236" t="inlineStr">
        <is>
          <t>RREM-0017</t>
        </is>
      </c>
      <c r="K2236" t="inlineStr">
        <is>
          <t>Pallet Fine</t>
        </is>
      </c>
      <c r="M2236" s="10" t="n"/>
      <c r="P2236" s="18" t="n"/>
      <c r="Q2236" t="inlineStr">
        <is>
          <t>2026-09-30</t>
        </is>
      </c>
      <c r="R2236" s="18" t="inlineStr"/>
      <c r="S2236" s="18" t="inlineStr"/>
      <c r="T2236" s="18" t="inlineStr"/>
    </row>
    <row r="2237">
      <c r="A2237" t="inlineStr">
        <is>
          <t>DIST-013743</t>
        </is>
      </c>
      <c r="B2237" t="inlineStr">
        <is>
          <t>2026-08-16</t>
        </is>
      </c>
      <c r="C2237" t="inlineStr">
        <is>
          <t>RET-SPROUTS</t>
        </is>
      </c>
      <c r="D2237" t="inlineStr">
        <is>
          <t>UTS-PRO-057</t>
        </is>
      </c>
      <c r="E2237" t="inlineStr">
        <is>
          <t>Promo Billback</t>
        </is>
      </c>
      <c r="F2237" t="inlineStr">
        <is>
          <t>promo_billback</t>
        </is>
      </c>
      <c r="G2237" s="10" t="n">
        <v>124.21</v>
      </c>
      <c r="H2237" t="inlineStr">
        <is>
          <t>RO-038177</t>
        </is>
      </c>
      <c r="I2237" t="inlineStr">
        <is>
          <t>RS-038177</t>
        </is>
      </c>
      <c r="J2237" t="inlineStr">
        <is>
          <t>RREM-0145</t>
        </is>
      </c>
      <c r="K2237" t="inlineStr">
        <is>
          <t>Promo Billback</t>
        </is>
      </c>
      <c r="L2237" t="inlineStr">
        <is>
          <t>lost</t>
        </is>
      </c>
      <c r="M2237" s="10" t="n">
        <v>0</v>
      </c>
      <c r="N2237" t="inlineStr">
        <is>
          <t>2026-09-07</t>
        </is>
      </c>
      <c r="O2237" t="inlineStr">
        <is>
          <t>2026-10-02</t>
        </is>
      </c>
      <c r="P2237" s="18" t="n">
        <v>47</v>
      </c>
      <c r="Q2237" t="inlineStr">
        <is>
          <t>2026-09-30</t>
        </is>
      </c>
      <c r="R2237" s="18" t="inlineStr"/>
      <c r="S2237" s="18" t="inlineStr"/>
      <c r="T2237" s="18" t="inlineStr"/>
    </row>
    <row r="2238">
      <c r="A2238" t="inlineStr">
        <is>
          <t>DIST-013634</t>
        </is>
      </c>
      <c r="B2238" t="inlineStr">
        <is>
          <t>2026-08-16</t>
        </is>
      </c>
      <c r="C2238" t="inlineStr">
        <is>
          <t>RET-WALMART</t>
        </is>
      </c>
      <c r="D2238" t="inlineStr">
        <is>
          <t>ART-PRO-004</t>
        </is>
      </c>
      <c r="E2238" t="inlineStr">
        <is>
          <t>Scan Rebate</t>
        </is>
      </c>
      <c r="F2238" t="inlineStr">
        <is>
          <t>promo_billback</t>
        </is>
      </c>
      <c r="G2238" s="10" t="n">
        <v>101.11</v>
      </c>
      <c r="H2238" t="inlineStr">
        <is>
          <t>RO-037717</t>
        </is>
      </c>
      <c r="I2238" t="inlineStr">
        <is>
          <t>RS-037717</t>
        </is>
      </c>
      <c r="J2238" t="inlineStr">
        <is>
          <t>RREM-0152</t>
        </is>
      </c>
      <c r="K2238" t="inlineStr">
        <is>
          <t>Promo Billback</t>
        </is>
      </c>
      <c r="M2238" s="10" t="n"/>
      <c r="P2238" s="18" t="n"/>
      <c r="Q2238" t="inlineStr">
        <is>
          <t>2026-10-15</t>
        </is>
      </c>
      <c r="R2238" s="18" t="inlineStr"/>
      <c r="S2238" s="18" t="inlineStr"/>
      <c r="T2238" s="18" t="inlineStr"/>
    </row>
    <row r="2239">
      <c r="A2239" t="inlineStr">
        <is>
          <t>DIST-013506</t>
        </is>
      </c>
      <c r="B2239" t="inlineStr">
        <is>
          <t>2026-08-16</t>
        </is>
      </c>
      <c r="C2239" t="inlineStr">
        <is>
          <t>RET-KROGER</t>
        </is>
      </c>
      <c r="D2239" t="inlineStr">
        <is>
          <t>GER-PRO-075</t>
        </is>
      </c>
      <c r="E2239" t="inlineStr">
        <is>
          <t>Promo Billback</t>
        </is>
      </c>
      <c r="F2239" t="inlineStr">
        <is>
          <t>promo_billback</t>
        </is>
      </c>
      <c r="G2239" s="10" t="n">
        <v>55.08</v>
      </c>
      <c r="H2239" t="inlineStr">
        <is>
          <t>RO-037640</t>
        </is>
      </c>
      <c r="I2239" t="inlineStr">
        <is>
          <t>RS-037640</t>
        </is>
      </c>
      <c r="J2239" t="inlineStr">
        <is>
          <t>RREM-0047</t>
        </is>
      </c>
      <c r="K2239" t="inlineStr">
        <is>
          <t>Promo Billback</t>
        </is>
      </c>
      <c r="M2239" s="10" t="n"/>
      <c r="P2239" s="18" t="n"/>
      <c r="Q2239" t="inlineStr">
        <is>
          <t>2026-11-14</t>
        </is>
      </c>
      <c r="R2239" s="18" t="inlineStr"/>
      <c r="S2239" s="18" t="inlineStr"/>
      <c r="T2239" s="18" t="inlineStr"/>
    </row>
    <row r="2240">
      <c r="A2240" t="inlineStr">
        <is>
          <t>DIST-013768</t>
        </is>
      </c>
      <c r="B2240" t="inlineStr">
        <is>
          <t>2026-08-16</t>
        </is>
      </c>
      <c r="C2240" t="inlineStr">
        <is>
          <t>RET-WHOLEFOODS</t>
        </is>
      </c>
      <c r="D2240" t="inlineStr">
        <is>
          <t>ODS-PRO-039</t>
        </is>
      </c>
      <c r="E2240" t="inlineStr">
        <is>
          <t>Ad Allowance</t>
        </is>
      </c>
      <c r="F2240" t="inlineStr">
        <is>
          <t>promo_billback</t>
        </is>
      </c>
      <c r="G2240" s="10" t="n">
        <v>42.61</v>
      </c>
      <c r="H2240" t="inlineStr">
        <is>
          <t>RO-038153</t>
        </is>
      </c>
      <c r="I2240" t="inlineStr">
        <is>
          <t>RS-038153</t>
        </is>
      </c>
      <c r="J2240" t="inlineStr">
        <is>
          <t>RREM-0200</t>
        </is>
      </c>
      <c r="K2240" t="inlineStr">
        <is>
          <t>Promo Billback</t>
        </is>
      </c>
      <c r="M2240" s="10" t="n"/>
      <c r="P2240" s="18" t="n"/>
      <c r="Q2240" t="inlineStr">
        <is>
          <t>2026-11-14</t>
        </is>
      </c>
      <c r="R2240" s="18" t="inlineStr"/>
      <c r="S2240" s="18" t="inlineStr"/>
      <c r="T2240" s="18" t="inlineStr"/>
    </row>
    <row r="2241">
      <c r="A2241" t="inlineStr">
        <is>
          <t>DIST-013474</t>
        </is>
      </c>
      <c r="B2241" t="inlineStr">
        <is>
          <t>2026-08-16</t>
        </is>
      </c>
      <c r="C2241" t="inlineStr">
        <is>
          <t>RET-COSTCO</t>
        </is>
      </c>
      <c r="D2241" t="inlineStr">
        <is>
          <t>TCO-LAT-029</t>
        </is>
      </c>
      <c r="E2241" t="inlineStr">
        <is>
          <t>Late Delivery</t>
        </is>
      </c>
      <c r="F2241" t="inlineStr">
        <is>
          <t>late_delivery</t>
        </is>
      </c>
      <c r="G2241" s="10" t="n">
        <v>42.47</v>
      </c>
      <c r="H2241" t="inlineStr">
        <is>
          <t>RO-037171</t>
        </is>
      </c>
      <c r="I2241" t="inlineStr">
        <is>
          <t>RS-037171</t>
        </is>
      </c>
      <c r="J2241" t="inlineStr">
        <is>
          <t>RREM-0019</t>
        </is>
      </c>
      <c r="K2241" t="inlineStr">
        <is>
          <t>Late Delivery</t>
        </is>
      </c>
      <c r="L2241" t="inlineStr">
        <is>
          <t>pending</t>
        </is>
      </c>
      <c r="M2241" s="10" t="n"/>
      <c r="N2241" t="inlineStr">
        <is>
          <t>2026-09-09</t>
        </is>
      </c>
      <c r="P2241" s="18" t="n">
        <v>139</v>
      </c>
      <c r="Q2241" t="inlineStr">
        <is>
          <t>2026-09-30</t>
        </is>
      </c>
      <c r="R2241" s="18" t="inlineStr"/>
      <c r="S2241" s="18" t="inlineStr"/>
      <c r="T2241" s="18" t="inlineStr"/>
    </row>
    <row r="2242">
      <c r="A2242" t="inlineStr">
        <is>
          <t>DIST-013655</t>
        </is>
      </c>
      <c r="B2242" t="inlineStr">
        <is>
          <t>2026-08-16</t>
        </is>
      </c>
      <c r="C2242" t="inlineStr">
        <is>
          <t>RET-WALMART</t>
        </is>
      </c>
      <c r="D2242" t="inlineStr">
        <is>
          <t>ART-LAT-009</t>
        </is>
      </c>
      <c r="E2242" t="inlineStr">
        <is>
          <t>MABD Violation</t>
        </is>
      </c>
      <c r="F2242" t="inlineStr">
        <is>
          <t>late_delivery</t>
        </is>
      </c>
      <c r="G2242" s="10" t="n">
        <v>39.3</v>
      </c>
      <c r="H2242" t="inlineStr">
        <is>
          <t>RO-037734</t>
        </is>
      </c>
      <c r="I2242" t="inlineStr">
        <is>
          <t>RS-037734</t>
        </is>
      </c>
      <c r="J2242" t="inlineStr">
        <is>
          <t>RREM-0175</t>
        </is>
      </c>
      <c r="K2242" t="inlineStr">
        <is>
          <t>Late Delivery</t>
        </is>
      </c>
      <c r="M2242" s="10" t="n"/>
      <c r="P2242" s="18" t="n"/>
      <c r="Q2242" t="inlineStr">
        <is>
          <t>2026-09-15</t>
        </is>
      </c>
      <c r="R2242" s="18" t="inlineStr"/>
      <c r="S2242" s="18" t="inlineStr"/>
      <c r="T2242" s="18" t="inlineStr"/>
    </row>
    <row r="2243">
      <c r="A2243" t="inlineStr">
        <is>
          <t>DIST-013520</t>
        </is>
      </c>
      <c r="B2243" t="inlineStr">
        <is>
          <t>2026-08-15</t>
        </is>
      </c>
      <c r="C2243" t="inlineStr">
        <is>
          <t>RET-WALMART</t>
        </is>
      </c>
      <c r="D2243" t="inlineStr"/>
      <c r="E2243" t="inlineStr">
        <is>
          <t>Unmapped</t>
        </is>
      </c>
      <c r="F2243" t="inlineStr">
        <is>
          <t>vague</t>
        </is>
      </c>
      <c r="G2243" s="10" t="n">
        <v>3406.35</v>
      </c>
      <c r="H2243" t="inlineStr">
        <is>
          <t>RO-037388</t>
        </is>
      </c>
      <c r="I2243" t="inlineStr">
        <is>
          <t>RS-037388</t>
        </is>
      </c>
      <c r="J2243" t="inlineStr">
        <is>
          <t>RREM-0160</t>
        </is>
      </c>
      <c r="K2243" t="inlineStr">
        <is>
          <t>Slotting reconciliation</t>
        </is>
      </c>
      <c r="L2243" t="inlineStr">
        <is>
          <t>lost</t>
        </is>
      </c>
      <c r="M2243" s="10" t="n">
        <v>0</v>
      </c>
      <c r="N2243" t="inlineStr">
        <is>
          <t>2026-09-03</t>
        </is>
      </c>
      <c r="O2243" t="inlineStr">
        <is>
          <t>2026-10-26</t>
        </is>
      </c>
      <c r="P2243" s="18" t="n">
        <v>72</v>
      </c>
      <c r="Q2243" t="inlineStr">
        <is>
          <t>2026-10-14</t>
        </is>
      </c>
      <c r="R2243" s="18" t="inlineStr">
        <is>
          <t>Yes</t>
        </is>
      </c>
      <c r="S2243" s="18" t="inlineStr"/>
      <c r="T2243" s="18" t="inlineStr"/>
    </row>
    <row r="2244">
      <c r="A2244" t="inlineStr">
        <is>
          <t>DIST-013684</t>
        </is>
      </c>
      <c r="B2244" t="inlineStr">
        <is>
          <t>2026-08-15</t>
        </is>
      </c>
      <c r="C2244" t="inlineStr">
        <is>
          <t>RET-WHOLEFOODS</t>
        </is>
      </c>
      <c r="D2244" t="inlineStr">
        <is>
          <t>ODS-SPO-050</t>
        </is>
      </c>
      <c r="E2244" t="inlineStr">
        <is>
          <t>Spoilage</t>
        </is>
      </c>
      <c r="F2244" t="inlineStr">
        <is>
          <t>spoilage</t>
        </is>
      </c>
      <c r="G2244" s="10" t="n">
        <v>345.37</v>
      </c>
      <c r="H2244" t="inlineStr">
        <is>
          <t>RO-038155</t>
        </is>
      </c>
      <c r="I2244" t="inlineStr">
        <is>
          <t>RS-038155</t>
        </is>
      </c>
      <c r="J2244" t="inlineStr">
        <is>
          <t>RREM-0194</t>
        </is>
      </c>
      <c r="K2244" t="inlineStr">
        <is>
          <t>Spoilage -- damage in transit affecting condition</t>
        </is>
      </c>
      <c r="M2244" s="10" t="n"/>
      <c r="P2244" s="18" t="n"/>
      <c r="Q2244" t="inlineStr">
        <is>
          <t>2026-09-29</t>
        </is>
      </c>
      <c r="R2244" s="18" t="inlineStr"/>
      <c r="S2244" s="18" t="inlineStr"/>
      <c r="T2244" s="18" t="inlineStr"/>
    </row>
    <row r="2245">
      <c r="A2245" t="inlineStr">
        <is>
          <t>DIST-013636</t>
        </is>
      </c>
      <c r="B2245" t="inlineStr">
        <is>
          <t>2026-08-15</t>
        </is>
      </c>
      <c r="C2245" t="inlineStr">
        <is>
          <t>RET-WALMART</t>
        </is>
      </c>
      <c r="D2245" t="inlineStr">
        <is>
          <t>ART-SHO-003</t>
        </is>
      </c>
      <c r="E2245" t="inlineStr">
        <is>
          <t>Short Ship</t>
        </is>
      </c>
      <c r="F2245" t="inlineStr">
        <is>
          <t>short_ship</t>
        </is>
      </c>
      <c r="G2245" s="10" t="n">
        <v>184.5</v>
      </c>
      <c r="H2245" t="inlineStr">
        <is>
          <t>RO-037745</t>
        </is>
      </c>
      <c r="I2245" t="inlineStr">
        <is>
          <t>RS-037745</t>
        </is>
      </c>
      <c r="J2245" t="inlineStr">
        <is>
          <t>RREM-0165</t>
        </is>
      </c>
      <c r="K2245" t="inlineStr">
        <is>
          <t>Short Ship</t>
        </is>
      </c>
      <c r="M2245" s="10" t="n"/>
      <c r="P2245" s="18" t="n"/>
      <c r="Q2245" t="inlineStr">
        <is>
          <t>2026-09-14</t>
        </is>
      </c>
      <c r="R2245" s="18" t="inlineStr"/>
      <c r="S2245" s="18" t="inlineStr"/>
      <c r="T2245" s="18" t="inlineStr"/>
    </row>
    <row r="2246">
      <c r="A2246" t="inlineStr">
        <is>
          <t>DIST-013669</t>
        </is>
      </c>
      <c r="B2246" t="inlineStr">
        <is>
          <t>2026-08-15</t>
        </is>
      </c>
      <c r="C2246" t="inlineStr">
        <is>
          <t>RET-WALMART</t>
        </is>
      </c>
      <c r="D2246" t="inlineStr">
        <is>
          <t>ART-PRO-004</t>
        </is>
      </c>
      <c r="E2246" t="inlineStr">
        <is>
          <t>Scan Rebate</t>
        </is>
      </c>
      <c r="F2246" t="inlineStr">
        <is>
          <t>promo_billback</t>
        </is>
      </c>
      <c r="G2246" s="10" t="n">
        <v>124.02</v>
      </c>
      <c r="H2246" t="inlineStr">
        <is>
          <t>RO-037769</t>
        </is>
      </c>
      <c r="I2246" t="inlineStr">
        <is>
          <t>RS-037769</t>
        </is>
      </c>
      <c r="J2246" t="inlineStr">
        <is>
          <t>RREM-0153</t>
        </is>
      </c>
      <c r="K2246" t="inlineStr">
        <is>
          <t>Promo Billback</t>
        </is>
      </c>
      <c r="L2246" t="inlineStr">
        <is>
          <t>lost</t>
        </is>
      </c>
      <c r="M2246" s="10" t="n">
        <v>0</v>
      </c>
      <c r="N2246" t="inlineStr">
        <is>
          <t>2026-09-06</t>
        </is>
      </c>
      <c r="O2246" t="inlineStr">
        <is>
          <t>2026-11-25</t>
        </is>
      </c>
      <c r="P2246" s="18" t="n">
        <v>102</v>
      </c>
      <c r="Q2246" t="inlineStr">
        <is>
          <t>2026-09-14</t>
        </is>
      </c>
      <c r="R2246" s="18" t="inlineStr"/>
      <c r="S2246" s="18" t="inlineStr"/>
      <c r="T2246" s="18" t="inlineStr"/>
    </row>
    <row r="2247">
      <c r="A2247" t="inlineStr">
        <is>
          <t>DIST-013568</t>
        </is>
      </c>
      <c r="B2247" t="inlineStr">
        <is>
          <t>2026-08-15</t>
        </is>
      </c>
      <c r="C2247" t="inlineStr">
        <is>
          <t>RET-COSTCO</t>
        </is>
      </c>
      <c r="D2247" t="inlineStr">
        <is>
          <t>TCO-SPO-033</t>
        </is>
      </c>
      <c r="E2247" t="inlineStr">
        <is>
          <t>Expired Product</t>
        </is>
      </c>
      <c r="F2247" t="inlineStr">
        <is>
          <t>spoilage</t>
        </is>
      </c>
      <c r="G2247" s="10" t="n">
        <v>118.45</v>
      </c>
      <c r="H2247" t="inlineStr">
        <is>
          <t>RO-037461</t>
        </is>
      </c>
      <c r="I2247" t="inlineStr">
        <is>
          <t>RS-037461</t>
        </is>
      </c>
      <c r="J2247" t="inlineStr">
        <is>
          <t>RREM-0007</t>
        </is>
      </c>
      <c r="K2247" t="inlineStr">
        <is>
          <t>Spoilage -- expired or short-dated at receiving</t>
        </is>
      </c>
      <c r="M2247" s="10" t="n"/>
      <c r="P2247" s="18" t="n"/>
      <c r="Q2247" t="inlineStr">
        <is>
          <t>2026-11-13</t>
        </is>
      </c>
      <c r="R2247" s="18" t="inlineStr"/>
      <c r="S2247" s="18" t="inlineStr"/>
      <c r="T2247" s="18" t="inlineStr"/>
    </row>
    <row r="2248">
      <c r="A2248" t="inlineStr">
        <is>
          <t>DIST-013704</t>
        </is>
      </c>
      <c r="B2248" t="inlineStr">
        <is>
          <t>2026-08-15</t>
        </is>
      </c>
      <c r="C2248" t="inlineStr">
        <is>
          <t>RET-SPROUTS</t>
        </is>
      </c>
      <c r="D2248" t="inlineStr">
        <is>
          <t>UTS-DAM-069</t>
        </is>
      </c>
      <c r="E2248" t="inlineStr">
        <is>
          <t>Warehouse Damage</t>
        </is>
      </c>
      <c r="F2248" t="inlineStr">
        <is>
          <t>damaged</t>
        </is>
      </c>
      <c r="G2248" s="10" t="n">
        <v>101.38</v>
      </c>
      <c r="H2248" t="inlineStr">
        <is>
          <t>RO-038197</t>
        </is>
      </c>
      <c r="I2248" t="inlineStr">
        <is>
          <t>RS-038197</t>
        </is>
      </c>
      <c r="J2248" t="inlineStr">
        <is>
          <t>RREM-0136</t>
        </is>
      </c>
      <c r="K2248" t="inlineStr">
        <is>
          <t>Damaged</t>
        </is>
      </c>
      <c r="M2248" s="10" t="n"/>
      <c r="P2248" s="18" t="n"/>
      <c r="Q2248" t="inlineStr">
        <is>
          <t>2026-09-14</t>
        </is>
      </c>
      <c r="R2248" s="18" t="inlineStr"/>
      <c r="S2248" s="18" t="inlineStr"/>
      <c r="T2248" s="18" t="inlineStr"/>
    </row>
    <row r="2249">
      <c r="A2249" t="inlineStr">
        <is>
          <t>DIST-013631</t>
        </is>
      </c>
      <c r="B2249" t="inlineStr">
        <is>
          <t>2026-08-15</t>
        </is>
      </c>
      <c r="C2249" t="inlineStr">
        <is>
          <t>RET-WALMART</t>
        </is>
      </c>
      <c r="D2249" t="inlineStr">
        <is>
          <t>ART-SHO-003</t>
        </is>
      </c>
      <c r="E2249" t="inlineStr">
        <is>
          <t>Short Ship</t>
        </is>
      </c>
      <c r="F2249" t="inlineStr">
        <is>
          <t>short_ship</t>
        </is>
      </c>
      <c r="G2249" s="10" t="n">
        <v>83.36</v>
      </c>
      <c r="H2249" t="inlineStr">
        <is>
          <t>RO-037704</t>
        </is>
      </c>
      <c r="I2249" t="inlineStr">
        <is>
          <t>RS-037704</t>
        </is>
      </c>
      <c r="J2249" t="inlineStr">
        <is>
          <t>RREM-0183</t>
        </is>
      </c>
      <c r="K2249" t="inlineStr">
        <is>
          <t>Short Ship</t>
        </is>
      </c>
      <c r="L2249" t="inlineStr">
        <is>
          <t>lost</t>
        </is>
      </c>
      <c r="M2249" s="10" t="n">
        <v>0</v>
      </c>
      <c r="N2249" t="inlineStr">
        <is>
          <t>2026-08-22</t>
        </is>
      </c>
      <c r="O2249" t="inlineStr">
        <is>
          <t>2026-09-07</t>
        </is>
      </c>
      <c r="P2249" s="18" t="n">
        <v>23</v>
      </c>
      <c r="Q2249" t="inlineStr">
        <is>
          <t>2026-11-13</t>
        </is>
      </c>
      <c r="R2249" s="18" t="inlineStr"/>
      <c r="S2249" s="18" t="inlineStr"/>
      <c r="T2249" s="18" t="inlineStr"/>
    </row>
    <row r="2250">
      <c r="A2250" t="inlineStr">
        <is>
          <t>DIST-013572</t>
        </is>
      </c>
      <c r="B2250" t="inlineStr">
        <is>
          <t>2026-08-15</t>
        </is>
      </c>
      <c r="C2250" t="inlineStr">
        <is>
          <t>RET-SPROUTS</t>
        </is>
      </c>
      <c r="D2250" t="inlineStr">
        <is>
          <t>UTS-PRO-057</t>
        </is>
      </c>
      <c r="E2250" t="inlineStr">
        <is>
          <t>Promo Billback</t>
        </is>
      </c>
      <c r="F2250" t="inlineStr">
        <is>
          <t>promo_billback</t>
        </is>
      </c>
      <c r="G2250" s="10" t="n">
        <v>53.85</v>
      </c>
      <c r="H2250" t="inlineStr">
        <is>
          <t>RO-037577</t>
        </is>
      </c>
      <c r="I2250" t="inlineStr">
        <is>
          <t>RS-037577</t>
        </is>
      </c>
      <c r="J2250" t="inlineStr">
        <is>
          <t>RREM-0121</t>
        </is>
      </c>
      <c r="K2250" t="inlineStr">
        <is>
          <t>Promo Billback</t>
        </is>
      </c>
      <c r="L2250" t="inlineStr">
        <is>
          <t>partial</t>
        </is>
      </c>
      <c r="M2250" s="10" t="n">
        <v>26.36</v>
      </c>
      <c r="N2250" t="inlineStr">
        <is>
          <t>2026-08-19</t>
        </is>
      </c>
      <c r="O2250" t="inlineStr">
        <is>
          <t>2026-09-08</t>
        </is>
      </c>
      <c r="P2250" s="18" t="n">
        <v>24</v>
      </c>
      <c r="Q2250" t="inlineStr">
        <is>
          <t>2026-11-13</t>
        </is>
      </c>
      <c r="R2250" s="18" t="inlineStr"/>
      <c r="S2250" s="18" t="inlineStr"/>
      <c r="T2250" s="18" t="inlineStr"/>
    </row>
    <row r="2251">
      <c r="A2251" t="inlineStr">
        <is>
          <t>DIST-013510</t>
        </is>
      </c>
      <c r="B2251" t="inlineStr">
        <is>
          <t>2026-08-15</t>
        </is>
      </c>
      <c r="C2251" t="inlineStr">
        <is>
          <t>RET-WALMART</t>
        </is>
      </c>
      <c r="D2251" t="inlineStr">
        <is>
          <t>ART-PRO-004</t>
        </is>
      </c>
      <c r="E2251" t="inlineStr">
        <is>
          <t>Scan Rebate</t>
        </is>
      </c>
      <c r="F2251" t="inlineStr">
        <is>
          <t>promo_billback</t>
        </is>
      </c>
      <c r="G2251" s="10" t="n">
        <v>52.05</v>
      </c>
      <c r="H2251" t="inlineStr">
        <is>
          <t>RO-037433</t>
        </is>
      </c>
      <c r="I2251" t="inlineStr">
        <is>
          <t>RS-037433</t>
        </is>
      </c>
      <c r="J2251" t="inlineStr">
        <is>
          <t>RREM-0161</t>
        </is>
      </c>
      <c r="K2251" t="inlineStr">
        <is>
          <t>Promo Billback</t>
        </is>
      </c>
      <c r="L2251" t="inlineStr">
        <is>
          <t>lost</t>
        </is>
      </c>
      <c r="M2251" s="10" t="n">
        <v>0</v>
      </c>
      <c r="N2251" t="inlineStr">
        <is>
          <t>2026-08-23</t>
        </is>
      </c>
      <c r="O2251" t="inlineStr">
        <is>
          <t>2026-09-12</t>
        </is>
      </c>
      <c r="P2251" s="18" t="n">
        <v>28</v>
      </c>
      <c r="Q2251" t="inlineStr">
        <is>
          <t>2026-11-13</t>
        </is>
      </c>
      <c r="R2251" s="18" t="inlineStr"/>
      <c r="S2251" s="18" t="inlineStr"/>
      <c r="T2251" s="18" t="inlineStr"/>
    </row>
    <row r="2252">
      <c r="A2252" t="inlineStr">
        <is>
          <t>DIST-013447</t>
        </is>
      </c>
      <c r="B2252" t="inlineStr">
        <is>
          <t>2026-08-15</t>
        </is>
      </c>
      <c r="C2252" t="inlineStr">
        <is>
          <t>RET-COSTCO</t>
        </is>
      </c>
      <c r="D2252" t="inlineStr">
        <is>
          <t>TCO-LAT-029</t>
        </is>
      </c>
      <c r="E2252" t="inlineStr">
        <is>
          <t>Late Delivery</t>
        </is>
      </c>
      <c r="F2252" t="inlineStr">
        <is>
          <t>late_delivery</t>
        </is>
      </c>
      <c r="G2252" s="10" t="n">
        <v>28.24</v>
      </c>
      <c r="H2252" t="inlineStr">
        <is>
          <t>RO-037194</t>
        </is>
      </c>
      <c r="I2252" t="inlineStr">
        <is>
          <t>RS-037194</t>
        </is>
      </c>
      <c r="J2252" t="inlineStr">
        <is>
          <t>RREM-0007</t>
        </is>
      </c>
      <c r="K2252" t="inlineStr">
        <is>
          <t>Late Delivery</t>
        </is>
      </c>
      <c r="M2252" s="10" t="n"/>
      <c r="P2252" s="18" t="n"/>
      <c r="Q2252" t="inlineStr">
        <is>
          <t>2026-11-13</t>
        </is>
      </c>
      <c r="R2252" s="18" t="inlineStr"/>
      <c r="S2252" s="18" t="inlineStr"/>
      <c r="T2252" s="18" t="inlineStr"/>
    </row>
    <row r="2253">
      <c r="A2253" t="inlineStr">
        <is>
          <t>DIST-013555</t>
        </is>
      </c>
      <c r="B2253" t="inlineStr">
        <is>
          <t>2026-08-15</t>
        </is>
      </c>
      <c r="C2253" t="inlineStr">
        <is>
          <t>RET-KROGER</t>
        </is>
      </c>
      <c r="D2253" t="inlineStr">
        <is>
          <t>GER-PRI-089</t>
        </is>
      </c>
      <c r="E2253" t="inlineStr">
        <is>
          <t>Cost Discrepancy</t>
        </is>
      </c>
      <c r="F2253" t="inlineStr">
        <is>
          <t>pricing_error</t>
        </is>
      </c>
      <c r="G2253" s="10" t="n">
        <v>26.72</v>
      </c>
      <c r="H2253" t="inlineStr">
        <is>
          <t>RO-037591</t>
        </is>
      </c>
      <c r="I2253" t="inlineStr">
        <is>
          <t>RS-037591</t>
        </is>
      </c>
      <c r="J2253" t="inlineStr">
        <is>
          <t>RREM-0052</t>
        </is>
      </c>
      <c r="K2253" t="inlineStr">
        <is>
          <t>Pricing Error</t>
        </is>
      </c>
      <c r="M2253" s="10" t="n"/>
      <c r="P2253" s="18" t="n"/>
      <c r="Q2253" t="inlineStr">
        <is>
          <t>2026-10-14</t>
        </is>
      </c>
      <c r="R2253" s="18" t="inlineStr"/>
      <c r="S2253" s="18" t="inlineStr"/>
      <c r="T2253" s="18" t="inlineStr"/>
    </row>
    <row r="2254">
      <c r="A2254" t="inlineStr">
        <is>
          <t>DIST-013529</t>
        </is>
      </c>
      <c r="B2254" t="inlineStr">
        <is>
          <t>2026-08-14</t>
        </is>
      </c>
      <c r="C2254" t="inlineStr">
        <is>
          <t>RET-KROGER</t>
        </is>
      </c>
      <c r="D2254" t="inlineStr">
        <is>
          <t>GER-PRO-075</t>
        </is>
      </c>
      <c r="E2254" t="inlineStr">
        <is>
          <t>Promo Billback</t>
        </is>
      </c>
      <c r="F2254" t="inlineStr">
        <is>
          <t>promo_billback</t>
        </is>
      </c>
      <c r="G2254" s="10" t="n">
        <v>227.37</v>
      </c>
      <c r="H2254" t="inlineStr">
        <is>
          <t>RO-037608</t>
        </is>
      </c>
      <c r="I2254" t="inlineStr">
        <is>
          <t>RS-037608</t>
        </is>
      </c>
      <c r="J2254" t="inlineStr">
        <is>
          <t>RREM-0073</t>
        </is>
      </c>
      <c r="K2254" t="inlineStr">
        <is>
          <t>Promo Billback</t>
        </is>
      </c>
      <c r="M2254" s="10" t="n"/>
      <c r="P2254" s="18" t="n"/>
      <c r="Q2254" t="inlineStr">
        <is>
          <t>2026-09-13</t>
        </is>
      </c>
      <c r="R2254" s="18" t="inlineStr"/>
      <c r="S2254" s="18" t="inlineStr"/>
      <c r="T2254" s="18" t="inlineStr"/>
    </row>
    <row r="2255">
      <c r="A2255" t="inlineStr">
        <is>
          <t>DIST-013720</t>
        </is>
      </c>
      <c r="B2255" t="inlineStr">
        <is>
          <t>2026-08-14</t>
        </is>
      </c>
      <c r="C2255" t="inlineStr">
        <is>
          <t>RET-WHOLEFOODS</t>
        </is>
      </c>
      <c r="D2255" t="inlineStr">
        <is>
          <t>ODS-SPO-050</t>
        </is>
      </c>
      <c r="E2255" t="inlineStr">
        <is>
          <t>Spoilage</t>
        </is>
      </c>
      <c r="F2255" t="inlineStr">
        <is>
          <t>spoilage</t>
        </is>
      </c>
      <c r="G2255" s="10" t="n">
        <v>184.77</v>
      </c>
      <c r="H2255" t="inlineStr">
        <is>
          <t>RO-038135</t>
        </is>
      </c>
      <c r="I2255" t="inlineStr">
        <is>
          <t>RS-038135</t>
        </is>
      </c>
      <c r="J2255" t="inlineStr">
        <is>
          <t>RREM-0222</t>
        </is>
      </c>
      <c r="K2255" t="inlineStr">
        <is>
          <t>Spoilage -- damage in transit affecting condition</t>
        </is>
      </c>
      <c r="M2255" s="10" t="n"/>
      <c r="P2255" s="18" t="n"/>
      <c r="Q2255" t="inlineStr">
        <is>
          <t>2026-11-12</t>
        </is>
      </c>
      <c r="R2255" s="18" t="inlineStr"/>
      <c r="S2255" s="18" t="inlineStr"/>
      <c r="T2255" s="18" t="inlineStr"/>
    </row>
    <row r="2256">
      <c r="A2256" t="inlineStr">
        <is>
          <t>DIST-013585</t>
        </is>
      </c>
      <c r="B2256" t="inlineStr">
        <is>
          <t>2026-08-14</t>
        </is>
      </c>
      <c r="C2256" t="inlineStr">
        <is>
          <t>RET-WHOLEFOODS</t>
        </is>
      </c>
      <c r="D2256" t="inlineStr">
        <is>
          <t>ODS-PRO-039</t>
        </is>
      </c>
      <c r="E2256" t="inlineStr">
        <is>
          <t>Ad Allowance</t>
        </is>
      </c>
      <c r="F2256" t="inlineStr">
        <is>
          <t>promo_billback</t>
        </is>
      </c>
      <c r="G2256" s="10" t="n">
        <v>178.03</v>
      </c>
      <c r="H2256" t="inlineStr">
        <is>
          <t>RO-037857</t>
        </is>
      </c>
      <c r="I2256" t="inlineStr">
        <is>
          <t>RS-037857</t>
        </is>
      </c>
      <c r="J2256" t="inlineStr">
        <is>
          <t>RREM-0200</t>
        </is>
      </c>
      <c r="K2256" t="inlineStr">
        <is>
          <t>Promo Billback</t>
        </is>
      </c>
      <c r="M2256" s="10" t="n"/>
      <c r="P2256" s="18" t="n"/>
      <c r="Q2256" t="inlineStr">
        <is>
          <t>2026-11-12</t>
        </is>
      </c>
      <c r="R2256" s="18" t="inlineStr"/>
      <c r="S2256" s="18" t="inlineStr"/>
      <c r="T2256" s="18" t="inlineStr"/>
    </row>
    <row r="2257">
      <c r="A2257" t="inlineStr">
        <is>
          <t>DIST-013503</t>
        </is>
      </c>
      <c r="B2257" t="inlineStr">
        <is>
          <t>2026-08-14</t>
        </is>
      </c>
      <c r="C2257" t="inlineStr">
        <is>
          <t>RET-KROGER</t>
        </is>
      </c>
      <c r="D2257" t="inlineStr">
        <is>
          <t>GER-LAB-080</t>
        </is>
      </c>
      <c r="E2257" t="inlineStr">
        <is>
          <t>Label Defect</t>
        </is>
      </c>
      <c r="F2257" t="inlineStr">
        <is>
          <t>label_fine</t>
        </is>
      </c>
      <c r="G2257" s="10" t="n">
        <v>160.88</v>
      </c>
      <c r="H2257" t="inlineStr">
        <is>
          <t>RO-037615</t>
        </is>
      </c>
      <c r="I2257" t="inlineStr">
        <is>
          <t>RS-037615</t>
        </is>
      </c>
      <c r="J2257" t="inlineStr">
        <is>
          <t>RREM-0059</t>
        </is>
      </c>
      <c r="K2257" t="inlineStr">
        <is>
          <t>Label Fine</t>
        </is>
      </c>
      <c r="M2257" s="10" t="n"/>
      <c r="P2257" s="18" t="n"/>
      <c r="Q2257" t="inlineStr">
        <is>
          <t>2026-09-13</t>
        </is>
      </c>
      <c r="R2257" s="18" t="inlineStr"/>
      <c r="S2257" s="18" t="inlineStr"/>
      <c r="T2257" s="18" t="inlineStr"/>
    </row>
    <row r="2258">
      <c r="A2258" t="inlineStr">
        <is>
          <t>DIST-013627</t>
        </is>
      </c>
      <c r="B2258" t="inlineStr">
        <is>
          <t>2026-08-14</t>
        </is>
      </c>
      <c r="C2258" t="inlineStr">
        <is>
          <t>RET-KROGER</t>
        </is>
      </c>
      <c r="D2258" t="inlineStr">
        <is>
          <t>GER-PRO-075</t>
        </is>
      </c>
      <c r="E2258" t="inlineStr">
        <is>
          <t>Promo Billback</t>
        </is>
      </c>
      <c r="F2258" t="inlineStr">
        <is>
          <t>promo_billback</t>
        </is>
      </c>
      <c r="G2258" s="10" t="n">
        <v>150.63</v>
      </c>
      <c r="H2258" t="inlineStr">
        <is>
          <t>RO-037929</t>
        </is>
      </c>
      <c r="I2258" t="inlineStr">
        <is>
          <t>RS-037929</t>
        </is>
      </c>
      <c r="J2258" t="inlineStr">
        <is>
          <t>RREM-0055</t>
        </is>
      </c>
      <c r="K2258" t="inlineStr">
        <is>
          <t>Promo Billback</t>
        </is>
      </c>
      <c r="L2258" t="inlineStr">
        <is>
          <t>won</t>
        </is>
      </c>
      <c r="M2258" s="10" t="n">
        <v>150.63</v>
      </c>
      <c r="N2258" t="inlineStr">
        <is>
          <t>2026-08-23</t>
        </is>
      </c>
      <c r="O2258" t="inlineStr">
        <is>
          <t>2026-10-13</t>
        </is>
      </c>
      <c r="P2258" s="18" t="n">
        <v>60</v>
      </c>
      <c r="Q2258" t="inlineStr">
        <is>
          <t>2026-11-12</t>
        </is>
      </c>
      <c r="R2258" s="18" t="inlineStr"/>
      <c r="S2258" s="18" t="inlineStr"/>
      <c r="T2258" s="18" t="inlineStr"/>
    </row>
    <row r="2259">
      <c r="A2259" t="inlineStr">
        <is>
          <t>DIST-013622</t>
        </is>
      </c>
      <c r="B2259" t="inlineStr">
        <is>
          <t>2026-08-14</t>
        </is>
      </c>
      <c r="C2259" t="inlineStr">
        <is>
          <t>RET-WHOLEFOODS</t>
        </is>
      </c>
      <c r="D2259" t="inlineStr">
        <is>
          <t>ODS-SPO-050</t>
        </is>
      </c>
      <c r="E2259" t="inlineStr">
        <is>
          <t>Spoilage</t>
        </is>
      </c>
      <c r="F2259" t="inlineStr">
        <is>
          <t>spoilage</t>
        </is>
      </c>
      <c r="G2259" s="10" t="n">
        <v>148.1</v>
      </c>
      <c r="H2259" t="inlineStr">
        <is>
          <t>RO-037856</t>
        </is>
      </c>
      <c r="I2259" t="inlineStr">
        <is>
          <t>RS-037856</t>
        </is>
      </c>
      <c r="J2259" t="inlineStr">
        <is>
          <t>RREM-0187</t>
        </is>
      </c>
      <c r="K2259" t="inlineStr">
        <is>
          <t>Spoilage -- damage in transit affecting condition</t>
        </is>
      </c>
      <c r="M2259" s="10" t="n"/>
      <c r="P2259" s="18" t="n"/>
      <c r="Q2259" t="inlineStr">
        <is>
          <t>2026-11-12</t>
        </is>
      </c>
      <c r="R2259" s="18" t="inlineStr"/>
      <c r="S2259" s="18" t="inlineStr"/>
      <c r="T2259" s="18" t="inlineStr"/>
    </row>
    <row r="2260">
      <c r="A2260" t="inlineStr">
        <is>
          <t>DIST-013557</t>
        </is>
      </c>
      <c r="B2260" t="inlineStr">
        <is>
          <t>2026-08-14</t>
        </is>
      </c>
      <c r="C2260" t="inlineStr">
        <is>
          <t>RET-WALMART</t>
        </is>
      </c>
      <c r="D2260" t="inlineStr">
        <is>
          <t>ART-PRO-004</t>
        </is>
      </c>
      <c r="E2260" t="inlineStr">
        <is>
          <t>Scan Rebate</t>
        </is>
      </c>
      <c r="F2260" t="inlineStr">
        <is>
          <t>promo_billback</t>
        </is>
      </c>
      <c r="G2260" s="10" t="n">
        <v>128.55</v>
      </c>
      <c r="H2260" t="inlineStr">
        <is>
          <t>RO-037423</t>
        </is>
      </c>
      <c r="I2260" t="inlineStr">
        <is>
          <t>RS-037423</t>
        </is>
      </c>
      <c r="J2260" t="inlineStr">
        <is>
          <t>RREM-0154</t>
        </is>
      </c>
      <c r="K2260" t="inlineStr">
        <is>
          <t>Promo Billback</t>
        </is>
      </c>
      <c r="M2260" s="10" t="n"/>
      <c r="P2260" s="18" t="n"/>
      <c r="Q2260" t="inlineStr">
        <is>
          <t>2026-10-13</t>
        </is>
      </c>
      <c r="R2260" s="18" t="inlineStr"/>
      <c r="S2260" s="18" t="inlineStr"/>
      <c r="T2260" s="18" t="inlineStr"/>
    </row>
    <row r="2261">
      <c r="A2261" t="inlineStr">
        <is>
          <t>DIST-013538</t>
        </is>
      </c>
      <c r="B2261" t="inlineStr">
        <is>
          <t>2026-08-14</t>
        </is>
      </c>
      <c r="C2261" t="inlineStr">
        <is>
          <t>RET-WALMART</t>
        </is>
      </c>
      <c r="D2261" t="inlineStr">
        <is>
          <t>ART-PRO-004</t>
        </is>
      </c>
      <c r="E2261" t="inlineStr">
        <is>
          <t>Scan Rebate</t>
        </is>
      </c>
      <c r="F2261" t="inlineStr">
        <is>
          <t>promo_billback</t>
        </is>
      </c>
      <c r="G2261" s="10" t="n">
        <v>119.69</v>
      </c>
      <c r="H2261" t="inlineStr">
        <is>
          <t>RO-037431</t>
        </is>
      </c>
      <c r="I2261" t="inlineStr">
        <is>
          <t>RS-037431</t>
        </is>
      </c>
      <c r="J2261" t="inlineStr">
        <is>
          <t>RREM-0152</t>
        </is>
      </c>
      <c r="K2261" t="inlineStr">
        <is>
          <t>Promo Billback</t>
        </is>
      </c>
      <c r="L2261" t="inlineStr">
        <is>
          <t>lost</t>
        </is>
      </c>
      <c r="M2261" s="10" t="n">
        <v>0</v>
      </c>
      <c r="N2261" t="inlineStr">
        <is>
          <t>2026-09-10</t>
        </is>
      </c>
      <c r="O2261" t="inlineStr">
        <is>
          <t>2026-09-26</t>
        </is>
      </c>
      <c r="P2261" s="18" t="n">
        <v>43</v>
      </c>
      <c r="Q2261" t="inlineStr">
        <is>
          <t>2026-09-28</t>
        </is>
      </c>
      <c r="R2261" s="18" t="inlineStr"/>
      <c r="S2261" s="18" t="inlineStr"/>
      <c r="T2261" s="18" t="inlineStr"/>
    </row>
    <row r="2262">
      <c r="A2262" t="inlineStr">
        <is>
          <t>DIST-013378</t>
        </is>
      </c>
      <c r="B2262" t="inlineStr">
        <is>
          <t>2026-08-14</t>
        </is>
      </c>
      <c r="C2262" t="inlineStr">
        <is>
          <t>RET-COSTCO</t>
        </is>
      </c>
      <c r="D2262" t="inlineStr">
        <is>
          <t>TCO-SHO-022</t>
        </is>
      </c>
      <c r="E2262" t="inlineStr">
        <is>
          <t>Quantity Variance</t>
        </is>
      </c>
      <c r="F2262" t="inlineStr">
        <is>
          <t>short_ship</t>
        </is>
      </c>
      <c r="G2262" s="10" t="n">
        <v>116.32</v>
      </c>
      <c r="H2262" t="inlineStr">
        <is>
          <t>RO-036962</t>
        </is>
      </c>
      <c r="I2262" t="inlineStr">
        <is>
          <t>RS-036962</t>
        </is>
      </c>
      <c r="J2262" t="inlineStr">
        <is>
          <t>RREM-0036</t>
        </is>
      </c>
      <c r="K2262" t="inlineStr">
        <is>
          <t>Short Ship</t>
        </is>
      </c>
      <c r="M2262" s="10" t="n"/>
      <c r="P2262" s="18" t="n"/>
      <c r="Q2262" t="inlineStr">
        <is>
          <t>2026-10-13</t>
        </is>
      </c>
      <c r="R2262" s="18" t="inlineStr"/>
      <c r="S2262" s="18" t="inlineStr"/>
      <c r="T2262" s="18" t="inlineStr"/>
    </row>
    <row r="2263">
      <c r="A2263" t="inlineStr">
        <is>
          <t>DIST-013453</t>
        </is>
      </c>
      <c r="B2263" t="inlineStr">
        <is>
          <t>2026-08-14</t>
        </is>
      </c>
      <c r="C2263" t="inlineStr">
        <is>
          <t>RET-WALMART</t>
        </is>
      </c>
      <c r="D2263" t="inlineStr">
        <is>
          <t>ART-SPO-017</t>
        </is>
      </c>
      <c r="E2263" t="inlineStr">
        <is>
          <t>Spoilage</t>
        </is>
      </c>
      <c r="F2263" t="inlineStr">
        <is>
          <t>spoilage</t>
        </is>
      </c>
      <c r="G2263" s="10" t="n">
        <v>113.51</v>
      </c>
      <c r="H2263" t="inlineStr">
        <is>
          <t>RO-037119</t>
        </is>
      </c>
      <c r="I2263" t="inlineStr">
        <is>
          <t>RS-037119</t>
        </is>
      </c>
      <c r="J2263" t="inlineStr">
        <is>
          <t>RREM-0179</t>
        </is>
      </c>
      <c r="K2263" t="inlineStr">
        <is>
          <t>Spoilage -- quality complaint at receiving</t>
        </is>
      </c>
      <c r="L2263" t="inlineStr">
        <is>
          <t>lost</t>
        </is>
      </c>
      <c r="M2263" s="10" t="n">
        <v>0</v>
      </c>
      <c r="N2263" t="inlineStr">
        <is>
          <t>2026-08-30</t>
        </is>
      </c>
      <c r="O2263" t="inlineStr">
        <is>
          <t>2026-11-09</t>
        </is>
      </c>
      <c r="P2263" s="18" t="n">
        <v>87</v>
      </c>
      <c r="Q2263" t="inlineStr">
        <is>
          <t>2026-09-28</t>
        </is>
      </c>
      <c r="R2263" s="18" t="inlineStr"/>
      <c r="S2263" s="18" t="inlineStr"/>
      <c r="T2263" s="18" t="inlineStr"/>
    </row>
    <row r="2264">
      <c r="A2264" t="inlineStr">
        <is>
          <t>DIST-013645</t>
        </is>
      </c>
      <c r="B2264" t="inlineStr">
        <is>
          <t>2026-08-14</t>
        </is>
      </c>
      <c r="C2264" t="inlineStr">
        <is>
          <t>RET-SPROUTS</t>
        </is>
      </c>
      <c r="D2264" t="inlineStr">
        <is>
          <t>UTS-PRO-057</t>
        </is>
      </c>
      <c r="E2264" t="inlineStr">
        <is>
          <t>Promo Billback</t>
        </is>
      </c>
      <c r="F2264" t="inlineStr">
        <is>
          <t>promo_billback</t>
        </is>
      </c>
      <c r="G2264" s="10" t="n">
        <v>85.20999999999999</v>
      </c>
      <c r="H2264" t="inlineStr">
        <is>
          <t>RO-037892</t>
        </is>
      </c>
      <c r="I2264" t="inlineStr">
        <is>
          <t>RS-037892</t>
        </is>
      </c>
      <c r="J2264" t="inlineStr">
        <is>
          <t>RREM-0135</t>
        </is>
      </c>
      <c r="K2264" t="inlineStr">
        <is>
          <t>Promo Billback</t>
        </is>
      </c>
      <c r="M2264" s="10" t="n"/>
      <c r="P2264" s="18" t="n"/>
      <c r="Q2264" t="inlineStr">
        <is>
          <t>2026-09-28</t>
        </is>
      </c>
      <c r="R2264" s="18" t="inlineStr"/>
      <c r="S2264" s="18" t="inlineStr"/>
      <c r="T2264" s="18" t="inlineStr"/>
    </row>
    <row r="2265">
      <c r="A2265" t="inlineStr">
        <is>
          <t>DIST-013730</t>
        </is>
      </c>
      <c r="B2265" t="inlineStr">
        <is>
          <t>2026-08-14</t>
        </is>
      </c>
      <c r="C2265" t="inlineStr">
        <is>
          <t>RET-KROGER</t>
        </is>
      </c>
      <c r="D2265" t="inlineStr">
        <is>
          <t>GER-PAL-082</t>
        </is>
      </c>
      <c r="E2265" t="inlineStr">
        <is>
          <t>Ti-Hi Error</t>
        </is>
      </c>
      <c r="F2265" t="inlineStr">
        <is>
          <t>pallet_fine</t>
        </is>
      </c>
      <c r="G2265" s="10" t="n">
        <v>80.94</v>
      </c>
      <c r="H2265" t="inlineStr">
        <is>
          <t>RO-038253</t>
        </is>
      </c>
      <c r="I2265" t="inlineStr">
        <is>
          <t>RS-038253</t>
        </is>
      </c>
      <c r="J2265" t="inlineStr">
        <is>
          <t>RREM-0066</t>
        </is>
      </c>
      <c r="K2265" t="inlineStr">
        <is>
          <t>Pallet Fine</t>
        </is>
      </c>
      <c r="M2265" s="10" t="n"/>
      <c r="P2265" s="18" t="n"/>
      <c r="Q2265" t="inlineStr">
        <is>
          <t>2026-11-12</t>
        </is>
      </c>
      <c r="R2265" s="18" t="inlineStr"/>
      <c r="S2265" s="18" t="inlineStr"/>
      <c r="T2265" s="18" t="inlineStr"/>
    </row>
    <row r="2266">
      <c r="A2266" t="inlineStr">
        <is>
          <t>DIST-013540</t>
        </is>
      </c>
      <c r="B2266" t="inlineStr">
        <is>
          <t>2026-08-14</t>
        </is>
      </c>
      <c r="C2266" t="inlineStr">
        <is>
          <t>RET-WALMART</t>
        </is>
      </c>
      <c r="D2266" t="inlineStr">
        <is>
          <t>ART-PRO-004</t>
        </is>
      </c>
      <c r="E2266" t="inlineStr">
        <is>
          <t>Scan Rebate</t>
        </is>
      </c>
      <c r="F2266" t="inlineStr">
        <is>
          <t>promo_billback</t>
        </is>
      </c>
      <c r="G2266" s="10" t="n">
        <v>74.84</v>
      </c>
      <c r="H2266" t="inlineStr">
        <is>
          <t>RO-037437</t>
        </is>
      </c>
      <c r="I2266" t="inlineStr">
        <is>
          <t>RS-037437</t>
        </is>
      </c>
      <c r="J2266" t="inlineStr">
        <is>
          <t>RREM-0158</t>
        </is>
      </c>
      <c r="K2266" t="inlineStr">
        <is>
          <t>Promo Billback</t>
        </is>
      </c>
      <c r="M2266" s="10" t="n"/>
      <c r="P2266" s="18" t="n"/>
      <c r="Q2266" t="inlineStr">
        <is>
          <t>2026-09-13</t>
        </is>
      </c>
      <c r="R2266" s="18" t="inlineStr"/>
      <c r="S2266" s="18" t="inlineStr"/>
      <c r="T2266" s="18" t="inlineStr"/>
    </row>
    <row r="2267">
      <c r="A2267" t="inlineStr">
        <is>
          <t>DIST-013446</t>
        </is>
      </c>
      <c r="B2267" t="inlineStr">
        <is>
          <t>2026-08-14</t>
        </is>
      </c>
      <c r="C2267" t="inlineStr">
        <is>
          <t>RET-COSTCO</t>
        </is>
      </c>
      <c r="D2267" t="inlineStr">
        <is>
          <t>TCO-LAT-029</t>
        </is>
      </c>
      <c r="E2267" t="inlineStr">
        <is>
          <t>Late Delivery</t>
        </is>
      </c>
      <c r="F2267" t="inlineStr">
        <is>
          <t>late_delivery</t>
        </is>
      </c>
      <c r="G2267" s="10" t="n">
        <v>68.33</v>
      </c>
      <c r="H2267" t="inlineStr">
        <is>
          <t>RO-037170</t>
        </is>
      </c>
      <c r="I2267" t="inlineStr">
        <is>
          <t>RS-037170</t>
        </is>
      </c>
      <c r="J2267" t="inlineStr">
        <is>
          <t>RREM-0019</t>
        </is>
      </c>
      <c r="K2267" t="inlineStr">
        <is>
          <t>Late Delivery</t>
        </is>
      </c>
      <c r="L2267" t="inlineStr">
        <is>
          <t>won</t>
        </is>
      </c>
      <c r="M2267" s="10" t="n">
        <v>68.33</v>
      </c>
      <c r="N2267" t="inlineStr">
        <is>
          <t>2026-09-01</t>
        </is>
      </c>
      <c r="O2267" t="inlineStr">
        <is>
          <t>2026-10-12</t>
        </is>
      </c>
      <c r="P2267" s="18" t="n">
        <v>59</v>
      </c>
      <c r="Q2267" t="inlineStr">
        <is>
          <t>2026-11-12</t>
        </is>
      </c>
      <c r="R2267" s="18" t="inlineStr"/>
      <c r="S2267" s="18" t="inlineStr"/>
      <c r="T2267" s="18" t="inlineStr"/>
    </row>
    <row r="2268">
      <c r="A2268" t="inlineStr">
        <is>
          <t>DIST-013721</t>
        </is>
      </c>
      <c r="B2268" t="inlineStr">
        <is>
          <t>2026-08-14</t>
        </is>
      </c>
      <c r="C2268" t="inlineStr">
        <is>
          <t>RET-WHOLEFOODS</t>
        </is>
      </c>
      <c r="D2268" t="inlineStr">
        <is>
          <t>ODS-SHO-038</t>
        </is>
      </c>
      <c r="E2268" t="inlineStr">
        <is>
          <t>Short Ship</t>
        </is>
      </c>
      <c r="F2268" t="inlineStr">
        <is>
          <t>short_ship</t>
        </is>
      </c>
      <c r="G2268" s="10" t="n">
        <v>68.33</v>
      </c>
      <c r="H2268" t="inlineStr">
        <is>
          <t>RO-038142</t>
        </is>
      </c>
      <c r="I2268" t="inlineStr">
        <is>
          <t>RS-038142</t>
        </is>
      </c>
      <c r="J2268" t="inlineStr">
        <is>
          <t>RREM-0196</t>
        </is>
      </c>
      <c r="K2268" t="inlineStr">
        <is>
          <t>Short Ship</t>
        </is>
      </c>
      <c r="L2268" t="inlineStr">
        <is>
          <t>partial</t>
        </is>
      </c>
      <c r="M2268" s="10" t="n">
        <v>26.26</v>
      </c>
      <c r="N2268" t="inlineStr">
        <is>
          <t>2026-08-28</t>
        </is>
      </c>
      <c r="O2268" t="inlineStr">
        <is>
          <t>2026-11-10</t>
        </is>
      </c>
      <c r="P2268" s="18" t="n">
        <v>88</v>
      </c>
      <c r="Q2268" t="inlineStr">
        <is>
          <t>2026-09-13</t>
        </is>
      </c>
      <c r="R2268" s="18" t="inlineStr"/>
      <c r="S2268" s="18" t="inlineStr"/>
      <c r="T2268" s="18" t="inlineStr"/>
    </row>
    <row r="2269">
      <c r="A2269" t="inlineStr">
        <is>
          <t>DIST-013411</t>
        </is>
      </c>
      <c r="B2269" t="inlineStr">
        <is>
          <t>2026-08-14</t>
        </is>
      </c>
      <c r="C2269" t="inlineStr">
        <is>
          <t>RET-COSTCO</t>
        </is>
      </c>
      <c r="D2269" t="inlineStr">
        <is>
          <t>TCO-PRO-024</t>
        </is>
      </c>
      <c r="E2269" t="inlineStr">
        <is>
          <t>Promo Billback</t>
        </is>
      </c>
      <c r="F2269" t="inlineStr">
        <is>
          <t>promo_billback</t>
        </is>
      </c>
      <c r="G2269" s="10" t="n">
        <v>59.16</v>
      </c>
      <c r="H2269" t="inlineStr">
        <is>
          <t>RO-037193</t>
        </is>
      </c>
      <c r="I2269" t="inlineStr">
        <is>
          <t>RS-037193</t>
        </is>
      </c>
      <c r="J2269" t="inlineStr">
        <is>
          <t>RREM-0012</t>
        </is>
      </c>
      <c r="K2269" t="inlineStr">
        <is>
          <t>Promo Billback</t>
        </is>
      </c>
      <c r="M2269" s="10" t="n"/>
      <c r="P2269" s="18" t="n"/>
      <c r="Q2269" t="inlineStr">
        <is>
          <t>2026-11-12</t>
        </is>
      </c>
      <c r="R2269" s="18" t="inlineStr"/>
      <c r="S2269" s="18" t="inlineStr"/>
      <c r="T2269" s="18" t="inlineStr"/>
    </row>
    <row r="2270">
      <c r="A2270" t="inlineStr">
        <is>
          <t>DIST-013531</t>
        </is>
      </c>
      <c r="B2270" t="inlineStr">
        <is>
          <t>2026-08-14</t>
        </is>
      </c>
      <c r="C2270" t="inlineStr">
        <is>
          <t>RET-REGIONAL</t>
        </is>
      </c>
      <c r="D2270" t="inlineStr">
        <is>
          <t>NAL-LAT-095</t>
        </is>
      </c>
      <c r="E2270" t="inlineStr">
        <is>
          <t>MABD Violation</t>
        </is>
      </c>
      <c r="F2270" t="inlineStr">
        <is>
          <t>late_delivery</t>
        </is>
      </c>
      <c r="G2270" s="10" t="n">
        <v>29.34</v>
      </c>
      <c r="H2270" t="inlineStr">
        <is>
          <t>RO-037675</t>
        </is>
      </c>
      <c r="I2270" t="inlineStr">
        <is>
          <t>RS-037675</t>
        </is>
      </c>
      <c r="J2270" t="inlineStr">
        <is>
          <t>RREM-0078</t>
        </is>
      </c>
      <c r="K2270" t="inlineStr">
        <is>
          <t>Late Delivery</t>
        </is>
      </c>
      <c r="M2270" s="10" t="n"/>
      <c r="P2270" s="18" t="n"/>
      <c r="Q2270" t="inlineStr">
        <is>
          <t>2026-10-13</t>
        </is>
      </c>
      <c r="R2270" s="18" t="inlineStr"/>
      <c r="S2270" s="18" t="inlineStr"/>
      <c r="T2270" s="18" t="inlineStr"/>
    </row>
    <row r="2271">
      <c r="A2271" t="inlineStr">
        <is>
          <t>DIST-013472</t>
        </is>
      </c>
      <c r="B2271" t="inlineStr">
        <is>
          <t>2026-08-13</t>
        </is>
      </c>
      <c r="C2271" t="inlineStr">
        <is>
          <t>RET-WALMART</t>
        </is>
      </c>
      <c r="D2271" t="inlineStr">
        <is>
          <t>ART-LAB-012</t>
        </is>
      </c>
      <c r="E2271" t="inlineStr">
        <is>
          <t>Label Defect</t>
        </is>
      </c>
      <c r="F2271" t="inlineStr">
        <is>
          <t>label_fine</t>
        </is>
      </c>
      <c r="G2271" s="10" t="n">
        <v>453.91</v>
      </c>
      <c r="H2271" t="inlineStr">
        <is>
          <t>RO-037150</t>
        </is>
      </c>
      <c r="I2271" t="inlineStr">
        <is>
          <t>RS-037150</t>
        </is>
      </c>
      <c r="J2271" t="inlineStr">
        <is>
          <t>RREM-0184</t>
        </is>
      </c>
      <c r="K2271" t="inlineStr">
        <is>
          <t>Label Fine</t>
        </is>
      </c>
      <c r="L2271" t="inlineStr">
        <is>
          <t>lost</t>
        </is>
      </c>
      <c r="M2271" s="10" t="n">
        <v>0</v>
      </c>
      <c r="N2271" t="inlineStr">
        <is>
          <t>2026-09-04</t>
        </is>
      </c>
      <c r="O2271" t="inlineStr">
        <is>
          <t>2026-10-17</t>
        </is>
      </c>
      <c r="P2271" s="18" t="n">
        <v>65</v>
      </c>
      <c r="Q2271" t="inlineStr">
        <is>
          <t>2026-09-12</t>
        </is>
      </c>
      <c r="R2271" s="18" t="inlineStr"/>
      <c r="S2271" s="18" t="inlineStr"/>
      <c r="T2271" s="18" t="inlineStr"/>
    </row>
    <row r="2272">
      <c r="A2272" t="inlineStr">
        <is>
          <t>DIST-013580</t>
        </is>
      </c>
      <c r="B2272" t="inlineStr">
        <is>
          <t>2026-08-13</t>
        </is>
      </c>
      <c r="C2272" t="inlineStr">
        <is>
          <t>RET-COSTCO</t>
        </is>
      </c>
      <c r="D2272" t="inlineStr">
        <is>
          <t>TCO-SHO-022</t>
        </is>
      </c>
      <c r="E2272" t="inlineStr">
        <is>
          <t>Quantity Variance</t>
        </is>
      </c>
      <c r="F2272" t="inlineStr">
        <is>
          <t>short_ship</t>
        </is>
      </c>
      <c r="G2272" s="10" t="n">
        <v>172.75</v>
      </c>
      <c r="H2272" t="inlineStr">
        <is>
          <t>RO-037812</t>
        </is>
      </c>
      <c r="I2272" t="inlineStr">
        <is>
          <t>RS-037812</t>
        </is>
      </c>
      <c r="J2272" t="inlineStr">
        <is>
          <t>RREM-0015</t>
        </is>
      </c>
      <c r="K2272" t="inlineStr">
        <is>
          <t>Short Ship</t>
        </is>
      </c>
      <c r="L2272" t="inlineStr">
        <is>
          <t>pending</t>
        </is>
      </c>
      <c r="M2272" s="10" t="n"/>
      <c r="N2272" t="inlineStr">
        <is>
          <t>2026-09-09</t>
        </is>
      </c>
      <c r="P2272" s="18" t="n">
        <v>142</v>
      </c>
      <c r="Q2272" t="inlineStr">
        <is>
          <t>2026-11-11</t>
        </is>
      </c>
      <c r="R2272" s="18" t="inlineStr"/>
      <c r="S2272" s="18" t="inlineStr"/>
      <c r="T2272" s="18" t="inlineStr"/>
    </row>
    <row r="2273">
      <c r="A2273" t="inlineStr">
        <is>
          <t>DIST-013745</t>
        </is>
      </c>
      <c r="B2273" t="inlineStr">
        <is>
          <t>2026-08-13</t>
        </is>
      </c>
      <c r="C2273" t="inlineStr">
        <is>
          <t>RET-KROGER</t>
        </is>
      </c>
      <c r="D2273" t="inlineStr">
        <is>
          <t>GER-LAB-080</t>
        </is>
      </c>
      <c r="E2273" t="inlineStr">
        <is>
          <t>Label Defect</t>
        </is>
      </c>
      <c r="F2273" t="inlineStr">
        <is>
          <t>label_fine</t>
        </is>
      </c>
      <c r="G2273" s="10" t="n">
        <v>169.06</v>
      </c>
      <c r="H2273" t="inlineStr">
        <is>
          <t>RO-038218</t>
        </is>
      </c>
      <c r="I2273" t="inlineStr">
        <is>
          <t>RS-038218</t>
        </is>
      </c>
      <c r="J2273" t="inlineStr">
        <is>
          <t>RREM-0069</t>
        </is>
      </c>
      <c r="K2273" t="inlineStr">
        <is>
          <t>Label Fine</t>
        </is>
      </c>
      <c r="M2273" s="10" t="n"/>
      <c r="P2273" s="18" t="n"/>
      <c r="Q2273" t="inlineStr">
        <is>
          <t>2026-11-11</t>
        </is>
      </c>
      <c r="R2273" s="18" t="inlineStr"/>
      <c r="S2273" s="18" t="inlineStr"/>
      <c r="T2273" s="18" t="inlineStr"/>
    </row>
    <row r="2274">
      <c r="A2274" t="inlineStr">
        <is>
          <t>DIST-013544</t>
        </is>
      </c>
      <c r="B2274" t="inlineStr">
        <is>
          <t>2026-08-13</t>
        </is>
      </c>
      <c r="C2274" t="inlineStr">
        <is>
          <t>RET-COSTCO</t>
        </is>
      </c>
      <c r="D2274" t="inlineStr">
        <is>
          <t>TCO-PAL-032</t>
        </is>
      </c>
      <c r="E2274" t="inlineStr">
        <is>
          <t>Ti-Hi Error</t>
        </is>
      </c>
      <c r="F2274" t="inlineStr">
        <is>
          <t>pallet_fine</t>
        </is>
      </c>
      <c r="G2274" s="10" t="n">
        <v>162.67</v>
      </c>
      <c r="H2274" t="inlineStr">
        <is>
          <t>RO-037462</t>
        </is>
      </c>
      <c r="I2274" t="inlineStr">
        <is>
          <t>RS-037462</t>
        </is>
      </c>
      <c r="J2274" t="inlineStr">
        <is>
          <t>RREM-0020</t>
        </is>
      </c>
      <c r="K2274" t="inlineStr">
        <is>
          <t>Pallet Fine</t>
        </is>
      </c>
      <c r="M2274" s="10" t="n"/>
      <c r="P2274" s="18" t="n"/>
      <c r="Q2274" t="inlineStr">
        <is>
          <t>2026-10-12</t>
        </is>
      </c>
      <c r="R2274" s="18" t="inlineStr"/>
      <c r="S2274" s="18" t="inlineStr"/>
      <c r="T2274" s="18" t="inlineStr"/>
    </row>
    <row r="2275">
      <c r="A2275" t="inlineStr">
        <is>
          <t>DIST-013662</t>
        </is>
      </c>
      <c r="B2275" t="inlineStr">
        <is>
          <t>2026-08-13</t>
        </is>
      </c>
      <c r="C2275" t="inlineStr">
        <is>
          <t>RET-WHOLEFOODS</t>
        </is>
      </c>
      <c r="D2275" t="inlineStr">
        <is>
          <t>ODS-DAM-052</t>
        </is>
      </c>
      <c r="E2275" t="inlineStr">
        <is>
          <t>Transit Damage</t>
        </is>
      </c>
      <c r="F2275" t="inlineStr">
        <is>
          <t>damaged</t>
        </is>
      </c>
      <c r="G2275" s="10" t="n">
        <v>161.98</v>
      </c>
      <c r="H2275" t="inlineStr">
        <is>
          <t>RO-037848</t>
        </is>
      </c>
      <c r="I2275" t="inlineStr">
        <is>
          <t>RS-037848</t>
        </is>
      </c>
      <c r="J2275" t="inlineStr">
        <is>
          <t>RREM-0208</t>
        </is>
      </c>
      <c r="K2275" t="inlineStr">
        <is>
          <t>Damaged</t>
        </is>
      </c>
      <c r="L2275" t="inlineStr">
        <is>
          <t>pending</t>
        </is>
      </c>
      <c r="M2275" s="10" t="n"/>
      <c r="N2275" t="inlineStr">
        <is>
          <t>2026-08-28</t>
        </is>
      </c>
      <c r="P2275" s="18" t="n">
        <v>142</v>
      </c>
      <c r="Q2275" t="inlineStr">
        <is>
          <t>2026-10-12</t>
        </is>
      </c>
      <c r="R2275" s="18" t="inlineStr"/>
      <c r="S2275" s="18" t="inlineStr"/>
      <c r="T2275" s="18" t="inlineStr"/>
    </row>
    <row r="2276">
      <c r="A2276" t="inlineStr">
        <is>
          <t>DIST-013548</t>
        </is>
      </c>
      <c r="B2276" t="inlineStr">
        <is>
          <t>2026-08-13</t>
        </is>
      </c>
      <c r="C2276" t="inlineStr">
        <is>
          <t>RET-WHOLEFOODS</t>
        </is>
      </c>
      <c r="D2276" t="inlineStr">
        <is>
          <t>ODS-PRO-039</t>
        </is>
      </c>
      <c r="E2276" t="inlineStr">
        <is>
          <t>Ad Allowance</t>
        </is>
      </c>
      <c r="F2276" t="inlineStr">
        <is>
          <t>promo_billback</t>
        </is>
      </c>
      <c r="G2276" s="10" t="n">
        <v>148.32</v>
      </c>
      <c r="H2276" t="inlineStr">
        <is>
          <t>RO-037501</t>
        </is>
      </c>
      <c r="I2276" t="inlineStr">
        <is>
          <t>RS-037501</t>
        </is>
      </c>
      <c r="J2276" t="inlineStr">
        <is>
          <t>RREM-0207</t>
        </is>
      </c>
      <c r="K2276" t="inlineStr">
        <is>
          <t>Promo Billback</t>
        </is>
      </c>
      <c r="M2276" s="10" t="n"/>
      <c r="P2276" s="18" t="n"/>
      <c r="Q2276" t="inlineStr">
        <is>
          <t>2026-09-27</t>
        </is>
      </c>
      <c r="R2276" s="18" t="inlineStr"/>
      <c r="S2276" s="18" t="inlineStr"/>
      <c r="T2276" s="18" t="inlineStr"/>
    </row>
    <row r="2277">
      <c r="A2277" t="inlineStr">
        <is>
          <t>DIST-013579</t>
        </is>
      </c>
      <c r="B2277" t="inlineStr">
        <is>
          <t>2026-08-13</t>
        </is>
      </c>
      <c r="C2277" t="inlineStr">
        <is>
          <t>RET-COSTCO</t>
        </is>
      </c>
      <c r="D2277" t="inlineStr">
        <is>
          <t>TCO-SPO-033</t>
        </is>
      </c>
      <c r="E2277" t="inlineStr">
        <is>
          <t>Expired Product</t>
        </is>
      </c>
      <c r="F2277" t="inlineStr">
        <is>
          <t>spoilage</t>
        </is>
      </c>
      <c r="G2277" s="10" t="n">
        <v>134.94</v>
      </c>
      <c r="H2277" t="inlineStr">
        <is>
          <t>RO-037800</t>
        </is>
      </c>
      <c r="I2277" t="inlineStr">
        <is>
          <t>RS-037800</t>
        </is>
      </c>
      <c r="J2277" t="inlineStr">
        <is>
          <t>RREM-0027</t>
        </is>
      </c>
      <c r="K2277" t="inlineStr">
        <is>
          <t>Spoilage -- damage in transit affecting condition</t>
        </is>
      </c>
      <c r="M2277" s="10" t="n"/>
      <c r="P2277" s="18" t="n"/>
      <c r="Q2277" t="inlineStr">
        <is>
          <t>2026-11-11</t>
        </is>
      </c>
      <c r="R2277" s="18" t="inlineStr"/>
      <c r="S2277" s="18" t="inlineStr"/>
      <c r="T2277" s="18" t="inlineStr"/>
    </row>
    <row r="2278">
      <c r="A2278" t="inlineStr">
        <is>
          <t>DIST-013550</t>
        </is>
      </c>
      <c r="B2278" t="inlineStr">
        <is>
          <t>2026-08-13</t>
        </is>
      </c>
      <c r="C2278" t="inlineStr">
        <is>
          <t>RET-WHOLEFOODS</t>
        </is>
      </c>
      <c r="D2278" t="inlineStr">
        <is>
          <t>ODS-SPO-050</t>
        </is>
      </c>
      <c r="E2278" t="inlineStr">
        <is>
          <t>Spoilage</t>
        </is>
      </c>
      <c r="F2278" t="inlineStr">
        <is>
          <t>spoilage</t>
        </is>
      </c>
      <c r="G2278" s="10" t="n">
        <v>130.37</v>
      </c>
      <c r="H2278" t="inlineStr">
        <is>
          <t>RO-037524</t>
        </is>
      </c>
      <c r="I2278" t="inlineStr">
        <is>
          <t>RS-037524</t>
        </is>
      </c>
      <c r="J2278" t="inlineStr">
        <is>
          <t>RREM-0188</t>
        </is>
      </c>
      <c r="K2278" t="inlineStr">
        <is>
          <t>Spoilage -- expired or short-dated at receiving</t>
        </is>
      </c>
      <c r="M2278" s="10" t="n"/>
      <c r="P2278" s="18" t="n"/>
      <c r="Q2278" t="inlineStr">
        <is>
          <t>2026-09-27</t>
        </is>
      </c>
      <c r="R2278" s="18" t="inlineStr"/>
      <c r="S2278" s="18" t="inlineStr"/>
      <c r="T2278" s="18" t="inlineStr"/>
    </row>
    <row r="2279">
      <c r="A2279" t="inlineStr">
        <is>
          <t>DIST-013535</t>
        </is>
      </c>
      <c r="B2279" t="inlineStr">
        <is>
          <t>2026-08-13</t>
        </is>
      </c>
      <c r="C2279" t="inlineStr">
        <is>
          <t>RET-WALMART</t>
        </is>
      </c>
      <c r="D2279" t="inlineStr">
        <is>
          <t>ART-PRO-004</t>
        </is>
      </c>
      <c r="E2279" t="inlineStr">
        <is>
          <t>Scan Rebate</t>
        </is>
      </c>
      <c r="F2279" t="inlineStr">
        <is>
          <t>promo_billback</t>
        </is>
      </c>
      <c r="G2279" s="10" t="n">
        <v>130.28</v>
      </c>
      <c r="H2279" t="inlineStr">
        <is>
          <t>RO-037426</t>
        </is>
      </c>
      <c r="I2279" t="inlineStr">
        <is>
          <t>RS-037426</t>
        </is>
      </c>
      <c r="J2279" t="inlineStr">
        <is>
          <t>RREM-0167</t>
        </is>
      </c>
      <c r="K2279" t="inlineStr">
        <is>
          <t>Promo Billback</t>
        </is>
      </c>
      <c r="M2279" s="10" t="n"/>
      <c r="P2279" s="18" t="n"/>
      <c r="Q2279" t="inlineStr">
        <is>
          <t>2026-10-12</t>
        </is>
      </c>
      <c r="R2279" s="18" t="inlineStr"/>
      <c r="S2279" s="18" t="inlineStr"/>
      <c r="T2279" s="18" t="inlineStr"/>
    </row>
    <row r="2280">
      <c r="A2280" t="inlineStr">
        <is>
          <t>DIST-013577</t>
        </is>
      </c>
      <c r="B2280" t="inlineStr">
        <is>
          <t>2026-08-13</t>
        </is>
      </c>
      <c r="C2280" t="inlineStr">
        <is>
          <t>RET-WALMART</t>
        </is>
      </c>
      <c r="D2280" t="inlineStr">
        <is>
          <t>ART-SHO-003</t>
        </is>
      </c>
      <c r="E2280" t="inlineStr">
        <is>
          <t>Short Ship</t>
        </is>
      </c>
      <c r="F2280" t="inlineStr">
        <is>
          <t>short_ship</t>
        </is>
      </c>
      <c r="G2280" s="10" t="n">
        <v>127.01</v>
      </c>
      <c r="H2280" t="inlineStr">
        <is>
          <t>RO-037774</t>
        </is>
      </c>
      <c r="I2280" t="inlineStr">
        <is>
          <t>RS-037774</t>
        </is>
      </c>
      <c r="J2280" t="inlineStr">
        <is>
          <t>RREM-0151</t>
        </is>
      </c>
      <c r="K2280" t="inlineStr">
        <is>
          <t>Short Ship</t>
        </is>
      </c>
      <c r="M2280" s="10" t="n"/>
      <c r="P2280" s="18" t="n"/>
      <c r="Q2280" t="inlineStr">
        <is>
          <t>2026-11-11</t>
        </is>
      </c>
      <c r="R2280" s="18" t="inlineStr"/>
      <c r="S2280" s="18" t="inlineStr"/>
      <c r="T2280" s="18" t="inlineStr"/>
    </row>
    <row r="2281">
      <c r="A2281" t="inlineStr">
        <is>
          <t>DIST-013539</t>
        </is>
      </c>
      <c r="B2281" t="inlineStr">
        <is>
          <t>2026-08-13</t>
        </is>
      </c>
      <c r="C2281" t="inlineStr">
        <is>
          <t>RET-WALMART</t>
        </is>
      </c>
      <c r="D2281" t="inlineStr">
        <is>
          <t>ART-PRO-004</t>
        </is>
      </c>
      <c r="E2281" t="inlineStr">
        <is>
          <t>Scan Rebate</t>
        </is>
      </c>
      <c r="F2281" t="inlineStr">
        <is>
          <t>promo_billback</t>
        </is>
      </c>
      <c r="G2281" s="10" t="n">
        <v>118.15</v>
      </c>
      <c r="H2281" t="inlineStr">
        <is>
          <t>RO-037435</t>
        </is>
      </c>
      <c r="I2281" t="inlineStr">
        <is>
          <t>RS-037435</t>
        </is>
      </c>
      <c r="J2281" t="inlineStr">
        <is>
          <t>RREM-0149</t>
        </is>
      </c>
      <c r="K2281" t="inlineStr">
        <is>
          <t>Promo Billback</t>
        </is>
      </c>
      <c r="M2281" s="10" t="n"/>
      <c r="P2281" s="18" t="n"/>
      <c r="Q2281" t="inlineStr">
        <is>
          <t>2026-09-12</t>
        </is>
      </c>
      <c r="R2281" s="18" t="inlineStr"/>
      <c r="S2281" s="18" t="inlineStr"/>
      <c r="T2281" s="18" t="inlineStr"/>
    </row>
    <row r="2282">
      <c r="A2282" t="inlineStr">
        <is>
          <t>DIST-013671</t>
        </is>
      </c>
      <c r="B2282" t="inlineStr">
        <is>
          <t>2026-08-13</t>
        </is>
      </c>
      <c r="C2282" t="inlineStr">
        <is>
          <t>RET-SPROUTS</t>
        </is>
      </c>
      <c r="D2282" t="inlineStr">
        <is>
          <t>UTS-LAB-062</t>
        </is>
      </c>
      <c r="E2282" t="inlineStr">
        <is>
          <t>Label Non-Compliance</t>
        </is>
      </c>
      <c r="F2282" t="inlineStr">
        <is>
          <t>label_fine</t>
        </is>
      </c>
      <c r="G2282" s="10" t="n">
        <v>111.45</v>
      </c>
      <c r="H2282" t="inlineStr">
        <is>
          <t>RO-037883</t>
        </is>
      </c>
      <c r="I2282" t="inlineStr">
        <is>
          <t>RS-037883</t>
        </is>
      </c>
      <c r="J2282" t="inlineStr">
        <is>
          <t>RREM-0139</t>
        </is>
      </c>
      <c r="K2282" t="inlineStr">
        <is>
          <t>Label Fine</t>
        </is>
      </c>
      <c r="L2282" t="inlineStr">
        <is>
          <t>lost</t>
        </is>
      </c>
      <c r="M2282" s="10" t="n">
        <v>0</v>
      </c>
      <c r="N2282" t="inlineStr">
        <is>
          <t>2026-09-04</t>
        </is>
      </c>
      <c r="O2282" t="inlineStr">
        <is>
          <t>2026-10-31</t>
        </is>
      </c>
      <c r="P2282" s="18" t="n">
        <v>79</v>
      </c>
      <c r="Q2282" t="inlineStr">
        <is>
          <t>2026-09-12</t>
        </is>
      </c>
      <c r="R2282" s="18" t="inlineStr"/>
      <c r="S2282" s="18" t="inlineStr"/>
      <c r="T2282" s="18" t="inlineStr"/>
    </row>
    <row r="2283">
      <c r="A2283" t="inlineStr">
        <is>
          <t>DIST-013395</t>
        </is>
      </c>
      <c r="B2283" t="inlineStr">
        <is>
          <t>2026-08-13</t>
        </is>
      </c>
      <c r="C2283" t="inlineStr">
        <is>
          <t>RET-SPROUTS</t>
        </is>
      </c>
      <c r="D2283" t="inlineStr">
        <is>
          <t>UTS-PRO-057</t>
        </is>
      </c>
      <c r="E2283" t="inlineStr">
        <is>
          <t>Promo Billback</t>
        </is>
      </c>
      <c r="F2283" t="inlineStr">
        <is>
          <t>promo_billback</t>
        </is>
      </c>
      <c r="G2283" s="10" t="n">
        <v>90.78</v>
      </c>
      <c r="H2283" t="inlineStr">
        <is>
          <t>RO-037266</t>
        </is>
      </c>
      <c r="I2283" t="inlineStr">
        <is>
          <t>RS-037266</t>
        </is>
      </c>
      <c r="J2283" t="inlineStr">
        <is>
          <t>RREM-0134</t>
        </is>
      </c>
      <c r="K2283" t="inlineStr">
        <is>
          <t>Promo Billback</t>
        </is>
      </c>
      <c r="L2283" t="inlineStr">
        <is>
          <t>lost</t>
        </is>
      </c>
      <c r="M2283" s="10" t="n">
        <v>0</v>
      </c>
      <c r="N2283" t="inlineStr">
        <is>
          <t>2026-08-25</t>
        </is>
      </c>
      <c r="O2283" t="inlineStr">
        <is>
          <t>2026-09-15</t>
        </is>
      </c>
      <c r="P2283" s="18" t="n">
        <v>33</v>
      </c>
      <c r="Q2283" t="inlineStr">
        <is>
          <t>2026-09-12</t>
        </is>
      </c>
      <c r="R2283" s="18" t="inlineStr"/>
      <c r="S2283" s="18" t="inlineStr"/>
      <c r="T2283" s="18" t="inlineStr"/>
    </row>
    <row r="2284">
      <c r="A2284" t="inlineStr">
        <is>
          <t>DIST-013708</t>
        </is>
      </c>
      <c r="B2284" t="inlineStr">
        <is>
          <t>2026-08-13</t>
        </is>
      </c>
      <c r="C2284" t="inlineStr">
        <is>
          <t>RET-REGIONAL</t>
        </is>
      </c>
      <c r="D2284" t="inlineStr">
        <is>
          <t>NAL-PRO-093</t>
        </is>
      </c>
      <c r="E2284" t="inlineStr">
        <is>
          <t>Promo Billback</t>
        </is>
      </c>
      <c r="F2284" t="inlineStr">
        <is>
          <t>promo_billback</t>
        </is>
      </c>
      <c r="G2284" s="10" t="n">
        <v>86.94</v>
      </c>
      <c r="H2284" t="inlineStr">
        <is>
          <t>RO-038309</t>
        </is>
      </c>
      <c r="I2284" t="inlineStr">
        <is>
          <t>RS-038309</t>
        </is>
      </c>
      <c r="J2284" t="inlineStr">
        <is>
          <t>RREM-0087</t>
        </is>
      </c>
      <c r="K2284" t="inlineStr">
        <is>
          <t>Promo Billback</t>
        </is>
      </c>
      <c r="L2284" t="inlineStr">
        <is>
          <t>partial</t>
        </is>
      </c>
      <c r="M2284" s="10" t="n">
        <v>20.6</v>
      </c>
      <c r="N2284" t="inlineStr">
        <is>
          <t>2026-08-14</t>
        </is>
      </c>
      <c r="O2284" t="inlineStr">
        <is>
          <t>2026-10-06</t>
        </is>
      </c>
      <c r="P2284" s="18" t="n">
        <v>54</v>
      </c>
      <c r="Q2284" t="inlineStr">
        <is>
          <t>2026-09-12</t>
        </is>
      </c>
      <c r="R2284" s="18" t="inlineStr"/>
      <c r="S2284" s="18" t="inlineStr"/>
      <c r="T2284" s="18" t="inlineStr"/>
    </row>
    <row r="2285">
      <c r="A2285" t="inlineStr">
        <is>
          <t>DIST-013744</t>
        </is>
      </c>
      <c r="B2285" t="inlineStr">
        <is>
          <t>2026-08-13</t>
        </is>
      </c>
      <c r="C2285" t="inlineStr">
        <is>
          <t>RET-KROGER</t>
        </is>
      </c>
      <c r="D2285" t="inlineStr">
        <is>
          <t>GER-SHO-073</t>
        </is>
      </c>
      <c r="E2285" t="inlineStr">
        <is>
          <t>Short Ship</t>
        </is>
      </c>
      <c r="F2285" t="inlineStr">
        <is>
          <t>short_ship</t>
        </is>
      </c>
      <c r="G2285" s="10" t="n">
        <v>74.15000000000001</v>
      </c>
      <c r="H2285" t="inlineStr">
        <is>
          <t>RO-038217</t>
        </is>
      </c>
      <c r="I2285" t="inlineStr">
        <is>
          <t>RS-038217</t>
        </is>
      </c>
      <c r="J2285" t="inlineStr">
        <is>
          <t>RREM-0068</t>
        </is>
      </c>
      <c r="K2285" t="inlineStr">
        <is>
          <t>Short Ship</t>
        </is>
      </c>
      <c r="M2285" s="10" t="n"/>
      <c r="P2285" s="18" t="n"/>
      <c r="Q2285" t="inlineStr">
        <is>
          <t>2026-09-27</t>
        </is>
      </c>
      <c r="R2285" s="18" t="inlineStr"/>
      <c r="S2285" s="18" t="inlineStr"/>
      <c r="T2285" s="18" t="inlineStr"/>
    </row>
    <row r="2286">
      <c r="A2286" t="inlineStr">
        <is>
          <t>DIST-013610</t>
        </is>
      </c>
      <c r="B2286" t="inlineStr">
        <is>
          <t>2026-08-13</t>
        </is>
      </c>
      <c r="C2286" t="inlineStr">
        <is>
          <t>RET-WHOLEFOODS</t>
        </is>
      </c>
      <c r="D2286" t="inlineStr">
        <is>
          <t>ODS-LAT-044</t>
        </is>
      </c>
      <c r="E2286" t="inlineStr">
        <is>
          <t>Appointment Miss</t>
        </is>
      </c>
      <c r="F2286" t="inlineStr">
        <is>
          <t>late_delivery</t>
        </is>
      </c>
      <c r="G2286" s="10" t="n">
        <v>60.3</v>
      </c>
      <c r="H2286" t="inlineStr">
        <is>
          <t>RO-037824</t>
        </is>
      </c>
      <c r="I2286" t="inlineStr">
        <is>
          <t>RS-037824</t>
        </is>
      </c>
      <c r="J2286" t="inlineStr">
        <is>
          <t>RREM-0201</t>
        </is>
      </c>
      <c r="K2286" t="inlineStr">
        <is>
          <t>Late Delivery</t>
        </is>
      </c>
      <c r="M2286" s="10" t="n"/>
      <c r="P2286" s="18" t="n"/>
      <c r="Q2286" t="inlineStr">
        <is>
          <t>2026-09-12</t>
        </is>
      </c>
      <c r="R2286" s="18" t="inlineStr"/>
      <c r="S2286" s="18" t="inlineStr"/>
      <c r="T2286" s="18" t="inlineStr"/>
    </row>
    <row r="2287">
      <c r="A2287" t="inlineStr">
        <is>
          <t>DIST-013444</t>
        </is>
      </c>
      <c r="B2287" t="inlineStr">
        <is>
          <t>2026-08-13</t>
        </is>
      </c>
      <c r="C2287" t="inlineStr">
        <is>
          <t>RET-WALMART</t>
        </is>
      </c>
      <c r="D2287" t="inlineStr">
        <is>
          <t>ART-PRO-004</t>
        </is>
      </c>
      <c r="E2287" t="inlineStr">
        <is>
          <t>Scan Rebate</t>
        </is>
      </c>
      <c r="F2287" t="inlineStr">
        <is>
          <t>promo_billback</t>
        </is>
      </c>
      <c r="G2287" s="10" t="n">
        <v>56.82</v>
      </c>
      <c r="H2287" t="inlineStr">
        <is>
          <t>RO-037134</t>
        </is>
      </c>
      <c r="I2287" t="inlineStr">
        <is>
          <t>RS-037134</t>
        </is>
      </c>
      <c r="J2287" t="inlineStr">
        <is>
          <t>RREM-0165</t>
        </is>
      </c>
      <c r="K2287" t="inlineStr">
        <is>
          <t>Promo Billback</t>
        </is>
      </c>
      <c r="L2287" t="inlineStr">
        <is>
          <t>pending</t>
        </is>
      </c>
      <c r="M2287" s="10" t="n"/>
      <c r="N2287" t="inlineStr">
        <is>
          <t>2026-08-18</t>
        </is>
      </c>
      <c r="P2287" s="18" t="n">
        <v>142</v>
      </c>
      <c r="Q2287" t="inlineStr">
        <is>
          <t>2026-09-27</t>
        </is>
      </c>
      <c r="R2287" s="18" t="inlineStr"/>
      <c r="S2287" s="18" t="inlineStr"/>
      <c r="T2287" s="18" t="inlineStr"/>
    </row>
    <row r="2288">
      <c r="A2288" t="inlineStr">
        <is>
          <t>DIST-013566</t>
        </is>
      </c>
      <c r="B2288" t="inlineStr">
        <is>
          <t>2026-08-12</t>
        </is>
      </c>
      <c r="C2288" t="inlineStr">
        <is>
          <t>RET-WALMART</t>
        </is>
      </c>
      <c r="D2288" t="inlineStr">
        <is>
          <t>ART-LAB-012</t>
        </is>
      </c>
      <c r="E2288" t="inlineStr">
        <is>
          <t>Label Defect</t>
        </is>
      </c>
      <c r="F2288" t="inlineStr">
        <is>
          <t>label_fine</t>
        </is>
      </c>
      <c r="G2288" s="10" t="n">
        <v>490.62</v>
      </c>
      <c r="H2288" t="inlineStr">
        <is>
          <t>RO-037397</t>
        </is>
      </c>
      <c r="I2288" t="inlineStr">
        <is>
          <t>RS-037397</t>
        </is>
      </c>
      <c r="J2288" t="inlineStr">
        <is>
          <t>RREM-0164</t>
        </is>
      </c>
      <c r="K2288" t="inlineStr">
        <is>
          <t>Label Fine</t>
        </is>
      </c>
      <c r="L2288" t="inlineStr">
        <is>
          <t>lost</t>
        </is>
      </c>
      <c r="M2288" s="10" t="n">
        <v>0</v>
      </c>
      <c r="N2288" t="inlineStr">
        <is>
          <t>2026-09-01</t>
        </is>
      </c>
      <c r="O2288" t="inlineStr">
        <is>
          <t>2026-10-03</t>
        </is>
      </c>
      <c r="P2288" s="18" t="n">
        <v>52</v>
      </c>
      <c r="Q2288" t="inlineStr">
        <is>
          <t>2026-09-26</t>
        </is>
      </c>
      <c r="R2288" s="18" t="inlineStr"/>
      <c r="S2288" s="18" t="inlineStr"/>
      <c r="T2288" s="18" t="inlineStr"/>
    </row>
    <row r="2289">
      <c r="A2289" t="inlineStr">
        <is>
          <t>DIST-013626</t>
        </is>
      </c>
      <c r="B2289" t="inlineStr">
        <is>
          <t>2026-08-12</t>
        </is>
      </c>
      <c r="C2289" t="inlineStr">
        <is>
          <t>RET-KROGER</t>
        </is>
      </c>
      <c r="D2289" t="inlineStr">
        <is>
          <t>GER-SPO-085</t>
        </is>
      </c>
      <c r="E2289" t="inlineStr">
        <is>
          <t>Short Date</t>
        </is>
      </c>
      <c r="F2289" t="inlineStr">
        <is>
          <t>spoilage</t>
        </is>
      </c>
      <c r="G2289" s="10" t="n">
        <v>340.61</v>
      </c>
      <c r="H2289" t="inlineStr">
        <is>
          <t>RO-037905</t>
        </is>
      </c>
      <c r="I2289" t="inlineStr">
        <is>
          <t>RS-037905</t>
        </is>
      </c>
      <c r="J2289" t="inlineStr">
        <is>
          <t>RREM-0053</t>
        </is>
      </c>
      <c r="K2289" t="inlineStr">
        <is>
          <t>Spoilage -- temperature exposure in transit</t>
        </is>
      </c>
      <c r="L2289" t="inlineStr">
        <is>
          <t>lost</t>
        </is>
      </c>
      <c r="M2289" s="10" t="n">
        <v>0</v>
      </c>
      <c r="N2289" t="inlineStr">
        <is>
          <t>2026-08-25</t>
        </is>
      </c>
      <c r="O2289" t="inlineStr">
        <is>
          <t>2026-11-23</t>
        </is>
      </c>
      <c r="P2289" s="18" t="n">
        <v>103</v>
      </c>
      <c r="Q2289" t="inlineStr">
        <is>
          <t>2026-09-11</t>
        </is>
      </c>
      <c r="R2289" s="18" t="inlineStr"/>
      <c r="S2289" s="18" t="inlineStr"/>
      <c r="T2289" s="18" t="inlineStr"/>
    </row>
    <row r="2290">
      <c r="A2290" t="inlineStr">
        <is>
          <t>DIST-013521</t>
        </is>
      </c>
      <c r="B2290" t="inlineStr">
        <is>
          <t>2026-08-12</t>
        </is>
      </c>
      <c r="C2290" t="inlineStr">
        <is>
          <t>RET-WALMART</t>
        </is>
      </c>
      <c r="D2290" t="inlineStr">
        <is>
          <t>ART-PAL-015</t>
        </is>
      </c>
      <c r="E2290" t="inlineStr">
        <is>
          <t>Pallet Overhang</t>
        </is>
      </c>
      <c r="F2290" t="inlineStr">
        <is>
          <t>pallet_fine</t>
        </is>
      </c>
      <c r="G2290" s="10" t="n">
        <v>215.34</v>
      </c>
      <c r="H2290" t="inlineStr">
        <is>
          <t>RO-037408</t>
        </is>
      </c>
      <c r="I2290" t="inlineStr">
        <is>
          <t>RS-037408</t>
        </is>
      </c>
      <c r="J2290" t="inlineStr">
        <is>
          <t>RREM-0185</t>
        </is>
      </c>
      <c r="K2290" t="inlineStr">
        <is>
          <t>Pallet Fine</t>
        </is>
      </c>
      <c r="M2290" s="10" t="n"/>
      <c r="P2290" s="18" t="n"/>
      <c r="Q2290" t="inlineStr">
        <is>
          <t>2026-09-11</t>
        </is>
      </c>
      <c r="R2290" s="18" t="inlineStr"/>
      <c r="S2290" s="18" t="inlineStr"/>
      <c r="T2290" s="18" t="inlineStr"/>
    </row>
    <row r="2291">
      <c r="A2291" t="inlineStr">
        <is>
          <t>DIST-013601</t>
        </is>
      </c>
      <c r="B2291" t="inlineStr">
        <is>
          <t>2026-08-12</t>
        </is>
      </c>
      <c r="C2291" t="inlineStr">
        <is>
          <t>RET-KROGER</t>
        </is>
      </c>
      <c r="D2291" t="inlineStr">
        <is>
          <t>GER-PRO-075</t>
        </is>
      </c>
      <c r="E2291" t="inlineStr">
        <is>
          <t>Promo Billback</t>
        </is>
      </c>
      <c r="F2291" t="inlineStr">
        <is>
          <t>promo_billback</t>
        </is>
      </c>
      <c r="G2291" s="10" t="n">
        <v>181.45</v>
      </c>
      <c r="H2291" t="inlineStr">
        <is>
          <t>RO-037907</t>
        </is>
      </c>
      <c r="I2291" t="inlineStr">
        <is>
          <t>RS-037907</t>
        </is>
      </c>
      <c r="J2291" t="inlineStr">
        <is>
          <t>RREM-0058</t>
        </is>
      </c>
      <c r="K2291" t="inlineStr">
        <is>
          <t>Promo Billback</t>
        </is>
      </c>
      <c r="M2291" s="10" t="n"/>
      <c r="P2291" s="18" t="n"/>
      <c r="Q2291" t="inlineStr">
        <is>
          <t>2026-11-10</t>
        </is>
      </c>
      <c r="R2291" s="18" t="inlineStr"/>
      <c r="S2291" s="18" t="inlineStr"/>
      <c r="T2291" s="18" t="inlineStr"/>
    </row>
    <row r="2292">
      <c r="A2292" t="inlineStr">
        <is>
          <t>DIST-013594</t>
        </is>
      </c>
      <c r="B2292" t="inlineStr">
        <is>
          <t>2026-08-12</t>
        </is>
      </c>
      <c r="C2292" t="inlineStr">
        <is>
          <t>RET-COSTCO</t>
        </is>
      </c>
      <c r="D2292" t="inlineStr">
        <is>
          <t>TCO-PAL-032</t>
        </is>
      </c>
      <c r="E2292" t="inlineStr">
        <is>
          <t>Ti-Hi Error</t>
        </is>
      </c>
      <c r="F2292" t="inlineStr">
        <is>
          <t>pallet_fine</t>
        </is>
      </c>
      <c r="G2292" s="10" t="n">
        <v>169.91</v>
      </c>
      <c r="H2292" t="inlineStr">
        <is>
          <t>RO-037788</t>
        </is>
      </c>
      <c r="I2292" t="inlineStr">
        <is>
          <t>RS-037788</t>
        </is>
      </c>
      <c r="J2292" t="inlineStr">
        <is>
          <t>RREM-0016</t>
        </is>
      </c>
      <c r="K2292" t="inlineStr">
        <is>
          <t>Pallet Fine</t>
        </is>
      </c>
      <c r="M2292" s="10" t="n"/>
      <c r="P2292" s="18" t="n"/>
      <c r="Q2292" t="inlineStr">
        <is>
          <t>2026-09-26</t>
        </is>
      </c>
      <c r="R2292" s="18" t="inlineStr"/>
      <c r="S2292" s="18" t="inlineStr"/>
      <c r="T2292" s="18" t="inlineStr"/>
    </row>
    <row r="2293">
      <c r="A2293" t="inlineStr">
        <is>
          <t>DIST-013463</t>
        </is>
      </c>
      <c r="B2293" t="inlineStr">
        <is>
          <t>2026-08-12</t>
        </is>
      </c>
      <c r="C2293" t="inlineStr">
        <is>
          <t>RET-COSTCO</t>
        </is>
      </c>
      <c r="D2293" t="inlineStr">
        <is>
          <t>TCO-PAL-032</t>
        </is>
      </c>
      <c r="E2293" t="inlineStr">
        <is>
          <t>Ti-Hi Error</t>
        </is>
      </c>
      <c r="F2293" t="inlineStr">
        <is>
          <t>pallet_fine</t>
        </is>
      </c>
      <c r="G2293" s="10" t="n">
        <v>166.51</v>
      </c>
      <c r="H2293" t="inlineStr">
        <is>
          <t>RO-037200</t>
        </is>
      </c>
      <c r="I2293" t="inlineStr">
        <is>
          <t>RS-037200</t>
        </is>
      </c>
      <c r="J2293" t="inlineStr">
        <is>
          <t>RREM-0005</t>
        </is>
      </c>
      <c r="K2293" t="inlineStr">
        <is>
          <t>Pallet Fine</t>
        </is>
      </c>
      <c r="M2293" s="10" t="n"/>
      <c r="P2293" s="18" t="n"/>
      <c r="Q2293" t="inlineStr">
        <is>
          <t>2026-11-10</t>
        </is>
      </c>
      <c r="R2293" s="18" t="inlineStr"/>
      <c r="S2293" s="18" t="inlineStr"/>
      <c r="T2293" s="18" t="inlineStr"/>
    </row>
    <row r="2294">
      <c r="A2294" t="inlineStr">
        <is>
          <t>DIST-013673</t>
        </is>
      </c>
      <c r="B2294" t="inlineStr">
        <is>
          <t>2026-08-12</t>
        </is>
      </c>
      <c r="C2294" t="inlineStr">
        <is>
          <t>RET-REGIONAL</t>
        </is>
      </c>
      <c r="D2294" t="inlineStr">
        <is>
          <t>NAL-SHO-091</t>
        </is>
      </c>
      <c r="E2294" t="inlineStr">
        <is>
          <t>Under-delivery</t>
        </is>
      </c>
      <c r="F2294" t="inlineStr">
        <is>
          <t>short_ship</t>
        </is>
      </c>
      <c r="G2294" s="10" t="n">
        <v>160.58</v>
      </c>
      <c r="H2294" t="inlineStr">
        <is>
          <t>RO-038006</t>
        </is>
      </c>
      <c r="I2294" t="inlineStr">
        <is>
          <t>RS-038006</t>
        </is>
      </c>
      <c r="J2294" t="inlineStr">
        <is>
          <t>RREM-0081</t>
        </is>
      </c>
      <c r="K2294" t="inlineStr">
        <is>
          <t>Short Ship</t>
        </is>
      </c>
      <c r="M2294" s="10" t="n"/>
      <c r="P2294" s="18" t="n"/>
      <c r="Q2294" t="inlineStr">
        <is>
          <t>2026-11-10</t>
        </is>
      </c>
      <c r="R2294" s="18" t="inlineStr"/>
      <c r="S2294" s="18" t="inlineStr"/>
      <c r="T2294" s="18" t="inlineStr"/>
    </row>
    <row r="2295">
      <c r="A2295" t="inlineStr">
        <is>
          <t>DIST-013574</t>
        </is>
      </c>
      <c r="B2295" t="inlineStr">
        <is>
          <t>2026-08-12</t>
        </is>
      </c>
      <c r="C2295" t="inlineStr">
        <is>
          <t>RET-SPROUTS</t>
        </is>
      </c>
      <c r="D2295" t="inlineStr">
        <is>
          <t>UTS-LAB-062</t>
        </is>
      </c>
      <c r="E2295" t="inlineStr">
        <is>
          <t>Label Non-Compliance</t>
        </is>
      </c>
      <c r="F2295" t="inlineStr">
        <is>
          <t>label_fine</t>
        </is>
      </c>
      <c r="G2295" s="10" t="n">
        <v>159.85</v>
      </c>
      <c r="H2295" t="inlineStr">
        <is>
          <t>RO-037588</t>
        </is>
      </c>
      <c r="I2295" t="inlineStr">
        <is>
          <t>RS-037588</t>
        </is>
      </c>
      <c r="J2295" t="inlineStr">
        <is>
          <t>RREM-0141</t>
        </is>
      </c>
      <c r="K2295" t="inlineStr">
        <is>
          <t>Label Fine</t>
        </is>
      </c>
      <c r="M2295" s="10" t="n"/>
      <c r="P2295" s="18" t="n"/>
      <c r="Q2295" t="inlineStr">
        <is>
          <t>2026-11-10</t>
        </is>
      </c>
      <c r="R2295" s="18" t="inlineStr"/>
      <c r="S2295" s="18" t="inlineStr"/>
      <c r="T2295" s="18" t="inlineStr"/>
    </row>
    <row r="2296">
      <c r="A2296" t="inlineStr">
        <is>
          <t>DIST-013496</t>
        </is>
      </c>
      <c r="B2296" t="inlineStr">
        <is>
          <t>2026-08-12</t>
        </is>
      </c>
      <c r="C2296" t="inlineStr">
        <is>
          <t>RET-WALMART</t>
        </is>
      </c>
      <c r="D2296" t="inlineStr">
        <is>
          <t>ART-PRO-004</t>
        </is>
      </c>
      <c r="E2296" t="inlineStr">
        <is>
          <t>Scan Rebate</t>
        </is>
      </c>
      <c r="F2296" t="inlineStr">
        <is>
          <t>promo_billback</t>
        </is>
      </c>
      <c r="G2296" s="10" t="n">
        <v>158.5</v>
      </c>
      <c r="H2296" t="inlineStr">
        <is>
          <t>RO-037415</t>
        </is>
      </c>
      <c r="I2296" t="inlineStr">
        <is>
          <t>RS-037415</t>
        </is>
      </c>
      <c r="J2296" t="inlineStr">
        <is>
          <t>RREM-0154</t>
        </is>
      </c>
      <c r="K2296" t="inlineStr">
        <is>
          <t>Promo Billback</t>
        </is>
      </c>
      <c r="M2296" s="10" t="n"/>
      <c r="P2296" s="18" t="n"/>
      <c r="Q2296" t="inlineStr">
        <is>
          <t>2026-09-11</t>
        </is>
      </c>
      <c r="R2296" s="18" t="inlineStr"/>
      <c r="S2296" s="18" t="inlineStr"/>
      <c r="T2296" s="18" t="inlineStr"/>
    </row>
    <row r="2297">
      <c r="A2297" t="inlineStr">
        <is>
          <t>DIST-013596</t>
        </is>
      </c>
      <c r="B2297" t="inlineStr">
        <is>
          <t>2026-08-12</t>
        </is>
      </c>
      <c r="C2297" t="inlineStr">
        <is>
          <t>RET-WHOLEFOODS</t>
        </is>
      </c>
      <c r="D2297" t="inlineStr">
        <is>
          <t>ODS-DAM-052</t>
        </is>
      </c>
      <c r="E2297" t="inlineStr">
        <is>
          <t>Transit Damage</t>
        </is>
      </c>
      <c r="F2297" t="inlineStr">
        <is>
          <t>damaged</t>
        </is>
      </c>
      <c r="G2297" s="10" t="n">
        <v>134.27</v>
      </c>
      <c r="H2297" t="inlineStr">
        <is>
          <t>RO-037840</t>
        </is>
      </c>
      <c r="I2297" t="inlineStr">
        <is>
          <t>RS-037840</t>
        </is>
      </c>
      <c r="J2297" t="inlineStr">
        <is>
          <t>RREM-0213</t>
        </is>
      </c>
      <c r="K2297" t="inlineStr">
        <is>
          <t>Damaged</t>
        </is>
      </c>
      <c r="M2297" s="10" t="n"/>
      <c r="P2297" s="18" t="n"/>
      <c r="Q2297" t="inlineStr">
        <is>
          <t>2026-09-11</t>
        </is>
      </c>
      <c r="R2297" s="18" t="inlineStr"/>
      <c r="S2297" s="18" t="inlineStr"/>
      <c r="T2297" s="18" t="inlineStr"/>
    </row>
    <row r="2298">
      <c r="A2298" t="inlineStr">
        <is>
          <t>DIST-013552</t>
        </is>
      </c>
      <c r="B2298" t="inlineStr">
        <is>
          <t>2026-08-12</t>
        </is>
      </c>
      <c r="C2298" t="inlineStr">
        <is>
          <t>RET-SPROUTS</t>
        </is>
      </c>
      <c r="D2298" t="inlineStr">
        <is>
          <t>UTS-SHO-056</t>
        </is>
      </c>
      <c r="E2298" t="inlineStr">
        <is>
          <t>Under-delivery</t>
        </is>
      </c>
      <c r="F2298" t="inlineStr">
        <is>
          <t>short_ship</t>
        </is>
      </c>
      <c r="G2298" s="10" t="n">
        <v>129.26</v>
      </c>
      <c r="H2298" t="inlineStr">
        <is>
          <t>RO-037558</t>
        </is>
      </c>
      <c r="I2298" t="inlineStr">
        <is>
          <t>RS-037558</t>
        </is>
      </c>
      <c r="J2298" t="inlineStr">
        <is>
          <t>RREM-0146</t>
        </is>
      </c>
      <c r="K2298" t="inlineStr">
        <is>
          <t>Short Ship</t>
        </is>
      </c>
      <c r="L2298" t="inlineStr">
        <is>
          <t>lost</t>
        </is>
      </c>
      <c r="M2298" s="10" t="n">
        <v>0</v>
      </c>
      <c r="N2298" t="inlineStr">
        <is>
          <t>2026-09-07</t>
        </is>
      </c>
      <c r="O2298" t="inlineStr">
        <is>
          <t>2026-11-16</t>
        </is>
      </c>
      <c r="P2298" s="18" t="n">
        <v>96</v>
      </c>
      <c r="Q2298" t="inlineStr">
        <is>
          <t>2026-11-10</t>
        </is>
      </c>
      <c r="R2298" s="18" t="inlineStr"/>
      <c r="S2298" s="18" t="inlineStr"/>
      <c r="T2298" s="18" t="inlineStr"/>
    </row>
    <row r="2299">
      <c r="A2299" t="inlineStr">
        <is>
          <t>DIST-013473</t>
        </is>
      </c>
      <c r="B2299" t="inlineStr">
        <is>
          <t>2026-08-12</t>
        </is>
      </c>
      <c r="C2299" t="inlineStr">
        <is>
          <t>RET-WALMART</t>
        </is>
      </c>
      <c r="D2299" t="inlineStr">
        <is>
          <t>ART-SHO-003</t>
        </is>
      </c>
      <c r="E2299" t="inlineStr">
        <is>
          <t>Short Ship</t>
        </is>
      </c>
      <c r="F2299" t="inlineStr">
        <is>
          <t>short_ship</t>
        </is>
      </c>
      <c r="G2299" s="10" t="n">
        <v>123.65</v>
      </c>
      <c r="H2299" t="inlineStr">
        <is>
          <t>RO-037158</t>
        </is>
      </c>
      <c r="I2299" t="inlineStr">
        <is>
          <t>RS-037158</t>
        </is>
      </c>
      <c r="J2299" t="inlineStr">
        <is>
          <t>RREM-0169</t>
        </is>
      </c>
      <c r="K2299" t="inlineStr">
        <is>
          <t>Short Ship</t>
        </is>
      </c>
      <c r="L2299" t="inlineStr">
        <is>
          <t>pending</t>
        </is>
      </c>
      <c r="M2299" s="10" t="n"/>
      <c r="N2299" t="inlineStr">
        <is>
          <t>2026-08-24</t>
        </is>
      </c>
      <c r="P2299" s="18" t="n">
        <v>143</v>
      </c>
      <c r="Q2299" t="inlineStr">
        <is>
          <t>2026-09-11</t>
        </is>
      </c>
      <c r="R2299" s="18" t="inlineStr"/>
      <c r="S2299" s="18" t="inlineStr"/>
      <c r="T2299" s="18" t="inlineStr"/>
    </row>
    <row r="2300">
      <c r="A2300" t="inlineStr">
        <is>
          <t>DIST-013481</t>
        </is>
      </c>
      <c r="B2300" t="inlineStr">
        <is>
          <t>2026-08-12</t>
        </is>
      </c>
      <c r="C2300" t="inlineStr">
        <is>
          <t>RET-SPROUTS</t>
        </is>
      </c>
      <c r="D2300" t="inlineStr">
        <is>
          <t>UTS-DAM-069</t>
        </is>
      </c>
      <c r="E2300" t="inlineStr">
        <is>
          <t>Warehouse Damage</t>
        </is>
      </c>
      <c r="F2300" t="inlineStr">
        <is>
          <t>damaged</t>
        </is>
      </c>
      <c r="G2300" s="10" t="n">
        <v>94.56</v>
      </c>
      <c r="H2300" t="inlineStr">
        <is>
          <t>RO-037260</t>
        </is>
      </c>
      <c r="I2300" t="inlineStr">
        <is>
          <t>RS-037260</t>
        </is>
      </c>
      <c r="J2300" t="inlineStr">
        <is>
          <t>RREM-0147</t>
        </is>
      </c>
      <c r="K2300" t="inlineStr">
        <is>
          <t>Damaged</t>
        </is>
      </c>
      <c r="L2300" t="inlineStr">
        <is>
          <t>lost</t>
        </is>
      </c>
      <c r="M2300" s="10" t="n">
        <v>0</v>
      </c>
      <c r="N2300" t="inlineStr">
        <is>
          <t>2026-08-26</t>
        </is>
      </c>
      <c r="O2300" t="inlineStr">
        <is>
          <t>2026-11-04</t>
        </is>
      </c>
      <c r="P2300" s="18" t="n">
        <v>84</v>
      </c>
      <c r="Q2300" t="inlineStr">
        <is>
          <t>2026-09-11</t>
        </is>
      </c>
      <c r="R2300" s="18" t="inlineStr"/>
      <c r="S2300" s="18" t="inlineStr"/>
      <c r="T2300" s="18" t="inlineStr"/>
    </row>
    <row r="2301">
      <c r="A2301" t="inlineStr">
        <is>
          <t>DIST-013700</t>
        </is>
      </c>
      <c r="B2301" t="inlineStr">
        <is>
          <t>2026-08-12</t>
        </is>
      </c>
      <c r="C2301" t="inlineStr">
        <is>
          <t>RET-WHOLEFOODS</t>
        </is>
      </c>
      <c r="D2301" t="inlineStr">
        <is>
          <t>ODS-PRO-039</t>
        </is>
      </c>
      <c r="E2301" t="inlineStr">
        <is>
          <t>Ad Allowance</t>
        </is>
      </c>
      <c r="F2301" t="inlineStr">
        <is>
          <t>promo_billback</t>
        </is>
      </c>
      <c r="G2301" s="10" t="n">
        <v>81.09</v>
      </c>
      <c r="H2301" t="inlineStr">
        <is>
          <t>RO-038143</t>
        </is>
      </c>
      <c r="I2301" t="inlineStr">
        <is>
          <t>RS-038143</t>
        </is>
      </c>
      <c r="J2301" t="inlineStr">
        <is>
          <t>RREM-0187</t>
        </is>
      </c>
      <c r="K2301" t="inlineStr">
        <is>
          <t>Promo Billback</t>
        </is>
      </c>
      <c r="M2301" s="10" t="n"/>
      <c r="P2301" s="18" t="n"/>
      <c r="Q2301" t="inlineStr">
        <is>
          <t>2026-10-11</t>
        </is>
      </c>
      <c r="R2301" s="18" t="inlineStr"/>
      <c r="S2301" s="18" t="inlineStr"/>
      <c r="T2301" s="18" t="inlineStr"/>
    </row>
    <row r="2302">
      <c r="A2302" t="inlineStr">
        <is>
          <t>DIST-013702</t>
        </is>
      </c>
      <c r="B2302" t="inlineStr">
        <is>
          <t>2026-08-12</t>
        </is>
      </c>
      <c r="C2302" t="inlineStr">
        <is>
          <t>RET-SPROUTS</t>
        </is>
      </c>
      <c r="D2302" t="inlineStr">
        <is>
          <t>UTS-PRO-057</t>
        </is>
      </c>
      <c r="E2302" t="inlineStr">
        <is>
          <t>Promo Billback</t>
        </is>
      </c>
      <c r="F2302" t="inlineStr">
        <is>
          <t>promo_billback</t>
        </is>
      </c>
      <c r="G2302" s="10" t="n">
        <v>53.18</v>
      </c>
      <c r="H2302" t="inlineStr">
        <is>
          <t>RO-038165</t>
        </is>
      </c>
      <c r="I2302" t="inlineStr">
        <is>
          <t>RS-038165</t>
        </is>
      </c>
      <c r="J2302" t="inlineStr">
        <is>
          <t>RREM-0117</t>
        </is>
      </c>
      <c r="K2302" t="inlineStr">
        <is>
          <t>Promo Billback</t>
        </is>
      </c>
      <c r="L2302" t="inlineStr">
        <is>
          <t>pending</t>
        </is>
      </c>
      <c r="M2302" s="10" t="n"/>
      <c r="N2302" t="inlineStr">
        <is>
          <t>2026-09-07</t>
        </is>
      </c>
      <c r="P2302" s="18" t="n">
        <v>143</v>
      </c>
      <c r="Q2302" t="inlineStr">
        <is>
          <t>2026-10-11</t>
        </is>
      </c>
      <c r="R2302" s="18" t="inlineStr"/>
      <c r="S2302" s="18" t="inlineStr"/>
      <c r="T2302" s="18" t="inlineStr"/>
    </row>
    <row r="2303">
      <c r="A2303" t="inlineStr">
        <is>
          <t>DIST-013612</t>
        </is>
      </c>
      <c r="B2303" t="inlineStr">
        <is>
          <t>2026-08-11</t>
        </is>
      </c>
      <c r="C2303" t="inlineStr">
        <is>
          <t>RET-KROGER</t>
        </is>
      </c>
      <c r="D2303" t="inlineStr"/>
      <c r="E2303" t="inlineStr">
        <is>
          <t>Unmapped</t>
        </is>
      </c>
      <c r="F2303" t="inlineStr">
        <is>
          <t>vague</t>
        </is>
      </c>
      <c r="G2303" s="10" t="n">
        <v>978.21</v>
      </c>
      <c r="H2303" t="inlineStr">
        <is>
          <t>RO-037913</t>
        </is>
      </c>
      <c r="I2303" t="inlineStr">
        <is>
          <t>RS-037913</t>
        </is>
      </c>
      <c r="J2303" t="inlineStr">
        <is>
          <t>RREM-0043</t>
        </is>
      </c>
      <c r="K2303" t="inlineStr">
        <is>
          <t>Allowance reconciliation</t>
        </is>
      </c>
      <c r="M2303" s="10" t="n"/>
      <c r="P2303" s="18" t="n"/>
      <c r="Q2303" t="inlineStr">
        <is>
          <t>2026-09-25</t>
        </is>
      </c>
      <c r="R2303" s="18" t="inlineStr">
        <is>
          <t>Yes</t>
        </is>
      </c>
      <c r="S2303" s="18" t="inlineStr"/>
      <c r="T2303" s="18" t="inlineStr"/>
    </row>
    <row r="2304">
      <c r="A2304" t="inlineStr">
        <is>
          <t>DIST-013469</t>
        </is>
      </c>
      <c r="B2304" t="inlineStr">
        <is>
          <t>2026-08-11</t>
        </is>
      </c>
      <c r="C2304" t="inlineStr">
        <is>
          <t>RET-KROGER</t>
        </is>
      </c>
      <c r="D2304" t="inlineStr">
        <is>
          <t>GER-SPO-085</t>
        </is>
      </c>
      <c r="E2304" t="inlineStr">
        <is>
          <t>Short Date</t>
        </is>
      </c>
      <c r="F2304" t="inlineStr">
        <is>
          <t>spoilage</t>
        </is>
      </c>
      <c r="G2304" s="10" t="n">
        <v>251.14</v>
      </c>
      <c r="H2304" t="inlineStr">
        <is>
          <t>RO-037312</t>
        </is>
      </c>
      <c r="I2304" t="inlineStr">
        <is>
          <t>RS-037312</t>
        </is>
      </c>
      <c r="J2304" t="inlineStr">
        <is>
          <t>RREM-0067</t>
        </is>
      </c>
      <c r="K2304" t="inlineStr">
        <is>
          <t>Spoilage -- expired or short-dated at receiving</t>
        </is>
      </c>
      <c r="L2304" t="inlineStr">
        <is>
          <t>lost</t>
        </is>
      </c>
      <c r="M2304" s="10" t="n">
        <v>0</v>
      </c>
      <c r="N2304" t="inlineStr">
        <is>
          <t>2026-09-06</t>
        </is>
      </c>
      <c r="O2304" t="inlineStr">
        <is>
          <t>2026-11-13</t>
        </is>
      </c>
      <c r="P2304" s="18" t="n">
        <v>94</v>
      </c>
      <c r="Q2304" t="inlineStr">
        <is>
          <t>2026-11-09</t>
        </is>
      </c>
      <c r="R2304" s="18" t="inlineStr"/>
      <c r="S2304" s="18" t="inlineStr"/>
      <c r="T2304" s="18" t="inlineStr"/>
    </row>
    <row r="2305">
      <c r="A2305" t="inlineStr">
        <is>
          <t>DIST-013559</t>
        </is>
      </c>
      <c r="B2305" t="inlineStr">
        <is>
          <t>2026-08-11</t>
        </is>
      </c>
      <c r="C2305" t="inlineStr">
        <is>
          <t>RET-WHOLEFOODS</t>
        </is>
      </c>
      <c r="D2305" t="inlineStr">
        <is>
          <t>ODS-SHO-038</t>
        </is>
      </c>
      <c r="E2305" t="inlineStr">
        <is>
          <t>Short Ship</t>
        </is>
      </c>
      <c r="F2305" t="inlineStr">
        <is>
          <t>short_ship</t>
        </is>
      </c>
      <c r="G2305" s="10" t="n">
        <v>208.28</v>
      </c>
      <c r="H2305" t="inlineStr">
        <is>
          <t>RO-037503</t>
        </is>
      </c>
      <c r="I2305" t="inlineStr">
        <is>
          <t>RS-037503</t>
        </is>
      </c>
      <c r="J2305" t="inlineStr">
        <is>
          <t>RREM-0198</t>
        </is>
      </c>
      <c r="K2305" t="inlineStr">
        <is>
          <t>Short Ship</t>
        </is>
      </c>
      <c r="M2305" s="10" t="n"/>
      <c r="P2305" s="18" t="n"/>
      <c r="Q2305" t="inlineStr">
        <is>
          <t>2026-09-25</t>
        </is>
      </c>
      <c r="R2305" s="18" t="inlineStr"/>
      <c r="S2305" s="18" t="inlineStr"/>
      <c r="T2305" s="18" t="inlineStr"/>
    </row>
    <row r="2306">
      <c r="A2306" t="inlineStr">
        <is>
          <t>DIST-013381</t>
        </is>
      </c>
      <c r="B2306" t="inlineStr">
        <is>
          <t>2026-08-11</t>
        </is>
      </c>
      <c r="C2306" t="inlineStr">
        <is>
          <t>RET-KROGER</t>
        </is>
      </c>
      <c r="D2306" t="inlineStr">
        <is>
          <t>GER-PRO-075</t>
        </is>
      </c>
      <c r="E2306" t="inlineStr">
        <is>
          <t>Promo Billback</t>
        </is>
      </c>
      <c r="F2306" t="inlineStr">
        <is>
          <t>promo_billback</t>
        </is>
      </c>
      <c r="G2306" s="10" t="n">
        <v>183.66</v>
      </c>
      <c r="H2306" t="inlineStr">
        <is>
          <t>RO-037059</t>
        </is>
      </c>
      <c r="I2306" t="inlineStr">
        <is>
          <t>RS-037059</t>
        </is>
      </c>
      <c r="J2306" t="inlineStr">
        <is>
          <t>RREM-0040</t>
        </is>
      </c>
      <c r="K2306" t="inlineStr">
        <is>
          <t>Promo Billback</t>
        </is>
      </c>
      <c r="L2306" t="inlineStr">
        <is>
          <t>partial</t>
        </is>
      </c>
      <c r="M2306" s="10" t="n">
        <v>47.98</v>
      </c>
      <c r="N2306" t="inlineStr">
        <is>
          <t>2026-09-03</t>
        </is>
      </c>
      <c r="O2306" t="inlineStr">
        <is>
          <t>2026-09-26</t>
        </is>
      </c>
      <c r="P2306" s="18" t="n">
        <v>46</v>
      </c>
      <c r="Q2306" t="inlineStr">
        <is>
          <t>2026-09-25</t>
        </is>
      </c>
      <c r="R2306" s="18" t="inlineStr"/>
      <c r="S2306" s="18" t="inlineStr"/>
      <c r="T2306" s="18" t="inlineStr"/>
    </row>
    <row r="2307">
      <c r="A2307" t="inlineStr">
        <is>
          <t>DIST-013464</t>
        </is>
      </c>
      <c r="B2307" t="inlineStr">
        <is>
          <t>2026-08-11</t>
        </is>
      </c>
      <c r="C2307" t="inlineStr">
        <is>
          <t>RET-COSTCO</t>
        </is>
      </c>
      <c r="D2307" t="inlineStr">
        <is>
          <t>TCO-SHO-022</t>
        </is>
      </c>
      <c r="E2307" t="inlineStr">
        <is>
          <t>Quantity Variance</t>
        </is>
      </c>
      <c r="F2307" t="inlineStr">
        <is>
          <t>short_ship</t>
        </is>
      </c>
      <c r="G2307" s="10" t="n">
        <v>183.63</v>
      </c>
      <c r="H2307" t="inlineStr">
        <is>
          <t>RO-037201</t>
        </is>
      </c>
      <c r="I2307" t="inlineStr">
        <is>
          <t>RS-037201</t>
        </is>
      </c>
      <c r="J2307" t="inlineStr">
        <is>
          <t>RREM-0024</t>
        </is>
      </c>
      <c r="K2307" t="inlineStr">
        <is>
          <t>Short Ship</t>
        </is>
      </c>
      <c r="L2307" t="inlineStr">
        <is>
          <t>lost</t>
        </is>
      </c>
      <c r="M2307" s="10" t="n">
        <v>0</v>
      </c>
      <c r="N2307" t="inlineStr">
        <is>
          <t>2026-08-15</t>
        </is>
      </c>
      <c r="O2307" t="inlineStr">
        <is>
          <t>2026-09-06</t>
        </is>
      </c>
      <c r="P2307" s="18" t="n">
        <v>26</v>
      </c>
      <c r="Q2307" t="inlineStr">
        <is>
          <t>2026-09-10</t>
        </is>
      </c>
      <c r="R2307" s="18" t="inlineStr"/>
      <c r="S2307" s="18" t="inlineStr"/>
      <c r="T2307" s="18" t="inlineStr"/>
    </row>
    <row r="2308">
      <c r="A2308" t="inlineStr">
        <is>
          <t>DIST-013477</t>
        </is>
      </c>
      <c r="B2308" t="inlineStr">
        <is>
          <t>2026-08-11</t>
        </is>
      </c>
      <c r="C2308" t="inlineStr">
        <is>
          <t>RET-COSTCO</t>
        </is>
      </c>
      <c r="D2308" t="inlineStr">
        <is>
          <t>TCO-SHO-022</t>
        </is>
      </c>
      <c r="E2308" t="inlineStr">
        <is>
          <t>Quantity Variance</t>
        </is>
      </c>
      <c r="F2308" t="inlineStr">
        <is>
          <t>short_ship</t>
        </is>
      </c>
      <c r="G2308" s="10" t="n">
        <v>152.25</v>
      </c>
      <c r="H2308" t="inlineStr">
        <is>
          <t>RO-037191</t>
        </is>
      </c>
      <c r="I2308" t="inlineStr">
        <is>
          <t>RS-037191</t>
        </is>
      </c>
      <c r="J2308" t="inlineStr">
        <is>
          <t>RREM-0005</t>
        </is>
      </c>
      <c r="K2308" t="inlineStr">
        <is>
          <t>Short Ship</t>
        </is>
      </c>
      <c r="M2308" s="10" t="n"/>
      <c r="P2308" s="18" t="n"/>
      <c r="Q2308" t="inlineStr">
        <is>
          <t>2026-11-09</t>
        </is>
      </c>
      <c r="R2308" s="18" t="inlineStr"/>
      <c r="S2308" s="18" t="inlineStr"/>
      <c r="T2308" s="18" t="inlineStr"/>
    </row>
    <row r="2309">
      <c r="A2309" t="inlineStr">
        <is>
          <t>DIST-013465</t>
        </is>
      </c>
      <c r="B2309" t="inlineStr">
        <is>
          <t>2026-08-11</t>
        </is>
      </c>
      <c r="C2309" t="inlineStr">
        <is>
          <t>RET-COSTCO</t>
        </is>
      </c>
      <c r="D2309" t="inlineStr">
        <is>
          <t>TCO-PRO-024</t>
        </is>
      </c>
      <c r="E2309" t="inlineStr">
        <is>
          <t>Promo Billback</t>
        </is>
      </c>
      <c r="F2309" t="inlineStr">
        <is>
          <t>promo_billback</t>
        </is>
      </c>
      <c r="G2309" s="10" t="n">
        <v>124.75</v>
      </c>
      <c r="H2309" t="inlineStr">
        <is>
          <t>RO-037201</t>
        </is>
      </c>
      <c r="I2309" t="inlineStr">
        <is>
          <t>RS-037201</t>
        </is>
      </c>
      <c r="J2309" t="inlineStr">
        <is>
          <t>RREM-0036</t>
        </is>
      </c>
      <c r="K2309" t="inlineStr">
        <is>
          <t>Promo Billback</t>
        </is>
      </c>
      <c r="M2309" s="10" t="n"/>
      <c r="P2309" s="18" t="n"/>
      <c r="Q2309" t="inlineStr">
        <is>
          <t>2026-09-25</t>
        </is>
      </c>
      <c r="R2309" s="18" t="inlineStr"/>
      <c r="S2309" s="18" t="inlineStr"/>
      <c r="T2309" s="18" t="inlineStr"/>
    </row>
    <row r="2310">
      <c r="A2310" t="inlineStr">
        <is>
          <t>DIST-013494</t>
        </is>
      </c>
      <c r="B2310" t="inlineStr">
        <is>
          <t>2026-08-11</t>
        </is>
      </c>
      <c r="C2310" t="inlineStr">
        <is>
          <t>RET-WALMART</t>
        </is>
      </c>
      <c r="D2310" t="inlineStr">
        <is>
          <t>ART-LAT-009</t>
        </is>
      </c>
      <c r="E2310" t="inlineStr">
        <is>
          <t>MABD Violation</t>
        </is>
      </c>
      <c r="F2310" t="inlineStr">
        <is>
          <t>late_delivery</t>
        </is>
      </c>
      <c r="G2310" s="10" t="n">
        <v>111</v>
      </c>
      <c r="H2310" t="inlineStr">
        <is>
          <t>RO-037412</t>
        </is>
      </c>
      <c r="I2310" t="inlineStr">
        <is>
          <t>RS-037412</t>
        </is>
      </c>
      <c r="J2310" t="inlineStr">
        <is>
          <t>RREM-0176</t>
        </is>
      </c>
      <c r="K2310" t="inlineStr">
        <is>
          <t>Late Delivery</t>
        </is>
      </c>
      <c r="M2310" s="10" t="n"/>
      <c r="P2310" s="18" t="n"/>
      <c r="Q2310" t="inlineStr">
        <is>
          <t>2026-10-10</t>
        </is>
      </c>
      <c r="R2310" s="18" t="inlineStr"/>
      <c r="S2310" s="18" t="inlineStr"/>
      <c r="T2310" s="18" t="inlineStr"/>
    </row>
    <row r="2311">
      <c r="A2311" t="inlineStr">
        <is>
          <t>DIST-013621</t>
        </is>
      </c>
      <c r="B2311" t="inlineStr">
        <is>
          <t>2026-08-11</t>
        </is>
      </c>
      <c r="C2311" t="inlineStr">
        <is>
          <t>RET-WHOLEFOODS</t>
        </is>
      </c>
      <c r="D2311" t="inlineStr">
        <is>
          <t>ODS-SHO-038</t>
        </is>
      </c>
      <c r="E2311" t="inlineStr">
        <is>
          <t>Short Ship</t>
        </is>
      </c>
      <c r="F2311" t="inlineStr">
        <is>
          <t>short_ship</t>
        </is>
      </c>
      <c r="G2311" s="10" t="n">
        <v>109.53</v>
      </c>
      <c r="H2311" t="inlineStr">
        <is>
          <t>RO-037837</t>
        </is>
      </c>
      <c r="I2311" t="inlineStr">
        <is>
          <t>RS-037837</t>
        </is>
      </c>
      <c r="J2311" t="inlineStr">
        <is>
          <t>RREM-0189</t>
        </is>
      </c>
      <c r="K2311" t="inlineStr">
        <is>
          <t>Short Ship</t>
        </is>
      </c>
      <c r="L2311" t="inlineStr">
        <is>
          <t>partial</t>
        </is>
      </c>
      <c r="M2311" s="10" t="n">
        <v>50.53</v>
      </c>
      <c r="N2311" t="inlineStr">
        <is>
          <t>2026-08-15</t>
        </is>
      </c>
      <c r="O2311" t="inlineStr">
        <is>
          <t>2026-10-30</t>
        </is>
      </c>
      <c r="P2311" s="18" t="n">
        <v>80</v>
      </c>
      <c r="Q2311" t="inlineStr">
        <is>
          <t>2026-10-10</t>
        </is>
      </c>
      <c r="R2311" s="18" t="inlineStr"/>
      <c r="S2311" s="18" t="inlineStr"/>
      <c r="T2311" s="18" t="inlineStr"/>
    </row>
    <row r="2312">
      <c r="A2312" t="inlineStr">
        <is>
          <t>DIST-013575</t>
        </is>
      </c>
      <c r="B2312" t="inlineStr">
        <is>
          <t>2026-08-11</t>
        </is>
      </c>
      <c r="C2312" t="inlineStr">
        <is>
          <t>RET-REGIONAL</t>
        </is>
      </c>
      <c r="D2312" t="inlineStr">
        <is>
          <t>NAL-PRO-093</t>
        </is>
      </c>
      <c r="E2312" t="inlineStr">
        <is>
          <t>Promo Billback</t>
        </is>
      </c>
      <c r="F2312" t="inlineStr">
        <is>
          <t>promo_billback</t>
        </is>
      </c>
      <c r="G2312" s="10" t="n">
        <v>99.59</v>
      </c>
      <c r="H2312" t="inlineStr">
        <is>
          <t>RO-037676</t>
        </is>
      </c>
      <c r="I2312" t="inlineStr">
        <is>
          <t>RS-037676</t>
        </is>
      </c>
      <c r="J2312" t="inlineStr">
        <is>
          <t>RREM-0106</t>
        </is>
      </c>
      <c r="K2312" t="inlineStr">
        <is>
          <t>Promo Billback</t>
        </is>
      </c>
      <c r="M2312" s="10" t="n"/>
      <c r="P2312" s="18" t="n"/>
      <c r="Q2312" t="inlineStr">
        <is>
          <t>2026-11-09</t>
        </is>
      </c>
      <c r="R2312" s="18" t="inlineStr"/>
      <c r="S2312" s="18" t="inlineStr"/>
      <c r="T2312" s="18" t="inlineStr"/>
    </row>
    <row r="2313">
      <c r="A2313" t="inlineStr">
        <is>
          <t>DIST-013603</t>
        </is>
      </c>
      <c r="B2313" t="inlineStr">
        <is>
          <t>2026-08-11</t>
        </is>
      </c>
      <c r="C2313" t="inlineStr">
        <is>
          <t>RET-REGIONAL</t>
        </is>
      </c>
      <c r="D2313" t="inlineStr">
        <is>
          <t>NAL-DAM-100</t>
        </is>
      </c>
      <c r="E2313" t="inlineStr">
        <is>
          <t>Warehouse Damage</t>
        </is>
      </c>
      <c r="F2313" t="inlineStr">
        <is>
          <t>damaged</t>
        </is>
      </c>
      <c r="G2313" s="10" t="n">
        <v>60.17</v>
      </c>
      <c r="H2313" t="inlineStr">
        <is>
          <t>RO-037994</t>
        </is>
      </c>
      <c r="I2313" t="inlineStr">
        <is>
          <t>RS-037994</t>
        </is>
      </c>
      <c r="J2313" t="inlineStr">
        <is>
          <t>RREM-0102</t>
        </is>
      </c>
      <c r="K2313" t="inlineStr">
        <is>
          <t>Damaged</t>
        </is>
      </c>
      <c r="M2313" s="10" t="n"/>
      <c r="P2313" s="18" t="n"/>
      <c r="Q2313" t="inlineStr">
        <is>
          <t>2026-09-25</t>
        </is>
      </c>
      <c r="R2313" s="18" t="inlineStr"/>
      <c r="S2313" s="18" t="inlineStr"/>
      <c r="T2313" s="18" t="inlineStr"/>
    </row>
    <row r="2314">
      <c r="A2314" t="inlineStr">
        <is>
          <t>DIST-013410</t>
        </is>
      </c>
      <c r="B2314" t="inlineStr">
        <is>
          <t>2026-08-11</t>
        </is>
      </c>
      <c r="C2314" t="inlineStr">
        <is>
          <t>RET-COSTCO</t>
        </is>
      </c>
      <c r="D2314" t="inlineStr">
        <is>
          <t>TCO-LAT-029</t>
        </is>
      </c>
      <c r="E2314" t="inlineStr">
        <is>
          <t>Late Delivery</t>
        </is>
      </c>
      <c r="F2314" t="inlineStr">
        <is>
          <t>late_delivery</t>
        </is>
      </c>
      <c r="G2314" s="10" t="n">
        <v>57.69</v>
      </c>
      <c r="H2314" t="inlineStr">
        <is>
          <t>RO-037192</t>
        </is>
      </c>
      <c r="I2314" t="inlineStr">
        <is>
          <t>RS-037192</t>
        </is>
      </c>
      <c r="J2314" t="inlineStr">
        <is>
          <t>RREM-0032</t>
        </is>
      </c>
      <c r="K2314" t="inlineStr">
        <is>
          <t>Late Delivery</t>
        </is>
      </c>
      <c r="M2314" s="10" t="n"/>
      <c r="P2314" s="18" t="n"/>
      <c r="Q2314" t="inlineStr">
        <is>
          <t>2026-09-10</t>
        </is>
      </c>
      <c r="R2314" s="18" t="inlineStr"/>
      <c r="S2314" s="18" t="inlineStr"/>
      <c r="T2314" s="18" t="inlineStr"/>
    </row>
    <row r="2315">
      <c r="A2315" t="inlineStr">
        <is>
          <t>DIST-013542</t>
        </is>
      </c>
      <c r="B2315" t="inlineStr">
        <is>
          <t>2026-08-11</t>
        </is>
      </c>
      <c r="C2315" t="inlineStr">
        <is>
          <t>RET-WALMART</t>
        </is>
      </c>
      <c r="D2315" t="inlineStr">
        <is>
          <t>ART-LAT-009</t>
        </is>
      </c>
      <c r="E2315" t="inlineStr">
        <is>
          <t>MABD Violation</t>
        </is>
      </c>
      <c r="F2315" t="inlineStr">
        <is>
          <t>late_delivery</t>
        </is>
      </c>
      <c r="G2315" s="10" t="n">
        <v>49.5</v>
      </c>
      <c r="H2315" t="inlineStr">
        <is>
          <t>RO-037443</t>
        </is>
      </c>
      <c r="I2315" t="inlineStr">
        <is>
          <t>RS-037443</t>
        </is>
      </c>
      <c r="J2315" t="inlineStr">
        <is>
          <t>RREM-0166</t>
        </is>
      </c>
      <c r="K2315" t="inlineStr">
        <is>
          <t>Late Delivery</t>
        </is>
      </c>
      <c r="M2315" s="10" t="n"/>
      <c r="P2315" s="18" t="n"/>
      <c r="Q2315" t="inlineStr">
        <is>
          <t>2026-11-09</t>
        </is>
      </c>
      <c r="R2315" s="18" t="inlineStr"/>
      <c r="S2315" s="18" t="inlineStr"/>
      <c r="T2315" s="18" t="inlineStr"/>
    </row>
    <row r="2316">
      <c r="A2316" t="inlineStr">
        <is>
          <t>DIST-013431</t>
        </is>
      </c>
      <c r="B2316" t="inlineStr">
        <is>
          <t>2026-08-11</t>
        </is>
      </c>
      <c r="C2316" t="inlineStr">
        <is>
          <t>RET-SPROUTS</t>
        </is>
      </c>
      <c r="D2316" t="inlineStr">
        <is>
          <t>UTS-PRO-057</t>
        </is>
      </c>
      <c r="E2316" t="inlineStr">
        <is>
          <t>Promo Billback</t>
        </is>
      </c>
      <c r="F2316" t="inlineStr">
        <is>
          <t>promo_billback</t>
        </is>
      </c>
      <c r="G2316" s="10" t="n">
        <v>49.07</v>
      </c>
      <c r="H2316" t="inlineStr">
        <is>
          <t>RO-037279</t>
        </is>
      </c>
      <c r="I2316" t="inlineStr">
        <is>
          <t>RS-037279</t>
        </is>
      </c>
      <c r="J2316" t="inlineStr">
        <is>
          <t>RREM-0132</t>
        </is>
      </c>
      <c r="K2316" t="inlineStr">
        <is>
          <t>Promo Billback</t>
        </is>
      </c>
      <c r="M2316" s="10" t="n"/>
      <c r="P2316" s="18" t="n"/>
      <c r="Q2316" t="inlineStr">
        <is>
          <t>2026-10-10</t>
        </is>
      </c>
      <c r="R2316" s="18" t="inlineStr"/>
      <c r="S2316" s="18" t="inlineStr"/>
      <c r="T2316" s="18" t="inlineStr"/>
    </row>
    <row r="2317">
      <c r="A2317" t="inlineStr">
        <is>
          <t>DIST-013421</t>
        </is>
      </c>
      <c r="B2317" t="inlineStr">
        <is>
          <t>2026-08-10</t>
        </is>
      </c>
      <c r="C2317" t="inlineStr">
        <is>
          <t>RET-WALMART</t>
        </is>
      </c>
      <c r="D2317" t="inlineStr">
        <is>
          <t>ART-LAB-012</t>
        </is>
      </c>
      <c r="E2317" t="inlineStr">
        <is>
          <t>Label Defect</t>
        </is>
      </c>
      <c r="F2317" t="inlineStr">
        <is>
          <t>label_fine</t>
        </is>
      </c>
      <c r="G2317" s="10" t="n">
        <v>523.73</v>
      </c>
      <c r="H2317" t="inlineStr">
        <is>
          <t>RO-037135</t>
        </is>
      </c>
      <c r="I2317" t="inlineStr">
        <is>
          <t>RS-037135</t>
        </is>
      </c>
      <c r="J2317" t="inlineStr">
        <is>
          <t>RREM-0182</t>
        </is>
      </c>
      <c r="K2317" t="inlineStr">
        <is>
          <t>Label Fine</t>
        </is>
      </c>
      <c r="M2317" s="10" t="n"/>
      <c r="P2317" s="18" t="n"/>
      <c r="Q2317" t="inlineStr">
        <is>
          <t>2026-09-24</t>
        </is>
      </c>
      <c r="R2317" s="18" t="inlineStr"/>
      <c r="S2317" s="18" t="inlineStr"/>
      <c r="T2317" s="18" t="inlineStr"/>
    </row>
    <row r="2318">
      <c r="A2318" t="inlineStr">
        <is>
          <t>DIST-013403</t>
        </is>
      </c>
      <c r="B2318" t="inlineStr">
        <is>
          <t>2026-08-10</t>
        </is>
      </c>
      <c r="C2318" t="inlineStr">
        <is>
          <t>RET-WALMART</t>
        </is>
      </c>
      <c r="D2318" t="inlineStr">
        <is>
          <t>ART-PRO-004</t>
        </is>
      </c>
      <c r="E2318" t="inlineStr">
        <is>
          <t>Scan Rebate</t>
        </is>
      </c>
      <c r="F2318" t="inlineStr">
        <is>
          <t>promo_billback</t>
        </is>
      </c>
      <c r="G2318" s="10" t="n">
        <v>296.39</v>
      </c>
      <c r="H2318" t="inlineStr">
        <is>
          <t>RO-037120</t>
        </is>
      </c>
      <c r="I2318" t="inlineStr">
        <is>
          <t>RS-037120</t>
        </is>
      </c>
      <c r="J2318" t="inlineStr">
        <is>
          <t>RREM-0183</t>
        </is>
      </c>
      <c r="K2318" t="inlineStr">
        <is>
          <t>Promo Billback</t>
        </is>
      </c>
      <c r="M2318" s="10" t="n"/>
      <c r="P2318" s="18" t="n"/>
      <c r="Q2318" t="inlineStr">
        <is>
          <t>2026-09-24</t>
        </is>
      </c>
      <c r="R2318" s="18" t="inlineStr"/>
      <c r="S2318" s="18" t="inlineStr"/>
      <c r="T2318" s="18" t="inlineStr"/>
    </row>
    <row r="2319">
      <c r="A2319" t="inlineStr">
        <is>
          <t>DIST-013537</t>
        </is>
      </c>
      <c r="B2319" t="inlineStr">
        <is>
          <t>2026-08-10</t>
        </is>
      </c>
      <c r="C2319" t="inlineStr">
        <is>
          <t>RET-WALMART</t>
        </is>
      </c>
      <c r="D2319" t="inlineStr">
        <is>
          <t>ART-DAM-018</t>
        </is>
      </c>
      <c r="E2319" t="inlineStr">
        <is>
          <t>Warehouse Damage</t>
        </is>
      </c>
      <c r="F2319" t="inlineStr">
        <is>
          <t>damaged</t>
        </is>
      </c>
      <c r="G2319" s="10" t="n">
        <v>202.62</v>
      </c>
      <c r="H2319" t="inlineStr">
        <is>
          <t>RO-037431</t>
        </is>
      </c>
      <c r="I2319" t="inlineStr">
        <is>
          <t>RS-037431</t>
        </is>
      </c>
      <c r="J2319" t="inlineStr">
        <is>
          <t>RREM-0171</t>
        </is>
      </c>
      <c r="K2319" t="inlineStr">
        <is>
          <t>Damaged</t>
        </is>
      </c>
      <c r="M2319" s="10" t="n"/>
      <c r="P2319" s="18" t="n"/>
      <c r="Q2319" t="inlineStr">
        <is>
          <t>2026-09-24</t>
        </is>
      </c>
      <c r="R2319" s="18" t="inlineStr"/>
      <c r="S2319" s="18" t="inlineStr"/>
      <c r="T2319" s="18" t="inlineStr"/>
    </row>
    <row r="2320">
      <c r="A2320" t="inlineStr">
        <is>
          <t>DIST-013480</t>
        </is>
      </c>
      <c r="B2320" t="inlineStr">
        <is>
          <t>2026-08-10</t>
        </is>
      </c>
      <c r="C2320" t="inlineStr">
        <is>
          <t>RET-WHOLEFOODS</t>
        </is>
      </c>
      <c r="D2320" t="inlineStr">
        <is>
          <t>ODS-LAB-047</t>
        </is>
      </c>
      <c r="E2320" t="inlineStr">
        <is>
          <t>Label Non-Compliance</t>
        </is>
      </c>
      <c r="F2320" t="inlineStr">
        <is>
          <t>label_fine</t>
        </is>
      </c>
      <c r="G2320" s="10" t="n">
        <v>177.95</v>
      </c>
      <c r="H2320" t="inlineStr">
        <is>
          <t>RO-037253</t>
        </is>
      </c>
      <c r="I2320" t="inlineStr">
        <is>
          <t>RS-037253</t>
        </is>
      </c>
      <c r="J2320" t="inlineStr">
        <is>
          <t>RREM-0206</t>
        </is>
      </c>
      <c r="K2320" t="inlineStr">
        <is>
          <t>Label Fine</t>
        </is>
      </c>
      <c r="M2320" s="10" t="n"/>
      <c r="P2320" s="18" t="n"/>
      <c r="Q2320" t="inlineStr">
        <is>
          <t>2026-09-09</t>
        </is>
      </c>
      <c r="R2320" s="18" t="inlineStr"/>
      <c r="S2320" s="18" t="inlineStr"/>
      <c r="T2320" s="18" t="inlineStr"/>
    </row>
    <row r="2321">
      <c r="A2321" t="inlineStr">
        <is>
          <t>DIST-013731</t>
        </is>
      </c>
      <c r="B2321" t="inlineStr">
        <is>
          <t>2026-08-10</t>
        </is>
      </c>
      <c r="C2321" t="inlineStr">
        <is>
          <t>RET-KROGER</t>
        </is>
      </c>
      <c r="D2321" t="inlineStr">
        <is>
          <t>GER-SPO-085</t>
        </is>
      </c>
      <c r="E2321" t="inlineStr">
        <is>
          <t>Short Date</t>
        </is>
      </c>
      <c r="F2321" t="inlineStr">
        <is>
          <t>spoilage</t>
        </is>
      </c>
      <c r="G2321" s="10" t="n">
        <v>168.18</v>
      </c>
      <c r="H2321" t="inlineStr">
        <is>
          <t>RO-038262</t>
        </is>
      </c>
      <c r="I2321" t="inlineStr">
        <is>
          <t>RS-038262</t>
        </is>
      </c>
      <c r="J2321" t="inlineStr">
        <is>
          <t>RREM-0041</t>
        </is>
      </c>
      <c r="K2321" t="inlineStr">
        <is>
          <t>Spoilage -- temperature exposure in transit</t>
        </is>
      </c>
      <c r="M2321" s="10" t="n"/>
      <c r="P2321" s="18" t="n"/>
      <c r="Q2321" t="inlineStr">
        <is>
          <t>2026-10-09</t>
        </is>
      </c>
      <c r="R2321" s="18" t="inlineStr"/>
      <c r="S2321" s="18" t="inlineStr"/>
      <c r="T2321" s="18" t="inlineStr"/>
    </row>
    <row r="2322">
      <c r="A2322" t="inlineStr">
        <is>
          <t>DIST-013467</t>
        </is>
      </c>
      <c r="B2322" t="inlineStr">
        <is>
          <t>2026-08-10</t>
        </is>
      </c>
      <c r="C2322" t="inlineStr">
        <is>
          <t>RET-KROGER</t>
        </is>
      </c>
      <c r="D2322" t="inlineStr">
        <is>
          <t>GER-SHO-073</t>
        </is>
      </c>
      <c r="E2322" t="inlineStr">
        <is>
          <t>Short Ship</t>
        </is>
      </c>
      <c r="F2322" t="inlineStr">
        <is>
          <t>short_ship</t>
        </is>
      </c>
      <c r="G2322" s="10" t="n">
        <v>107.16</v>
      </c>
      <c r="H2322" t="inlineStr">
        <is>
          <t>RO-037300</t>
        </is>
      </c>
      <c r="I2322" t="inlineStr">
        <is>
          <t>RS-037300</t>
        </is>
      </c>
      <c r="J2322" t="inlineStr">
        <is>
          <t>RREM-0064</t>
        </is>
      </c>
      <c r="K2322" t="inlineStr">
        <is>
          <t>Short Ship</t>
        </is>
      </c>
      <c r="L2322" t="inlineStr">
        <is>
          <t>lost</t>
        </is>
      </c>
      <c r="M2322" s="10" t="n">
        <v>0</v>
      </c>
      <c r="N2322" t="inlineStr">
        <is>
          <t>2026-08-28</t>
        </is>
      </c>
      <c r="O2322" t="inlineStr">
        <is>
          <t>2026-11-20</t>
        </is>
      </c>
      <c r="P2322" s="18" t="n">
        <v>102</v>
      </c>
      <c r="Q2322" t="inlineStr">
        <is>
          <t>2026-10-09</t>
        </is>
      </c>
      <c r="R2322" s="18" t="inlineStr"/>
      <c r="S2322" s="18" t="inlineStr"/>
      <c r="T2322" s="18" t="inlineStr"/>
    </row>
    <row r="2323">
      <c r="A2323" t="inlineStr">
        <is>
          <t>DIST-013484</t>
        </is>
      </c>
      <c r="B2323" t="inlineStr">
        <is>
          <t>2026-08-10</t>
        </is>
      </c>
      <c r="C2323" t="inlineStr">
        <is>
          <t>RET-KROGER</t>
        </is>
      </c>
      <c r="D2323" t="inlineStr">
        <is>
          <t>GER-PAL-082</t>
        </is>
      </c>
      <c r="E2323" t="inlineStr">
        <is>
          <t>Ti-Hi Error</t>
        </is>
      </c>
      <c r="F2323" t="inlineStr">
        <is>
          <t>pallet_fine</t>
        </is>
      </c>
      <c r="G2323" s="10" t="n">
        <v>101.34</v>
      </c>
      <c r="H2323" t="inlineStr">
        <is>
          <t>RO-037342</t>
        </is>
      </c>
      <c r="I2323" t="inlineStr">
        <is>
          <t>RS-037342</t>
        </is>
      </c>
      <c r="J2323" t="inlineStr">
        <is>
          <t>RREM-0068</t>
        </is>
      </c>
      <c r="K2323" t="inlineStr">
        <is>
          <t>Pallet Fine</t>
        </is>
      </c>
      <c r="L2323" t="inlineStr">
        <is>
          <t>partial</t>
        </is>
      </c>
      <c r="M2323" s="10" t="n">
        <v>34.53</v>
      </c>
      <c r="N2323" t="inlineStr">
        <is>
          <t>2026-08-22</t>
        </is>
      </c>
      <c r="O2323" t="inlineStr">
        <is>
          <t>2026-11-12</t>
        </is>
      </c>
      <c r="P2323" s="18" t="n">
        <v>94</v>
      </c>
      <c r="Q2323" t="inlineStr">
        <is>
          <t>2026-09-09</t>
        </is>
      </c>
      <c r="R2323" s="18" t="inlineStr"/>
      <c r="S2323" s="18" t="inlineStr"/>
      <c r="T2323" s="18" t="inlineStr"/>
    </row>
    <row r="2324">
      <c r="A2324" t="inlineStr">
        <is>
          <t>DIST-013701</t>
        </is>
      </c>
      <c r="B2324" t="inlineStr">
        <is>
          <t>2026-08-10</t>
        </is>
      </c>
      <c r="C2324" t="inlineStr">
        <is>
          <t>RET-SPROUTS</t>
        </is>
      </c>
      <c r="D2324" t="inlineStr">
        <is>
          <t>UTS-SHO-056</t>
        </is>
      </c>
      <c r="E2324" t="inlineStr">
        <is>
          <t>Under-delivery</t>
        </is>
      </c>
      <c r="F2324" t="inlineStr">
        <is>
          <t>short_ship</t>
        </is>
      </c>
      <c r="G2324" s="10" t="n">
        <v>97.06</v>
      </c>
      <c r="H2324" t="inlineStr">
        <is>
          <t>RO-038165</t>
        </is>
      </c>
      <c r="I2324" t="inlineStr">
        <is>
          <t>RS-038165</t>
        </is>
      </c>
      <c r="J2324" t="inlineStr">
        <is>
          <t>RREM-0140</t>
        </is>
      </c>
      <c r="K2324" t="inlineStr">
        <is>
          <t>Short Ship</t>
        </is>
      </c>
      <c r="M2324" s="10" t="n"/>
      <c r="P2324" s="18" t="n"/>
      <c r="Q2324" t="inlineStr">
        <is>
          <t>2026-09-24</t>
        </is>
      </c>
      <c r="R2324" s="18" t="inlineStr"/>
      <c r="S2324" s="18" t="inlineStr"/>
      <c r="T2324" s="18" t="inlineStr"/>
    </row>
    <row r="2325">
      <c r="A2325" t="inlineStr">
        <is>
          <t>DIST-013560</t>
        </is>
      </c>
      <c r="B2325" t="inlineStr">
        <is>
          <t>2026-08-10</t>
        </is>
      </c>
      <c r="C2325" t="inlineStr">
        <is>
          <t>RET-WHOLEFOODS</t>
        </is>
      </c>
      <c r="D2325" t="inlineStr">
        <is>
          <t>ODS-SHO-038</t>
        </is>
      </c>
      <c r="E2325" t="inlineStr">
        <is>
          <t>Short Ship</t>
        </is>
      </c>
      <c r="F2325" t="inlineStr">
        <is>
          <t>short_ship</t>
        </is>
      </c>
      <c r="G2325" s="10" t="n">
        <v>90.36</v>
      </c>
      <c r="H2325" t="inlineStr">
        <is>
          <t>RO-037516</t>
        </is>
      </c>
      <c r="I2325" t="inlineStr">
        <is>
          <t>RS-037516</t>
        </is>
      </c>
      <c r="J2325" t="inlineStr">
        <is>
          <t>RREM-0196</t>
        </is>
      </c>
      <c r="K2325" t="inlineStr">
        <is>
          <t>Short Ship</t>
        </is>
      </c>
      <c r="M2325" s="10" t="n"/>
      <c r="P2325" s="18" t="n"/>
      <c r="Q2325" t="inlineStr">
        <is>
          <t>2026-09-24</t>
        </is>
      </c>
      <c r="R2325" s="18" t="inlineStr"/>
      <c r="S2325" s="18" t="inlineStr"/>
      <c r="T2325" s="18" t="inlineStr"/>
    </row>
    <row r="2326">
      <c r="A2326" t="inlineStr">
        <is>
          <t>DIST-013598</t>
        </is>
      </c>
      <c r="B2326" t="inlineStr">
        <is>
          <t>2026-08-10</t>
        </is>
      </c>
      <c r="C2326" t="inlineStr">
        <is>
          <t>RET-SPROUTS</t>
        </is>
      </c>
      <c r="D2326" t="inlineStr">
        <is>
          <t>UTS-DAM-069</t>
        </is>
      </c>
      <c r="E2326" t="inlineStr">
        <is>
          <t>Warehouse Damage</t>
        </is>
      </c>
      <c r="F2326" t="inlineStr">
        <is>
          <t>damaged</t>
        </is>
      </c>
      <c r="G2326" s="10" t="n">
        <v>71.39</v>
      </c>
      <c r="H2326" t="inlineStr">
        <is>
          <t>RO-037888</t>
        </is>
      </c>
      <c r="I2326" t="inlineStr">
        <is>
          <t>RS-037888</t>
        </is>
      </c>
      <c r="J2326" t="inlineStr">
        <is>
          <t>RREM-0128</t>
        </is>
      </c>
      <c r="K2326" t="inlineStr">
        <is>
          <t>Damaged</t>
        </is>
      </c>
      <c r="M2326" s="10" t="n"/>
      <c r="P2326" s="18" t="n"/>
      <c r="Q2326" t="inlineStr">
        <is>
          <t>2026-11-08</t>
        </is>
      </c>
      <c r="R2326" s="18" t="inlineStr"/>
      <c r="S2326" s="18" t="inlineStr"/>
      <c r="T2326" s="18" t="inlineStr"/>
    </row>
    <row r="2327">
      <c r="A2327" t="inlineStr">
        <is>
          <t>DIST-013611</t>
        </is>
      </c>
      <c r="B2327" t="inlineStr">
        <is>
          <t>2026-08-10</t>
        </is>
      </c>
      <c r="C2327" t="inlineStr">
        <is>
          <t>RET-WHOLEFOODS</t>
        </is>
      </c>
      <c r="D2327" t="inlineStr">
        <is>
          <t>ODS-LAT-044</t>
        </is>
      </c>
      <c r="E2327" t="inlineStr">
        <is>
          <t>Appointment Miss</t>
        </is>
      </c>
      <c r="F2327" t="inlineStr">
        <is>
          <t>late_delivery</t>
        </is>
      </c>
      <c r="G2327" s="10" t="n">
        <v>43.99</v>
      </c>
      <c r="H2327" t="inlineStr">
        <is>
          <t>RO-037831</t>
        </is>
      </c>
      <c r="I2327" t="inlineStr">
        <is>
          <t>RS-037831</t>
        </is>
      </c>
      <c r="J2327" t="inlineStr">
        <is>
          <t>RREM-0193</t>
        </is>
      </c>
      <c r="K2327" t="inlineStr">
        <is>
          <t>Late Delivery</t>
        </is>
      </c>
      <c r="L2327" t="inlineStr">
        <is>
          <t>lost</t>
        </is>
      </c>
      <c r="M2327" s="10" t="n">
        <v>0</v>
      </c>
      <c r="N2327" t="inlineStr">
        <is>
          <t>2026-09-04</t>
        </is>
      </c>
      <c r="O2327" t="inlineStr">
        <is>
          <t>2026-11-05</t>
        </is>
      </c>
      <c r="P2327" s="18" t="n">
        <v>87</v>
      </c>
      <c r="Q2327" t="inlineStr">
        <is>
          <t>2026-10-09</t>
        </is>
      </c>
      <c r="R2327" s="18" t="inlineStr"/>
      <c r="S2327" s="18" t="inlineStr"/>
      <c r="T2327" s="18" t="inlineStr"/>
    </row>
    <row r="2328">
      <c r="A2328" t="inlineStr">
        <is>
          <t>DIST-013562</t>
        </is>
      </c>
      <c r="B2328" t="inlineStr">
        <is>
          <t>2026-08-10</t>
        </is>
      </c>
      <c r="C2328" t="inlineStr">
        <is>
          <t>RET-REGIONAL</t>
        </is>
      </c>
      <c r="D2328" t="inlineStr">
        <is>
          <t>NAL-DAM-100</t>
        </is>
      </c>
      <c r="E2328" t="inlineStr">
        <is>
          <t>Warehouse Damage</t>
        </is>
      </c>
      <c r="F2328" t="inlineStr">
        <is>
          <t>damaged</t>
        </is>
      </c>
      <c r="G2328" s="10" t="n">
        <v>37.9</v>
      </c>
      <c r="H2328" t="inlineStr">
        <is>
          <t>RO-037684</t>
        </is>
      </c>
      <c r="I2328" t="inlineStr">
        <is>
          <t>RS-037684</t>
        </is>
      </c>
      <c r="J2328" t="inlineStr">
        <is>
          <t>RREM-0084</t>
        </is>
      </c>
      <c r="K2328" t="inlineStr">
        <is>
          <t>Damaged</t>
        </is>
      </c>
      <c r="L2328" t="inlineStr">
        <is>
          <t>partial</t>
        </is>
      </c>
      <c r="M2328" s="10" t="n">
        <v>11.18</v>
      </c>
      <c r="N2328" t="inlineStr">
        <is>
          <t>2026-08-24</t>
        </is>
      </c>
      <c r="O2328" t="inlineStr">
        <is>
          <t>2026-11-05</t>
        </is>
      </c>
      <c r="P2328" s="18" t="n">
        <v>87</v>
      </c>
      <c r="Q2328" t="inlineStr">
        <is>
          <t>2026-10-09</t>
        </is>
      </c>
      <c r="R2328" s="18" t="inlineStr"/>
      <c r="S2328" s="18" t="inlineStr"/>
      <c r="T2328" s="18" t="inlineStr"/>
    </row>
    <row r="2329">
      <c r="A2329" t="inlineStr">
        <is>
          <t>DIST-013509</t>
        </is>
      </c>
      <c r="B2329" t="inlineStr">
        <is>
          <t>2026-08-10</t>
        </is>
      </c>
      <c r="C2329" t="inlineStr">
        <is>
          <t>RET-WALMART</t>
        </is>
      </c>
      <c r="D2329" t="inlineStr">
        <is>
          <t>ART-LAT-009</t>
        </is>
      </c>
      <c r="E2329" t="inlineStr">
        <is>
          <t>MABD Violation</t>
        </is>
      </c>
      <c r="F2329" t="inlineStr">
        <is>
          <t>late_delivery</t>
        </is>
      </c>
      <c r="G2329" s="10" t="n">
        <v>37.5</v>
      </c>
      <c r="H2329" t="inlineStr">
        <is>
          <t>RO-037402</t>
        </is>
      </c>
      <c r="I2329" t="inlineStr">
        <is>
          <t>RS-037402</t>
        </is>
      </c>
      <c r="J2329" t="inlineStr">
        <is>
          <t>RREM-0162</t>
        </is>
      </c>
      <c r="K2329" t="inlineStr">
        <is>
          <t>Late Delivery</t>
        </is>
      </c>
      <c r="L2329" t="inlineStr">
        <is>
          <t>won</t>
        </is>
      </c>
      <c r="M2329" s="10" t="n">
        <v>37.5</v>
      </c>
      <c r="N2329" t="inlineStr">
        <is>
          <t>2026-08-31</t>
        </is>
      </c>
      <c r="O2329" t="inlineStr">
        <is>
          <t>2026-09-26</t>
        </is>
      </c>
      <c r="P2329" s="18" t="n">
        <v>47</v>
      </c>
      <c r="Q2329" t="inlineStr">
        <is>
          <t>2026-11-08</t>
        </is>
      </c>
      <c r="R2329" s="18" t="inlineStr"/>
      <c r="S2329" s="18" t="inlineStr"/>
      <c r="T2329" s="18" t="inlineStr"/>
    </row>
    <row r="2330">
      <c r="A2330" t="inlineStr">
        <is>
          <t>DIST-013492</t>
        </is>
      </c>
      <c r="B2330" t="inlineStr">
        <is>
          <t>2026-08-10</t>
        </is>
      </c>
      <c r="C2330" t="inlineStr">
        <is>
          <t>RET-KROGER</t>
        </is>
      </c>
      <c r="D2330" t="inlineStr">
        <is>
          <t>GER-PRI-089</t>
        </is>
      </c>
      <c r="E2330" t="inlineStr">
        <is>
          <t>Cost Discrepancy</t>
        </is>
      </c>
      <c r="F2330" t="inlineStr">
        <is>
          <t>pricing_error</t>
        </is>
      </c>
      <c r="G2330" s="10" t="n">
        <v>20.47</v>
      </c>
      <c r="H2330" t="inlineStr">
        <is>
          <t>RO-037614</t>
        </is>
      </c>
      <c r="I2330" t="inlineStr">
        <is>
          <t>RS-037614</t>
        </is>
      </c>
      <c r="J2330" t="inlineStr">
        <is>
          <t>RREM-0048</t>
        </is>
      </c>
      <c r="K2330" t="inlineStr">
        <is>
          <t>Pricing Error</t>
        </is>
      </c>
      <c r="M2330" s="10" t="n"/>
      <c r="P2330" s="18" t="n"/>
      <c r="Q2330" t="inlineStr">
        <is>
          <t>2026-11-08</t>
        </is>
      </c>
      <c r="R2330" s="18" t="inlineStr"/>
      <c r="S2330" s="18" t="inlineStr"/>
      <c r="T2330" s="18" t="inlineStr"/>
    </row>
    <row r="2331">
      <c r="A2331" t="inlineStr">
        <is>
          <t>DIST-013582</t>
        </is>
      </c>
      <c r="B2331" t="inlineStr">
        <is>
          <t>2026-08-09</t>
        </is>
      </c>
      <c r="C2331" t="inlineStr">
        <is>
          <t>RET-WHOLEFOODS</t>
        </is>
      </c>
      <c r="D2331" t="inlineStr"/>
      <c r="E2331" t="inlineStr">
        <is>
          <t>Unmapped</t>
        </is>
      </c>
      <c r="F2331" t="inlineStr">
        <is>
          <t>vague</t>
        </is>
      </c>
      <c r="G2331" s="10" t="n">
        <v>2284.26</v>
      </c>
      <c r="H2331" t="inlineStr">
        <is>
          <t>RO-037823</t>
        </is>
      </c>
      <c r="I2331" t="inlineStr">
        <is>
          <t>RS-037823</t>
        </is>
      </c>
      <c r="J2331" t="inlineStr">
        <is>
          <t>RREM-0222</t>
        </is>
      </c>
      <c r="K2331" t="inlineStr">
        <is>
          <t>Code 92: Other</t>
        </is>
      </c>
      <c r="M2331" s="10" t="n"/>
      <c r="P2331" s="18" t="n"/>
      <c r="Q2331" t="inlineStr">
        <is>
          <t>2026-09-08</t>
        </is>
      </c>
      <c r="R2331" s="18" t="inlineStr">
        <is>
          <t>Yes</t>
        </is>
      </c>
      <c r="S2331" s="18" t="inlineStr"/>
      <c r="T2331" s="18" t="inlineStr"/>
    </row>
    <row r="2332">
      <c r="A2332" t="inlineStr">
        <is>
          <t>DIST-013527</t>
        </is>
      </c>
      <c r="B2332" t="inlineStr">
        <is>
          <t>2026-08-09</t>
        </is>
      </c>
      <c r="C2332" t="inlineStr">
        <is>
          <t>RET-SPROUTS</t>
        </is>
      </c>
      <c r="D2332" t="inlineStr"/>
      <c r="E2332" t="inlineStr">
        <is>
          <t>Unmapped</t>
        </is>
      </c>
      <c r="F2332" t="inlineStr">
        <is>
          <t>vague</t>
        </is>
      </c>
      <c r="G2332" s="10" t="n">
        <v>235.48</v>
      </c>
      <c r="J2332" t="inlineStr">
        <is>
          <t>RREM-0128</t>
        </is>
      </c>
      <c r="K2332" t="inlineStr">
        <is>
          <t>Promo allowance</t>
        </is>
      </c>
      <c r="M2332" s="10" t="n"/>
      <c r="P2332" s="18" t="n"/>
      <c r="Q2332" t="inlineStr">
        <is>
          <t>2026-09-08</t>
        </is>
      </c>
      <c r="R2332" s="18" t="inlineStr">
        <is>
          <t>Yes</t>
        </is>
      </c>
      <c r="S2332" s="18" t="inlineStr"/>
      <c r="T2332" s="18" t="inlineStr"/>
    </row>
    <row r="2333">
      <c r="A2333" t="inlineStr">
        <is>
          <t>DIST-013388</t>
        </is>
      </c>
      <c r="B2333" t="inlineStr">
        <is>
          <t>2026-08-09</t>
        </is>
      </c>
      <c r="C2333" t="inlineStr">
        <is>
          <t>RET-COSTCO</t>
        </is>
      </c>
      <c r="D2333" t="inlineStr">
        <is>
          <t>TCO-PAL-032</t>
        </is>
      </c>
      <c r="E2333" t="inlineStr">
        <is>
          <t>Ti-Hi Error</t>
        </is>
      </c>
      <c r="F2333" t="inlineStr">
        <is>
          <t>pallet_fine</t>
        </is>
      </c>
      <c r="G2333" s="10" t="n">
        <v>193.11</v>
      </c>
      <c r="H2333" t="inlineStr">
        <is>
          <t>RO-037209</t>
        </is>
      </c>
      <c r="I2333" t="inlineStr">
        <is>
          <t>RS-037209</t>
        </is>
      </c>
      <c r="J2333" t="inlineStr">
        <is>
          <t>RREM-0021</t>
        </is>
      </c>
      <c r="K2333" t="inlineStr">
        <is>
          <t>Pallet Fine</t>
        </is>
      </c>
      <c r="M2333" s="10" t="n"/>
      <c r="P2333" s="18" t="n"/>
      <c r="Q2333" t="inlineStr">
        <is>
          <t>2026-10-08</t>
        </is>
      </c>
      <c r="R2333" s="18" t="inlineStr"/>
      <c r="S2333" s="18" t="inlineStr"/>
      <c r="T2333" s="18" t="inlineStr"/>
    </row>
    <row r="2334">
      <c r="A2334" t="inlineStr">
        <is>
          <t>DIST-013587</t>
        </is>
      </c>
      <c r="B2334" t="inlineStr">
        <is>
          <t>2026-08-09</t>
        </is>
      </c>
      <c r="C2334" t="inlineStr">
        <is>
          <t>RET-SPROUTS</t>
        </is>
      </c>
      <c r="D2334" t="inlineStr">
        <is>
          <t>UTS-PRO-057</t>
        </is>
      </c>
      <c r="E2334" t="inlineStr">
        <is>
          <t>Promo Billback</t>
        </is>
      </c>
      <c r="F2334" t="inlineStr">
        <is>
          <t>promo_billback</t>
        </is>
      </c>
      <c r="G2334" s="10" t="n">
        <v>175.29</v>
      </c>
      <c r="H2334" t="inlineStr">
        <is>
          <t>RO-037880</t>
        </is>
      </c>
      <c r="I2334" t="inlineStr">
        <is>
          <t>RS-037880</t>
        </is>
      </c>
      <c r="J2334" t="inlineStr">
        <is>
          <t>RREM-0136</t>
        </is>
      </c>
      <c r="K2334" t="inlineStr">
        <is>
          <t>Promo Billback</t>
        </is>
      </c>
      <c r="M2334" s="10" t="n"/>
      <c r="P2334" s="18" t="n"/>
      <c r="Q2334" t="inlineStr">
        <is>
          <t>2026-10-08</t>
        </is>
      </c>
      <c r="R2334" s="18" t="inlineStr"/>
      <c r="S2334" s="18" t="inlineStr"/>
      <c r="T2334" s="18" t="inlineStr"/>
    </row>
    <row r="2335">
      <c r="A2335" t="inlineStr">
        <is>
          <t>DIST-013724</t>
        </is>
      </c>
      <c r="B2335" t="inlineStr">
        <is>
          <t>2026-08-09</t>
        </is>
      </c>
      <c r="C2335" t="inlineStr">
        <is>
          <t>RET-WHOLEFOODS</t>
        </is>
      </c>
      <c r="D2335" t="inlineStr">
        <is>
          <t>ODS-PRO-039</t>
        </is>
      </c>
      <c r="E2335" t="inlineStr">
        <is>
          <t>Ad Allowance</t>
        </is>
      </c>
      <c r="F2335" t="inlineStr">
        <is>
          <t>promo_billback</t>
        </is>
      </c>
      <c r="G2335" s="10" t="n">
        <v>168.64</v>
      </c>
      <c r="H2335" t="inlineStr">
        <is>
          <t>RO-038150</t>
        </is>
      </c>
      <c r="I2335" t="inlineStr">
        <is>
          <t>RS-038150</t>
        </is>
      </c>
      <c r="J2335" t="inlineStr">
        <is>
          <t>RREM-0192</t>
        </is>
      </c>
      <c r="K2335" t="inlineStr">
        <is>
          <t>Promo Billback</t>
        </is>
      </c>
      <c r="L2335" t="inlineStr">
        <is>
          <t>lost</t>
        </is>
      </c>
      <c r="M2335" s="10" t="n">
        <v>0</v>
      </c>
      <c r="N2335" t="inlineStr">
        <is>
          <t>2026-08-20</t>
        </is>
      </c>
      <c r="O2335" t="inlineStr">
        <is>
          <t>2026-11-05</t>
        </is>
      </c>
      <c r="P2335" s="18" t="n">
        <v>88</v>
      </c>
      <c r="Q2335" t="inlineStr">
        <is>
          <t>2026-10-08</t>
        </is>
      </c>
      <c r="R2335" s="18" t="inlineStr"/>
      <c r="S2335" s="18" t="inlineStr"/>
      <c r="T2335" s="18" t="inlineStr"/>
    </row>
    <row r="2336">
      <c r="A2336" t="inlineStr">
        <is>
          <t>DIST-013519</t>
        </is>
      </c>
      <c r="B2336" t="inlineStr">
        <is>
          <t>2026-08-09</t>
        </is>
      </c>
      <c r="C2336" t="inlineStr">
        <is>
          <t>RET-SPROUTS</t>
        </is>
      </c>
      <c r="D2336" t="inlineStr">
        <is>
          <t>UTS-PRO-057</t>
        </is>
      </c>
      <c r="E2336" t="inlineStr">
        <is>
          <t>Promo Billback</t>
        </is>
      </c>
      <c r="F2336" t="inlineStr">
        <is>
          <t>promo_billback</t>
        </is>
      </c>
      <c r="G2336" s="10" t="n">
        <v>129.96</v>
      </c>
      <c r="H2336" t="inlineStr">
        <is>
          <t>RO-037584</t>
        </is>
      </c>
      <c r="I2336" t="inlineStr">
        <is>
          <t>RS-037584</t>
        </is>
      </c>
      <c r="J2336" t="inlineStr">
        <is>
          <t>RREM-0118</t>
        </is>
      </c>
      <c r="K2336" t="inlineStr">
        <is>
          <t>Promo Billback</t>
        </is>
      </c>
      <c r="M2336" s="10" t="n"/>
      <c r="P2336" s="18" t="n"/>
      <c r="Q2336" t="inlineStr">
        <is>
          <t>2026-09-08</t>
        </is>
      </c>
      <c r="R2336" s="18" t="inlineStr"/>
      <c r="S2336" s="18" t="inlineStr"/>
      <c r="T2336" s="18" t="inlineStr"/>
    </row>
    <row r="2337">
      <c r="A2337" t="inlineStr">
        <is>
          <t>DIST-013456</t>
        </is>
      </c>
      <c r="B2337" t="inlineStr">
        <is>
          <t>2026-08-09</t>
        </is>
      </c>
      <c r="C2337" t="inlineStr">
        <is>
          <t>RET-WALMART</t>
        </is>
      </c>
      <c r="D2337" t="inlineStr">
        <is>
          <t>ART-PRO-004</t>
        </is>
      </c>
      <c r="E2337" t="inlineStr">
        <is>
          <t>Scan Rebate</t>
        </is>
      </c>
      <c r="F2337" t="inlineStr">
        <is>
          <t>promo_billback</t>
        </is>
      </c>
      <c r="G2337" s="10" t="n">
        <v>112.62</v>
      </c>
      <c r="H2337" t="inlineStr">
        <is>
          <t>RO-037131</t>
        </is>
      </c>
      <c r="I2337" t="inlineStr">
        <is>
          <t>RS-037131</t>
        </is>
      </c>
      <c r="J2337" t="inlineStr">
        <is>
          <t>RREM-0162</t>
        </is>
      </c>
      <c r="K2337" t="inlineStr">
        <is>
          <t>Promo Billback</t>
        </is>
      </c>
      <c r="M2337" s="10" t="n"/>
      <c r="P2337" s="18" t="n"/>
      <c r="Q2337" t="inlineStr">
        <is>
          <t>2026-09-08</t>
        </is>
      </c>
      <c r="R2337" s="18" t="inlineStr"/>
      <c r="S2337" s="18" t="inlineStr"/>
      <c r="T2337" s="18" t="inlineStr"/>
    </row>
    <row r="2338">
      <c r="A2338" t="inlineStr">
        <is>
          <t>DIST-013584</t>
        </is>
      </c>
      <c r="B2338" t="inlineStr">
        <is>
          <t>2026-08-09</t>
        </is>
      </c>
      <c r="C2338" t="inlineStr">
        <is>
          <t>RET-WHOLEFOODS</t>
        </is>
      </c>
      <c r="D2338" t="inlineStr">
        <is>
          <t>ODS-PRO-039</t>
        </is>
      </c>
      <c r="E2338" t="inlineStr">
        <is>
          <t>Ad Allowance</t>
        </is>
      </c>
      <c r="F2338" t="inlineStr">
        <is>
          <t>promo_billback</t>
        </is>
      </c>
      <c r="G2338" s="10" t="n">
        <v>100.31</v>
      </c>
      <c r="H2338" t="inlineStr">
        <is>
          <t>RO-037855</t>
        </is>
      </c>
      <c r="I2338" t="inlineStr">
        <is>
          <t>RS-037855</t>
        </is>
      </c>
      <c r="J2338" t="inlineStr">
        <is>
          <t>RREM-0205</t>
        </is>
      </c>
      <c r="K2338" t="inlineStr">
        <is>
          <t>Promo Billback</t>
        </is>
      </c>
      <c r="M2338" s="10" t="n"/>
      <c r="P2338" s="18" t="n"/>
      <c r="Q2338" t="inlineStr">
        <is>
          <t>2026-09-08</t>
        </is>
      </c>
      <c r="R2338" s="18" t="inlineStr"/>
      <c r="S2338" s="18" t="inlineStr"/>
      <c r="T2338" s="18" t="inlineStr"/>
    </row>
    <row r="2339">
      <c r="A2339" t="inlineStr">
        <is>
          <t>DIST-013536</t>
        </is>
      </c>
      <c r="B2339" t="inlineStr">
        <is>
          <t>2026-08-09</t>
        </is>
      </c>
      <c r="C2339" t="inlineStr">
        <is>
          <t>RET-WALMART</t>
        </is>
      </c>
      <c r="D2339" t="inlineStr">
        <is>
          <t>ART-DAM-018</t>
        </is>
      </c>
      <c r="E2339" t="inlineStr">
        <is>
          <t>Warehouse Damage</t>
        </is>
      </c>
      <c r="F2339" t="inlineStr">
        <is>
          <t>damaged</t>
        </is>
      </c>
      <c r="G2339" s="10" t="n">
        <v>97.89</v>
      </c>
      <c r="H2339" t="inlineStr">
        <is>
          <t>RO-037429</t>
        </is>
      </c>
      <c r="I2339" t="inlineStr">
        <is>
          <t>RS-037429</t>
        </is>
      </c>
      <c r="J2339" t="inlineStr">
        <is>
          <t>RREM-0165</t>
        </is>
      </c>
      <c r="K2339" t="inlineStr">
        <is>
          <t>Damaged</t>
        </is>
      </c>
      <c r="M2339" s="10" t="n"/>
      <c r="P2339" s="18" t="n"/>
      <c r="Q2339" t="inlineStr">
        <is>
          <t>2026-11-07</t>
        </is>
      </c>
      <c r="R2339" s="18" t="inlineStr"/>
      <c r="S2339" s="18" t="inlineStr"/>
      <c r="T2339" s="18" t="inlineStr"/>
    </row>
    <row r="2340">
      <c r="A2340" t="inlineStr">
        <is>
          <t>DIST-013457</t>
        </is>
      </c>
      <c r="B2340" t="inlineStr">
        <is>
          <t>2026-08-09</t>
        </is>
      </c>
      <c r="C2340" t="inlineStr">
        <is>
          <t>RET-WALMART</t>
        </is>
      </c>
      <c r="D2340" t="inlineStr">
        <is>
          <t>ART-SHO-003</t>
        </is>
      </c>
      <c r="E2340" t="inlineStr">
        <is>
          <t>Short Ship</t>
        </is>
      </c>
      <c r="F2340" t="inlineStr">
        <is>
          <t>short_ship</t>
        </is>
      </c>
      <c r="G2340" s="10" t="n">
        <v>89.04000000000001</v>
      </c>
      <c r="H2340" t="inlineStr">
        <is>
          <t>RO-037140</t>
        </is>
      </c>
      <c r="I2340" t="inlineStr">
        <is>
          <t>RS-037140</t>
        </is>
      </c>
      <c r="J2340" t="inlineStr">
        <is>
          <t>RREM-0162</t>
        </is>
      </c>
      <c r="K2340" t="inlineStr">
        <is>
          <t>Short Ship</t>
        </is>
      </c>
      <c r="M2340" s="10" t="n"/>
      <c r="P2340" s="18" t="n"/>
      <c r="Q2340" t="inlineStr">
        <is>
          <t>2026-10-08</t>
        </is>
      </c>
      <c r="R2340" s="18" t="inlineStr"/>
      <c r="S2340" s="18" t="inlineStr"/>
      <c r="T2340" s="18" t="inlineStr"/>
    </row>
    <row r="2341">
      <c r="A2341" t="inlineStr">
        <is>
          <t>DIST-013452</t>
        </is>
      </c>
      <c r="B2341" t="inlineStr">
        <is>
          <t>2026-08-09</t>
        </is>
      </c>
      <c r="C2341" t="inlineStr">
        <is>
          <t>RET-REGIONAL</t>
        </is>
      </c>
      <c r="D2341" t="inlineStr">
        <is>
          <t>NAL-SHO-091</t>
        </is>
      </c>
      <c r="E2341" t="inlineStr">
        <is>
          <t>Under-delivery</t>
        </is>
      </c>
      <c r="F2341" t="inlineStr">
        <is>
          <t>short_ship</t>
        </is>
      </c>
      <c r="G2341" s="10" t="n">
        <v>62.07</v>
      </c>
      <c r="H2341" t="inlineStr">
        <is>
          <t>RO-037386</t>
        </is>
      </c>
      <c r="I2341" t="inlineStr">
        <is>
          <t>RS-037386</t>
        </is>
      </c>
      <c r="J2341" t="inlineStr">
        <is>
          <t>RREM-0090</t>
        </is>
      </c>
      <c r="K2341" t="inlineStr">
        <is>
          <t>Short Ship</t>
        </is>
      </c>
      <c r="L2341" t="inlineStr">
        <is>
          <t>lost</t>
        </is>
      </c>
      <c r="M2341" s="10" t="n">
        <v>0</v>
      </c>
      <c r="N2341" t="inlineStr">
        <is>
          <t>2026-08-23</t>
        </is>
      </c>
      <c r="O2341" t="inlineStr">
        <is>
          <t>2026-09-07</t>
        </is>
      </c>
      <c r="P2341" s="18" t="n">
        <v>29</v>
      </c>
      <c r="Q2341" t="inlineStr">
        <is>
          <t>2026-09-23</t>
        </is>
      </c>
      <c r="R2341" s="18" t="inlineStr"/>
      <c r="S2341" s="18" t="inlineStr"/>
      <c r="T2341" s="18" t="inlineStr"/>
    </row>
    <row r="2342">
      <c r="A2342" t="inlineStr">
        <is>
          <t>DIST-013563</t>
        </is>
      </c>
      <c r="B2342" t="inlineStr">
        <is>
          <t>2026-08-09</t>
        </is>
      </c>
      <c r="C2342" t="inlineStr">
        <is>
          <t>RET-REGIONAL</t>
        </is>
      </c>
      <c r="D2342" t="inlineStr">
        <is>
          <t>NAL-PRI-102</t>
        </is>
      </c>
      <c r="E2342" t="inlineStr">
        <is>
          <t>Pricing Variance</t>
        </is>
      </c>
      <c r="F2342" t="inlineStr">
        <is>
          <t>pricing_error</t>
        </is>
      </c>
      <c r="G2342" s="10" t="n">
        <v>10.06</v>
      </c>
      <c r="H2342" t="inlineStr">
        <is>
          <t>RO-037684</t>
        </is>
      </c>
      <c r="I2342" t="inlineStr">
        <is>
          <t>RS-037684</t>
        </is>
      </c>
      <c r="J2342" t="inlineStr">
        <is>
          <t>RREM-0083</t>
        </is>
      </c>
      <c r="K2342" t="inlineStr">
        <is>
          <t>Pricing Error</t>
        </is>
      </c>
      <c r="L2342" t="inlineStr">
        <is>
          <t>lost</t>
        </is>
      </c>
      <c r="M2342" s="10" t="n">
        <v>0</v>
      </c>
      <c r="N2342" t="inlineStr">
        <is>
          <t>2026-08-29</t>
        </is>
      </c>
      <c r="O2342" t="inlineStr">
        <is>
          <t>2026-11-15</t>
        </is>
      </c>
      <c r="P2342" s="18" t="n">
        <v>98</v>
      </c>
      <c r="Q2342" t="inlineStr">
        <is>
          <t>2026-09-08</t>
        </is>
      </c>
      <c r="R2342" s="18" t="inlineStr"/>
      <c r="S2342" s="18" t="inlineStr"/>
      <c r="T2342" s="18" t="inlineStr"/>
    </row>
    <row r="2343">
      <c r="A2343" t="inlineStr">
        <is>
          <t>DIST-013409</t>
        </is>
      </c>
      <c r="B2343" t="inlineStr">
        <is>
          <t>2026-08-08</t>
        </is>
      </c>
      <c r="C2343" t="inlineStr">
        <is>
          <t>RET-COSTCO</t>
        </is>
      </c>
      <c r="D2343" t="inlineStr">
        <is>
          <t>TCO-LAB-031</t>
        </is>
      </c>
      <c r="E2343" t="inlineStr">
        <is>
          <t>Label Defect</t>
        </is>
      </c>
      <c r="F2343" t="inlineStr">
        <is>
          <t>label_fine</t>
        </is>
      </c>
      <c r="G2343" s="10" t="n">
        <v>250.74</v>
      </c>
      <c r="H2343" t="inlineStr">
        <is>
          <t>RO-037177</t>
        </is>
      </c>
      <c r="I2343" t="inlineStr">
        <is>
          <t>RS-037177</t>
        </is>
      </c>
      <c r="J2343" t="inlineStr">
        <is>
          <t>RREM-0031</t>
        </is>
      </c>
      <c r="K2343" t="inlineStr">
        <is>
          <t>Label Fine</t>
        </is>
      </c>
      <c r="M2343" s="10" t="n"/>
      <c r="P2343" s="18" t="n"/>
      <c r="Q2343" t="inlineStr">
        <is>
          <t>2026-10-07</t>
        </is>
      </c>
      <c r="R2343" s="18" t="inlineStr"/>
      <c r="S2343" s="18" t="inlineStr"/>
      <c r="T2343" s="18" t="inlineStr"/>
    </row>
    <row r="2344">
      <c r="A2344" t="inlineStr">
        <is>
          <t>DIST-013349</t>
        </is>
      </c>
      <c r="B2344" t="inlineStr">
        <is>
          <t>2026-08-08</t>
        </is>
      </c>
      <c r="C2344" t="inlineStr">
        <is>
          <t>RET-WALMART</t>
        </is>
      </c>
      <c r="D2344" t="inlineStr"/>
      <c r="E2344" t="inlineStr">
        <is>
          <t>Unmapped</t>
        </is>
      </c>
      <c r="F2344" t="inlineStr">
        <is>
          <t>vague</t>
        </is>
      </c>
      <c r="G2344" s="10" t="n">
        <v>183.26</v>
      </c>
      <c r="H2344" t="inlineStr">
        <is>
          <t>RO-036931</t>
        </is>
      </c>
      <c r="I2344" t="inlineStr">
        <is>
          <t>RS-036931</t>
        </is>
      </c>
      <c r="J2344" t="inlineStr">
        <is>
          <t>RREM-0158</t>
        </is>
      </c>
      <c r="K2344" t="inlineStr">
        <is>
          <t>Cash discount take-down</t>
        </is>
      </c>
      <c r="M2344" s="10" t="n"/>
      <c r="P2344" s="18" t="n"/>
      <c r="Q2344" t="inlineStr">
        <is>
          <t>2026-10-07</t>
        </is>
      </c>
      <c r="R2344" s="18" t="inlineStr">
        <is>
          <t>Yes</t>
        </is>
      </c>
      <c r="S2344" s="18" t="inlineStr"/>
      <c r="T2344" s="18" t="inlineStr"/>
    </row>
    <row r="2345">
      <c r="A2345" t="inlineStr">
        <is>
          <t>DIST-013423</t>
        </is>
      </c>
      <c r="B2345" t="inlineStr">
        <is>
          <t>2026-08-08</t>
        </is>
      </c>
      <c r="C2345" t="inlineStr">
        <is>
          <t>RET-WALMART</t>
        </is>
      </c>
      <c r="D2345" t="inlineStr">
        <is>
          <t>ART-DAM-018</t>
        </is>
      </c>
      <c r="E2345" t="inlineStr">
        <is>
          <t>Warehouse Damage</t>
        </is>
      </c>
      <c r="F2345" t="inlineStr">
        <is>
          <t>damaged</t>
        </is>
      </c>
      <c r="G2345" s="10" t="n">
        <v>153.93</v>
      </c>
      <c r="H2345" t="inlineStr">
        <is>
          <t>RO-037139</t>
        </is>
      </c>
      <c r="I2345" t="inlineStr">
        <is>
          <t>RS-037139</t>
        </is>
      </c>
      <c r="J2345" t="inlineStr">
        <is>
          <t>RREM-0170</t>
        </is>
      </c>
      <c r="K2345" t="inlineStr">
        <is>
          <t>Damaged</t>
        </is>
      </c>
      <c r="M2345" s="10" t="n"/>
      <c r="P2345" s="18" t="n"/>
      <c r="Q2345" t="inlineStr">
        <is>
          <t>2026-09-07</t>
        </is>
      </c>
      <c r="R2345" s="18" t="inlineStr"/>
      <c r="S2345" s="18" t="inlineStr"/>
      <c r="T2345" s="18" t="inlineStr"/>
    </row>
    <row r="2346">
      <c r="A2346" t="inlineStr">
        <is>
          <t>DIST-013487</t>
        </is>
      </c>
      <c r="B2346" t="inlineStr">
        <is>
          <t>2026-08-08</t>
        </is>
      </c>
      <c r="C2346" t="inlineStr">
        <is>
          <t>RET-WALMART</t>
        </is>
      </c>
      <c r="D2346" t="inlineStr">
        <is>
          <t>ART-SHO-003</t>
        </is>
      </c>
      <c r="E2346" t="inlineStr">
        <is>
          <t>Short Ship</t>
        </is>
      </c>
      <c r="F2346" t="inlineStr">
        <is>
          <t>short_ship</t>
        </is>
      </c>
      <c r="G2346" s="10" t="n">
        <v>145.64</v>
      </c>
      <c r="H2346" t="inlineStr">
        <is>
          <t>RO-037432</t>
        </is>
      </c>
      <c r="I2346" t="inlineStr">
        <is>
          <t>RS-037432</t>
        </is>
      </c>
      <c r="J2346" t="inlineStr">
        <is>
          <t>RREM-0166</t>
        </is>
      </c>
      <c r="K2346" t="inlineStr">
        <is>
          <t>Short Ship</t>
        </is>
      </c>
      <c r="M2346" s="10" t="n"/>
      <c r="P2346" s="18" t="n"/>
      <c r="Q2346" t="inlineStr">
        <is>
          <t>2026-09-22</t>
        </is>
      </c>
      <c r="R2346" s="18" t="inlineStr"/>
      <c r="S2346" s="18" t="inlineStr"/>
      <c r="T2346" s="18" t="inlineStr"/>
    </row>
    <row r="2347">
      <c r="A2347" t="inlineStr">
        <is>
          <t>DIST-013448</t>
        </is>
      </c>
      <c r="B2347" t="inlineStr">
        <is>
          <t>2026-08-08</t>
        </is>
      </c>
      <c r="C2347" t="inlineStr">
        <is>
          <t>RET-COSTCO</t>
        </is>
      </c>
      <c r="D2347" t="inlineStr">
        <is>
          <t>TCO-LAT-029</t>
        </is>
      </c>
      <c r="E2347" t="inlineStr">
        <is>
          <t>Late Delivery</t>
        </is>
      </c>
      <c r="F2347" t="inlineStr">
        <is>
          <t>late_delivery</t>
        </is>
      </c>
      <c r="G2347" s="10" t="n">
        <v>78.75</v>
      </c>
      <c r="H2347" t="inlineStr">
        <is>
          <t>RO-037197</t>
        </is>
      </c>
      <c r="I2347" t="inlineStr">
        <is>
          <t>RS-037197</t>
        </is>
      </c>
      <c r="J2347" t="inlineStr">
        <is>
          <t>RREM-0026</t>
        </is>
      </c>
      <c r="K2347" t="inlineStr">
        <is>
          <t>Late Delivery</t>
        </is>
      </c>
      <c r="L2347" t="inlineStr">
        <is>
          <t>partial</t>
        </is>
      </c>
      <c r="M2347" s="10" t="n">
        <v>31.39</v>
      </c>
      <c r="N2347" t="inlineStr">
        <is>
          <t>2026-08-12</t>
        </is>
      </c>
      <c r="O2347" t="inlineStr">
        <is>
          <t>2026-08-30</t>
        </is>
      </c>
      <c r="P2347" s="18" t="n">
        <v>22</v>
      </c>
      <c r="Q2347" t="inlineStr">
        <is>
          <t>2026-11-06</t>
        </is>
      </c>
      <c r="R2347" s="18" t="inlineStr"/>
      <c r="S2347" s="18" t="inlineStr"/>
      <c r="T2347" s="18" t="inlineStr"/>
    </row>
    <row r="2348">
      <c r="A2348" t="inlineStr">
        <is>
          <t>DIST-013569</t>
        </is>
      </c>
      <c r="B2348" t="inlineStr">
        <is>
          <t>2026-08-08</t>
        </is>
      </c>
      <c r="C2348" t="inlineStr">
        <is>
          <t>RET-WHOLEFOODS</t>
        </is>
      </c>
      <c r="D2348" t="inlineStr">
        <is>
          <t>ODS-PRO-039</t>
        </is>
      </c>
      <c r="E2348" t="inlineStr">
        <is>
          <t>Ad Allowance</t>
        </is>
      </c>
      <c r="F2348" t="inlineStr">
        <is>
          <t>promo_billback</t>
        </is>
      </c>
      <c r="G2348" s="10" t="n">
        <v>68.70999999999999</v>
      </c>
      <c r="H2348" t="inlineStr">
        <is>
          <t>RO-037506</t>
        </is>
      </c>
      <c r="I2348" t="inlineStr">
        <is>
          <t>RS-037506</t>
        </is>
      </c>
      <c r="J2348" t="inlineStr">
        <is>
          <t>RREM-0190</t>
        </is>
      </c>
      <c r="K2348" t="inlineStr">
        <is>
          <t>Promo Billback</t>
        </is>
      </c>
      <c r="M2348" s="10" t="n"/>
      <c r="P2348" s="18" t="n"/>
      <c r="Q2348" t="inlineStr">
        <is>
          <t>2026-11-06</t>
        </is>
      </c>
      <c r="R2348" s="18" t="inlineStr"/>
      <c r="S2348" s="18" t="inlineStr"/>
      <c r="T2348" s="18" t="inlineStr"/>
    </row>
    <row r="2349">
      <c r="A2349" t="inlineStr">
        <is>
          <t>DIST-013499</t>
        </is>
      </c>
      <c r="B2349" t="inlineStr">
        <is>
          <t>2026-08-08</t>
        </is>
      </c>
      <c r="C2349" t="inlineStr">
        <is>
          <t>RET-COSTCO</t>
        </is>
      </c>
      <c r="D2349" t="inlineStr"/>
      <c r="E2349" t="inlineStr">
        <is>
          <t>Unmapped</t>
        </is>
      </c>
      <c r="F2349" t="inlineStr">
        <is>
          <t>vague</t>
        </is>
      </c>
      <c r="G2349" s="10" t="n">
        <v>67.13</v>
      </c>
      <c r="H2349" t="inlineStr">
        <is>
          <t>RO-037475</t>
        </is>
      </c>
      <c r="I2349" t="inlineStr">
        <is>
          <t>RS-037475</t>
        </is>
      </c>
      <c r="J2349" t="inlineStr">
        <is>
          <t>RREM-0007</t>
        </is>
      </c>
      <c r="K2349" t="inlineStr">
        <is>
          <t>Promo allowance</t>
        </is>
      </c>
      <c r="L2349" t="inlineStr">
        <is>
          <t>partial</t>
        </is>
      </c>
      <c r="M2349" s="10" t="n">
        <v>29.47</v>
      </c>
      <c r="N2349" t="inlineStr">
        <is>
          <t>2026-08-20</t>
        </is>
      </c>
      <c r="O2349" t="inlineStr">
        <is>
          <t>2026-10-04</t>
        </is>
      </c>
      <c r="P2349" s="18" t="n">
        <v>57</v>
      </c>
      <c r="Q2349" t="inlineStr">
        <is>
          <t>2026-10-07</t>
        </is>
      </c>
      <c r="R2349" s="18" t="inlineStr">
        <is>
          <t>Yes</t>
        </is>
      </c>
      <c r="S2349" s="18" t="inlineStr"/>
      <c r="T2349" s="18" t="inlineStr"/>
    </row>
    <row r="2350">
      <c r="A2350" t="inlineStr">
        <is>
          <t>DIST-013599</t>
        </is>
      </c>
      <c r="B2350" t="inlineStr">
        <is>
          <t>2026-08-08</t>
        </is>
      </c>
      <c r="C2350" t="inlineStr">
        <is>
          <t>RET-SPROUTS</t>
        </is>
      </c>
      <c r="D2350" t="inlineStr">
        <is>
          <t>UTS-LAT-059</t>
        </is>
      </c>
      <c r="E2350" t="inlineStr">
        <is>
          <t>Appointment Miss</t>
        </is>
      </c>
      <c r="F2350" t="inlineStr">
        <is>
          <t>late_delivery</t>
        </is>
      </c>
      <c r="G2350" s="10" t="n">
        <v>65.3</v>
      </c>
      <c r="H2350" t="inlineStr">
        <is>
          <t>RO-037888</t>
        </is>
      </c>
      <c r="I2350" t="inlineStr">
        <is>
          <t>RS-037888</t>
        </is>
      </c>
      <c r="J2350" t="inlineStr">
        <is>
          <t>RREM-0144</t>
        </is>
      </c>
      <c r="K2350" t="inlineStr">
        <is>
          <t>Late Delivery</t>
        </is>
      </c>
      <c r="L2350" t="inlineStr">
        <is>
          <t>lost</t>
        </is>
      </c>
      <c r="M2350" s="10" t="n">
        <v>0</v>
      </c>
      <c r="N2350" t="inlineStr">
        <is>
          <t>2026-09-02</t>
        </is>
      </c>
      <c r="O2350" t="inlineStr">
        <is>
          <t>2026-10-23</t>
        </is>
      </c>
      <c r="P2350" s="18" t="n">
        <v>76</v>
      </c>
      <c r="Q2350" t="inlineStr">
        <is>
          <t>2026-09-07</t>
        </is>
      </c>
      <c r="R2350" s="18" t="inlineStr"/>
      <c r="S2350" s="18" t="inlineStr"/>
      <c r="T2350" s="18" t="inlineStr"/>
    </row>
    <row r="2351">
      <c r="A2351" t="inlineStr">
        <is>
          <t>DIST-013437</t>
        </is>
      </c>
      <c r="B2351" t="inlineStr">
        <is>
          <t>2026-08-08</t>
        </is>
      </c>
      <c r="C2351" t="inlineStr">
        <is>
          <t>RET-SPROUTS</t>
        </is>
      </c>
      <c r="D2351" t="inlineStr">
        <is>
          <t>UTS-LAT-059</t>
        </is>
      </c>
      <c r="E2351" t="inlineStr">
        <is>
          <t>Appointment Miss</t>
        </is>
      </c>
      <c r="F2351" t="inlineStr">
        <is>
          <t>late_delivery</t>
        </is>
      </c>
      <c r="G2351" s="10" t="n">
        <v>41.07</v>
      </c>
      <c r="H2351" t="inlineStr">
        <is>
          <t>RO-037278</t>
        </is>
      </c>
      <c r="I2351" t="inlineStr">
        <is>
          <t>RS-037278</t>
        </is>
      </c>
      <c r="J2351" t="inlineStr">
        <is>
          <t>RREM-0123</t>
        </is>
      </c>
      <c r="K2351" t="inlineStr">
        <is>
          <t>Late Delivery</t>
        </is>
      </c>
      <c r="M2351" s="10" t="n"/>
      <c r="P2351" s="18" t="n"/>
      <c r="Q2351" t="inlineStr">
        <is>
          <t>2026-10-07</t>
        </is>
      </c>
      <c r="R2351" s="18" t="inlineStr"/>
      <c r="S2351" s="18" t="inlineStr"/>
      <c r="T2351" s="18" t="inlineStr"/>
    </row>
    <row r="2352">
      <c r="A2352" t="inlineStr">
        <is>
          <t>DIST-013508</t>
        </is>
      </c>
      <c r="B2352" t="inlineStr">
        <is>
          <t>2026-08-08</t>
        </is>
      </c>
      <c r="C2352" t="inlineStr">
        <is>
          <t>RET-REGIONAL</t>
        </is>
      </c>
      <c r="D2352" t="inlineStr">
        <is>
          <t>NAL-LAT-095</t>
        </is>
      </c>
      <c r="E2352" t="inlineStr">
        <is>
          <t>MABD Violation</t>
        </is>
      </c>
      <c r="F2352" t="inlineStr">
        <is>
          <t>late_delivery</t>
        </is>
      </c>
      <c r="G2352" s="10" t="n">
        <v>31.41</v>
      </c>
      <c r="H2352" t="inlineStr">
        <is>
          <t>RO-037681</t>
        </is>
      </c>
      <c r="I2352" t="inlineStr">
        <is>
          <t>RS-037681</t>
        </is>
      </c>
      <c r="J2352" t="inlineStr">
        <is>
          <t>RREM-0106</t>
        </is>
      </c>
      <c r="K2352" t="inlineStr">
        <is>
          <t>Late Delivery</t>
        </is>
      </c>
      <c r="M2352" s="10" t="n"/>
      <c r="P2352" s="18" t="n"/>
      <c r="Q2352" t="inlineStr">
        <is>
          <t>2026-10-07</t>
        </is>
      </c>
      <c r="R2352" s="18" t="inlineStr"/>
      <c r="S2352" s="18" t="inlineStr"/>
      <c r="T2352" s="18" t="inlineStr"/>
    </row>
    <row r="2353">
      <c r="A2353" t="inlineStr">
        <is>
          <t>DIST-013507</t>
        </is>
      </c>
      <c r="B2353" t="inlineStr">
        <is>
          <t>2026-08-08</t>
        </is>
      </c>
      <c r="C2353" t="inlineStr">
        <is>
          <t>RET-KROGER</t>
        </is>
      </c>
      <c r="D2353" t="inlineStr">
        <is>
          <t>GER-PRI-089</t>
        </is>
      </c>
      <c r="E2353" t="inlineStr">
        <is>
          <t>Cost Discrepancy</t>
        </is>
      </c>
      <c r="F2353" t="inlineStr">
        <is>
          <t>pricing_error</t>
        </is>
      </c>
      <c r="G2353" s="10" t="n">
        <v>26.47</v>
      </c>
      <c r="H2353" t="inlineStr">
        <is>
          <t>RO-037640</t>
        </is>
      </c>
      <c r="I2353" t="inlineStr">
        <is>
          <t>RS-037640</t>
        </is>
      </c>
      <c r="J2353" t="inlineStr">
        <is>
          <t>RREM-0042</t>
        </is>
      </c>
      <c r="K2353" t="inlineStr">
        <is>
          <t>Pricing Error</t>
        </is>
      </c>
      <c r="M2353" s="10" t="n"/>
      <c r="P2353" s="18" t="n"/>
      <c r="Q2353" t="inlineStr">
        <is>
          <t>2026-09-07</t>
        </is>
      </c>
      <c r="R2353" s="18" t="inlineStr"/>
      <c r="S2353" s="18" t="inlineStr"/>
      <c r="T2353" s="18" t="inlineStr"/>
    </row>
    <row r="2354">
      <c r="A2354" t="inlineStr">
        <is>
          <t>DIST-013386</t>
        </is>
      </c>
      <c r="B2354" t="inlineStr">
        <is>
          <t>2026-08-08</t>
        </is>
      </c>
      <c r="C2354" t="inlineStr">
        <is>
          <t>RET-COSTCO</t>
        </is>
      </c>
      <c r="D2354" t="inlineStr">
        <is>
          <t>TCO-LAT-029</t>
        </is>
      </c>
      <c r="E2354" t="inlineStr">
        <is>
          <t>Late Delivery</t>
        </is>
      </c>
      <c r="F2354" t="inlineStr">
        <is>
          <t>late_delivery</t>
        </is>
      </c>
      <c r="G2354" s="10" t="n">
        <v>22.82</v>
      </c>
      <c r="H2354" t="inlineStr">
        <is>
          <t>RO-037184</t>
        </is>
      </c>
      <c r="I2354" t="inlineStr">
        <is>
          <t>RS-037184</t>
        </is>
      </c>
      <c r="J2354" t="inlineStr">
        <is>
          <t>RREM-0005</t>
        </is>
      </c>
      <c r="K2354" t="inlineStr">
        <is>
          <t>Late Delivery</t>
        </is>
      </c>
      <c r="M2354" s="10" t="n"/>
      <c r="P2354" s="18" t="n"/>
      <c r="Q2354" t="inlineStr">
        <is>
          <t>2026-11-06</t>
        </is>
      </c>
      <c r="R2354" s="18" t="inlineStr"/>
      <c r="S2354" s="18" t="inlineStr"/>
      <c r="T2354" s="18" t="inlineStr"/>
    </row>
    <row r="2355">
      <c r="A2355" t="inlineStr">
        <is>
          <t>DIST-016690</t>
        </is>
      </c>
      <c r="B2355" t="inlineStr">
        <is>
          <t>2026-08-07</t>
        </is>
      </c>
      <c r="C2355" t="inlineStr">
        <is>
          <t>RET-KROGER</t>
        </is>
      </c>
      <c r="D2355" t="inlineStr">
        <is>
          <t>GER-SLO-077</t>
        </is>
      </c>
      <c r="E2355" t="inlineStr">
        <is>
          <t>Shelf Placement</t>
        </is>
      </c>
      <c r="F2355" t="inlineStr">
        <is>
          <t>slotting</t>
        </is>
      </c>
      <c r="G2355" s="10" t="n">
        <v>1032.99</v>
      </c>
      <c r="K2355" t="inlineStr">
        <is>
          <t>Shelf placement / new-item program</t>
        </is>
      </c>
      <c r="M2355" s="10" t="n"/>
      <c r="P2355" s="18" t="n"/>
      <c r="R2355" s="18" t="inlineStr"/>
      <c r="S2355" s="18" t="inlineStr"/>
      <c r="T2355" s="18" t="inlineStr"/>
    </row>
    <row r="2356">
      <c r="A2356" t="inlineStr">
        <is>
          <t>DIST-013366</t>
        </is>
      </c>
      <c r="B2356" t="inlineStr">
        <is>
          <t>2026-08-07</t>
        </is>
      </c>
      <c r="C2356" t="inlineStr">
        <is>
          <t>RET-WALMART</t>
        </is>
      </c>
      <c r="D2356" t="inlineStr">
        <is>
          <t>ART-LAB-012</t>
        </is>
      </c>
      <c r="E2356" t="inlineStr">
        <is>
          <t>Label Defect</t>
        </is>
      </c>
      <c r="F2356" t="inlineStr">
        <is>
          <t>label_fine</t>
        </is>
      </c>
      <c r="G2356" s="10" t="n">
        <v>458.62</v>
      </c>
      <c r="H2356" t="inlineStr">
        <is>
          <t>RO-036887</t>
        </is>
      </c>
      <c r="I2356" t="inlineStr">
        <is>
          <t>RS-036887</t>
        </is>
      </c>
      <c r="J2356" t="inlineStr">
        <is>
          <t>RREM-0172</t>
        </is>
      </c>
      <c r="K2356" t="inlineStr">
        <is>
          <t>Label Fine</t>
        </is>
      </c>
      <c r="M2356" s="10" t="n"/>
      <c r="P2356" s="18" t="n"/>
      <c r="Q2356" t="inlineStr">
        <is>
          <t>2026-09-06</t>
        </is>
      </c>
      <c r="R2356" s="18" t="inlineStr"/>
      <c r="S2356" s="18" t="inlineStr"/>
      <c r="T2356" s="18" t="inlineStr"/>
    </row>
    <row r="2357">
      <c r="A2357" t="inlineStr">
        <is>
          <t>DIST-013571</t>
        </is>
      </c>
      <c r="B2357" t="inlineStr">
        <is>
          <t>2026-08-07</t>
        </is>
      </c>
      <c r="C2357" t="inlineStr">
        <is>
          <t>RET-SPROUTS</t>
        </is>
      </c>
      <c r="D2357" t="inlineStr">
        <is>
          <t>UTS-SPO-066</t>
        </is>
      </c>
      <c r="E2357" t="inlineStr">
        <is>
          <t>Expired Product</t>
        </is>
      </c>
      <c r="F2357" t="inlineStr">
        <is>
          <t>spoilage</t>
        </is>
      </c>
      <c r="G2357" s="10" t="n">
        <v>272.02</v>
      </c>
      <c r="H2357" t="inlineStr">
        <is>
          <t>RO-037570</t>
        </is>
      </c>
      <c r="I2357" t="inlineStr">
        <is>
          <t>RS-037570</t>
        </is>
      </c>
      <c r="J2357" t="inlineStr">
        <is>
          <t>RREM-0147</t>
        </is>
      </c>
      <c r="K2357" t="inlineStr">
        <is>
          <t>Spoilage -- quality complaint at receiving</t>
        </is>
      </c>
      <c r="M2357" s="10" t="n"/>
      <c r="P2357" s="18" t="n"/>
      <c r="Q2357" t="inlineStr">
        <is>
          <t>2026-09-06</t>
        </is>
      </c>
      <c r="R2357" s="18" t="inlineStr"/>
      <c r="S2357" s="18" t="inlineStr"/>
      <c r="T2357" s="18" t="inlineStr"/>
    </row>
    <row r="2358">
      <c r="A2358" t="inlineStr">
        <is>
          <t>DIST-013641</t>
        </is>
      </c>
      <c r="B2358" t="inlineStr">
        <is>
          <t>2026-08-07</t>
        </is>
      </c>
      <c r="C2358" t="inlineStr">
        <is>
          <t>RET-WHOLEFOODS</t>
        </is>
      </c>
      <c r="D2358" t="inlineStr">
        <is>
          <t>ODS-SPO-050</t>
        </is>
      </c>
      <c r="E2358" t="inlineStr">
        <is>
          <t>Spoilage</t>
        </is>
      </c>
      <c r="F2358" t="inlineStr">
        <is>
          <t>spoilage</t>
        </is>
      </c>
      <c r="G2358" s="10" t="n">
        <v>238.67</v>
      </c>
      <c r="H2358" t="inlineStr">
        <is>
          <t>RO-037821</t>
        </is>
      </c>
      <c r="I2358" t="inlineStr">
        <is>
          <t>RS-037821</t>
        </is>
      </c>
      <c r="J2358" t="inlineStr">
        <is>
          <t>RREM-0206</t>
        </is>
      </c>
      <c r="K2358" t="inlineStr">
        <is>
          <t>Spoilage -- temperature exposure in transit</t>
        </is>
      </c>
      <c r="L2358" t="inlineStr">
        <is>
          <t>lost</t>
        </is>
      </c>
      <c r="M2358" s="10" t="n">
        <v>0</v>
      </c>
      <c r="N2358" t="inlineStr">
        <is>
          <t>2026-08-13</t>
        </is>
      </c>
      <c r="O2358" t="inlineStr">
        <is>
          <t>2026-10-17</t>
        </is>
      </c>
      <c r="P2358" s="18" t="n">
        <v>71</v>
      </c>
      <c r="Q2358" t="inlineStr">
        <is>
          <t>2026-11-05</t>
        </is>
      </c>
      <c r="R2358" s="18" t="inlineStr"/>
      <c r="S2358" s="18" t="inlineStr"/>
      <c r="T2358" s="18" t="inlineStr"/>
    </row>
    <row r="2359">
      <c r="A2359" t="inlineStr">
        <is>
          <t>DIST-013462</t>
        </is>
      </c>
      <c r="B2359" t="inlineStr">
        <is>
          <t>2026-08-07</t>
        </is>
      </c>
      <c r="C2359" t="inlineStr">
        <is>
          <t>RET-COSTCO</t>
        </is>
      </c>
      <c r="D2359" t="inlineStr">
        <is>
          <t>TCO-SPO-033</t>
        </is>
      </c>
      <c r="E2359" t="inlineStr">
        <is>
          <t>Expired Product</t>
        </is>
      </c>
      <c r="F2359" t="inlineStr">
        <is>
          <t>spoilage</t>
        </is>
      </c>
      <c r="G2359" s="10" t="n">
        <v>215.52</v>
      </c>
      <c r="H2359" t="inlineStr">
        <is>
          <t>RO-037195</t>
        </is>
      </c>
      <c r="I2359" t="inlineStr">
        <is>
          <t>RS-037195</t>
        </is>
      </c>
      <c r="J2359" t="inlineStr">
        <is>
          <t>RREM-0026</t>
        </is>
      </c>
      <c r="K2359" t="inlineStr">
        <is>
          <t>Spoilage -- temperature exposure in transit</t>
        </is>
      </c>
      <c r="M2359" s="10" t="n"/>
      <c r="P2359" s="18" t="n"/>
      <c r="Q2359" t="inlineStr">
        <is>
          <t>2026-09-21</t>
        </is>
      </c>
      <c r="R2359" s="18" t="inlineStr"/>
      <c r="S2359" s="18" t="inlineStr"/>
      <c r="T2359" s="18" t="inlineStr"/>
    </row>
    <row r="2360">
      <c r="A2360" t="inlineStr">
        <is>
          <t>DIST-013489</t>
        </is>
      </c>
      <c r="B2360" t="inlineStr">
        <is>
          <t>2026-08-07</t>
        </is>
      </c>
      <c r="C2360" t="inlineStr">
        <is>
          <t>RET-COSTCO</t>
        </is>
      </c>
      <c r="D2360" t="inlineStr">
        <is>
          <t>TCO-SPO-033</t>
        </is>
      </c>
      <c r="E2360" t="inlineStr">
        <is>
          <t>Expired Product</t>
        </is>
      </c>
      <c r="F2360" t="inlineStr">
        <is>
          <t>spoilage</t>
        </is>
      </c>
      <c r="G2360" s="10" t="n">
        <v>178.91</v>
      </c>
      <c r="H2360" t="inlineStr">
        <is>
          <t>RO-037463</t>
        </is>
      </c>
      <c r="I2360" t="inlineStr">
        <is>
          <t>RS-037463</t>
        </is>
      </c>
      <c r="J2360" t="inlineStr">
        <is>
          <t>RREM-0032</t>
        </is>
      </c>
      <c r="K2360" t="inlineStr">
        <is>
          <t>Spoilage -- damage in transit affecting condition</t>
        </is>
      </c>
      <c r="M2360" s="10" t="n"/>
      <c r="P2360" s="18" t="n"/>
      <c r="Q2360" t="inlineStr">
        <is>
          <t>2026-09-21</t>
        </is>
      </c>
      <c r="R2360" s="18" t="inlineStr"/>
      <c r="S2360" s="18" t="inlineStr"/>
      <c r="T2360" s="18" t="inlineStr"/>
    </row>
    <row r="2361">
      <c r="A2361" t="inlineStr">
        <is>
          <t>DIST-013549</t>
        </is>
      </c>
      <c r="B2361" t="inlineStr">
        <is>
          <t>2026-08-07</t>
        </is>
      </c>
      <c r="C2361" t="inlineStr">
        <is>
          <t>RET-WHOLEFOODS</t>
        </is>
      </c>
      <c r="D2361" t="inlineStr">
        <is>
          <t>ODS-DAM-052</t>
        </is>
      </c>
      <c r="E2361" t="inlineStr">
        <is>
          <t>Transit Damage</t>
        </is>
      </c>
      <c r="F2361" t="inlineStr">
        <is>
          <t>damaged</t>
        </is>
      </c>
      <c r="G2361" s="10" t="n">
        <v>178.25</v>
      </c>
      <c r="H2361" t="inlineStr">
        <is>
          <t>RO-037522</t>
        </is>
      </c>
      <c r="I2361" t="inlineStr">
        <is>
          <t>RS-037522</t>
        </is>
      </c>
      <c r="J2361" t="inlineStr">
        <is>
          <t>RREM-0205</t>
        </is>
      </c>
      <c r="K2361" t="inlineStr">
        <is>
          <t>Damaged</t>
        </is>
      </c>
      <c r="M2361" s="10" t="n"/>
      <c r="P2361" s="18" t="n"/>
      <c r="Q2361" t="inlineStr">
        <is>
          <t>2026-09-21</t>
        </is>
      </c>
      <c r="R2361" s="18" t="inlineStr"/>
      <c r="S2361" s="18" t="inlineStr"/>
      <c r="T2361" s="18" t="inlineStr"/>
    </row>
    <row r="2362">
      <c r="A2362" t="inlineStr">
        <is>
          <t>DIST-013498</t>
        </is>
      </c>
      <c r="B2362" t="inlineStr">
        <is>
          <t>2026-08-07</t>
        </is>
      </c>
      <c r="C2362" t="inlineStr">
        <is>
          <t>RET-COSTCO</t>
        </is>
      </c>
      <c r="D2362" t="inlineStr">
        <is>
          <t>TCO-PAL-032</t>
        </is>
      </c>
      <c r="E2362" t="inlineStr">
        <is>
          <t>Ti-Hi Error</t>
        </is>
      </c>
      <c r="F2362" t="inlineStr">
        <is>
          <t>pallet_fine</t>
        </is>
      </c>
      <c r="G2362" s="10" t="n">
        <v>177.34</v>
      </c>
      <c r="H2362" t="inlineStr">
        <is>
          <t>RO-037475</t>
        </is>
      </c>
      <c r="I2362" t="inlineStr">
        <is>
          <t>RS-037475</t>
        </is>
      </c>
      <c r="J2362" t="inlineStr">
        <is>
          <t>RREM-0035</t>
        </is>
      </c>
      <c r="K2362" t="inlineStr">
        <is>
          <t>Pallet Fine</t>
        </is>
      </c>
      <c r="L2362" t="inlineStr">
        <is>
          <t>pending</t>
        </is>
      </c>
      <c r="M2362" s="10" t="n"/>
      <c r="N2362" t="inlineStr">
        <is>
          <t>2026-08-26</t>
        </is>
      </c>
      <c r="P2362" s="18" t="n">
        <v>148</v>
      </c>
      <c r="Q2362" t="inlineStr">
        <is>
          <t>2026-10-06</t>
        </is>
      </c>
      <c r="R2362" s="18" t="inlineStr"/>
      <c r="S2362" s="18" t="inlineStr"/>
      <c r="T2362" s="18" t="inlineStr"/>
    </row>
    <row r="2363">
      <c r="A2363" t="inlineStr">
        <is>
          <t>DIST-013541</t>
        </is>
      </c>
      <c r="B2363" t="inlineStr">
        <is>
          <t>2026-08-07</t>
        </is>
      </c>
      <c r="C2363" t="inlineStr">
        <is>
          <t>RET-WALMART</t>
        </is>
      </c>
      <c r="D2363" t="inlineStr">
        <is>
          <t>ART-SPO-017</t>
        </is>
      </c>
      <c r="E2363" t="inlineStr">
        <is>
          <t>Spoilage</t>
        </is>
      </c>
      <c r="F2363" t="inlineStr">
        <is>
          <t>spoilage</t>
        </is>
      </c>
      <c r="G2363" s="10" t="n">
        <v>146.52</v>
      </c>
      <c r="H2363" t="inlineStr">
        <is>
          <t>RO-037441</t>
        </is>
      </c>
      <c r="I2363" t="inlineStr">
        <is>
          <t>RS-037441</t>
        </is>
      </c>
      <c r="J2363" t="inlineStr">
        <is>
          <t>RREM-0179</t>
        </is>
      </c>
      <c r="K2363" t="inlineStr">
        <is>
          <t>Spoilage -- damage in transit affecting condition</t>
        </is>
      </c>
      <c r="L2363" t="inlineStr">
        <is>
          <t>partial</t>
        </is>
      </c>
      <c r="M2363" s="10" t="n">
        <v>15.66</v>
      </c>
      <c r="N2363" t="inlineStr">
        <is>
          <t>2026-08-14</t>
        </is>
      </c>
      <c r="O2363" t="inlineStr">
        <is>
          <t>2026-10-25</t>
        </is>
      </c>
      <c r="P2363" s="18" t="n">
        <v>79</v>
      </c>
      <c r="Q2363" t="inlineStr">
        <is>
          <t>2026-09-21</t>
        </is>
      </c>
      <c r="R2363" s="18" t="inlineStr"/>
      <c r="S2363" s="18" t="inlineStr"/>
      <c r="T2363" s="18" t="inlineStr"/>
    </row>
    <row r="2364">
      <c r="A2364" t="inlineStr">
        <is>
          <t>DIST-013406</t>
        </is>
      </c>
      <c r="B2364" t="inlineStr">
        <is>
          <t>2026-08-07</t>
        </is>
      </c>
      <c r="C2364" t="inlineStr">
        <is>
          <t>RET-WALMART</t>
        </is>
      </c>
      <c r="D2364" t="inlineStr">
        <is>
          <t>ART-PRO-004</t>
        </is>
      </c>
      <c r="E2364" t="inlineStr">
        <is>
          <t>Scan Rebate</t>
        </is>
      </c>
      <c r="F2364" t="inlineStr">
        <is>
          <t>promo_billback</t>
        </is>
      </c>
      <c r="G2364" s="10" t="n">
        <v>144.05</v>
      </c>
      <c r="H2364" t="inlineStr">
        <is>
          <t>RO-037142</t>
        </is>
      </c>
      <c r="I2364" t="inlineStr">
        <is>
          <t>RS-037142</t>
        </is>
      </c>
      <c r="J2364" t="inlineStr">
        <is>
          <t>RREM-0168</t>
        </is>
      </c>
      <c r="K2364" t="inlineStr">
        <is>
          <t>Promo Billback</t>
        </is>
      </c>
      <c r="M2364" s="10" t="n"/>
      <c r="P2364" s="18" t="n"/>
      <c r="Q2364" t="inlineStr">
        <is>
          <t>2026-09-21</t>
        </is>
      </c>
      <c r="R2364" s="18" t="inlineStr"/>
      <c r="S2364" s="18" t="inlineStr"/>
      <c r="T2364" s="18" t="inlineStr"/>
    </row>
    <row r="2365">
      <c r="A2365" t="inlineStr">
        <is>
          <t>DIST-013602</t>
        </is>
      </c>
      <c r="B2365" t="inlineStr">
        <is>
          <t>2026-08-07</t>
        </is>
      </c>
      <c r="C2365" t="inlineStr">
        <is>
          <t>RET-KROGER</t>
        </is>
      </c>
      <c r="D2365" t="inlineStr"/>
      <c r="E2365" t="inlineStr">
        <is>
          <t>Unmapped</t>
        </is>
      </c>
      <c r="F2365" t="inlineStr">
        <is>
          <t>vague</t>
        </is>
      </c>
      <c r="G2365" s="10" t="n">
        <v>89.78</v>
      </c>
      <c r="H2365" t="inlineStr">
        <is>
          <t>RO-037952</t>
        </is>
      </c>
      <c r="I2365" t="inlineStr">
        <is>
          <t>RS-037952</t>
        </is>
      </c>
      <c r="J2365" t="inlineStr">
        <is>
          <t>RREM-0054</t>
        </is>
      </c>
      <c r="K2365" t="inlineStr">
        <is>
          <t>Slotting reconciliation</t>
        </is>
      </c>
      <c r="M2365" s="10" t="n"/>
      <c r="P2365" s="18" t="n"/>
      <c r="Q2365" t="inlineStr">
        <is>
          <t>2026-10-06</t>
        </is>
      </c>
      <c r="R2365" s="18" t="inlineStr">
        <is>
          <t>Yes</t>
        </is>
      </c>
      <c r="S2365" s="18" t="inlineStr"/>
      <c r="T2365" s="18" t="inlineStr"/>
    </row>
    <row r="2366">
      <c r="A2366" t="inlineStr">
        <is>
          <t>DIST-013442</t>
        </is>
      </c>
      <c r="B2366" t="inlineStr">
        <is>
          <t>2026-08-07</t>
        </is>
      </c>
      <c r="C2366" t="inlineStr">
        <is>
          <t>RET-KROGER</t>
        </is>
      </c>
      <c r="D2366" t="inlineStr">
        <is>
          <t>GER-PRO-075</t>
        </is>
      </c>
      <c r="E2366" t="inlineStr">
        <is>
          <t>Promo Billback</t>
        </is>
      </c>
      <c r="F2366" t="inlineStr">
        <is>
          <t>promo_billback</t>
        </is>
      </c>
      <c r="G2366" s="10" t="n">
        <v>88.26000000000001</v>
      </c>
      <c r="H2366" t="inlineStr">
        <is>
          <t>RO-037353</t>
        </is>
      </c>
      <c r="I2366" t="inlineStr">
        <is>
          <t>RS-037353</t>
        </is>
      </c>
      <c r="J2366" t="inlineStr">
        <is>
          <t>RREM-0050</t>
        </is>
      </c>
      <c r="K2366" t="inlineStr">
        <is>
          <t>Promo Billback</t>
        </is>
      </c>
      <c r="M2366" s="10" t="n"/>
      <c r="P2366" s="18" t="n"/>
      <c r="Q2366" t="inlineStr">
        <is>
          <t>2026-11-05</t>
        </is>
      </c>
      <c r="R2366" s="18" t="inlineStr"/>
      <c r="S2366" s="18" t="inlineStr"/>
      <c r="T2366" s="18" t="inlineStr"/>
    </row>
    <row r="2367">
      <c r="A2367" t="inlineStr">
        <is>
          <t>DIST-013430</t>
        </is>
      </c>
      <c r="B2367" t="inlineStr">
        <is>
          <t>2026-08-07</t>
        </is>
      </c>
      <c r="C2367" t="inlineStr">
        <is>
          <t>RET-SPROUTS</t>
        </is>
      </c>
      <c r="D2367" t="inlineStr">
        <is>
          <t>UTS-PRO-057</t>
        </is>
      </c>
      <c r="E2367" t="inlineStr">
        <is>
          <t>Promo Billback</t>
        </is>
      </c>
      <c r="F2367" t="inlineStr">
        <is>
          <t>promo_billback</t>
        </is>
      </c>
      <c r="G2367" s="10" t="n">
        <v>43.43</v>
      </c>
      <c r="H2367" t="inlineStr">
        <is>
          <t>RO-037276</t>
        </is>
      </c>
      <c r="I2367" t="inlineStr">
        <is>
          <t>RS-037276</t>
        </is>
      </c>
      <c r="J2367" t="inlineStr">
        <is>
          <t>RREM-0132</t>
        </is>
      </c>
      <c r="K2367" t="inlineStr">
        <is>
          <t>Promo Billback</t>
        </is>
      </c>
      <c r="M2367" s="10" t="n"/>
      <c r="P2367" s="18" t="n"/>
      <c r="Q2367" t="inlineStr">
        <is>
          <t>2026-10-06</t>
        </is>
      </c>
      <c r="R2367" s="18" t="inlineStr"/>
      <c r="S2367" s="18" t="inlineStr"/>
      <c r="T2367" s="18" t="inlineStr"/>
    </row>
    <row r="2368">
      <c r="A2368" t="inlineStr">
        <is>
          <t>DIST-013356</t>
        </is>
      </c>
      <c r="B2368" t="inlineStr">
        <is>
          <t>2026-08-06</t>
        </is>
      </c>
      <c r="C2368" t="inlineStr">
        <is>
          <t>RET-WALMART</t>
        </is>
      </c>
      <c r="D2368" t="inlineStr">
        <is>
          <t>ART-DAM-018</t>
        </is>
      </c>
      <c r="E2368" t="inlineStr">
        <is>
          <t>Warehouse Damage</t>
        </is>
      </c>
      <c r="F2368" t="inlineStr">
        <is>
          <t>damaged</t>
        </is>
      </c>
      <c r="G2368" s="10" t="n">
        <v>214.41</v>
      </c>
      <c r="H2368" t="inlineStr">
        <is>
          <t>RO-036894</t>
        </is>
      </c>
      <c r="I2368" t="inlineStr">
        <is>
          <t>RS-036894</t>
        </is>
      </c>
      <c r="J2368" t="inlineStr">
        <is>
          <t>RREM-0151</t>
        </is>
      </c>
      <c r="K2368" t="inlineStr">
        <is>
          <t>Damaged</t>
        </is>
      </c>
      <c r="M2368" s="10" t="n"/>
      <c r="P2368" s="18" t="n"/>
      <c r="Q2368" t="inlineStr">
        <is>
          <t>2026-09-20</t>
        </is>
      </c>
      <c r="R2368" s="18" t="inlineStr"/>
      <c r="S2368" s="18" t="inlineStr"/>
      <c r="T2368" s="18" t="inlineStr"/>
    </row>
    <row r="2369">
      <c r="A2369" t="inlineStr">
        <is>
          <t>DIST-013517</t>
        </is>
      </c>
      <c r="B2369" t="inlineStr">
        <is>
          <t>2026-08-06</t>
        </is>
      </c>
      <c r="C2369" t="inlineStr">
        <is>
          <t>RET-SPROUTS</t>
        </is>
      </c>
      <c r="D2369" t="inlineStr">
        <is>
          <t>UTS-SHO-056</t>
        </is>
      </c>
      <c r="E2369" t="inlineStr">
        <is>
          <t>Under-delivery</t>
        </is>
      </c>
      <c r="F2369" t="inlineStr">
        <is>
          <t>short_ship</t>
        </is>
      </c>
      <c r="G2369" s="10" t="n">
        <v>183.42</v>
      </c>
      <c r="H2369" t="inlineStr">
        <is>
          <t>RO-037556</t>
        </is>
      </c>
      <c r="I2369" t="inlineStr">
        <is>
          <t>RS-037556</t>
        </is>
      </c>
      <c r="J2369" t="inlineStr">
        <is>
          <t>RREM-0126</t>
        </is>
      </c>
      <c r="K2369" t="inlineStr">
        <is>
          <t>Short Ship</t>
        </is>
      </c>
      <c r="M2369" s="10" t="n"/>
      <c r="P2369" s="18" t="n"/>
      <c r="Q2369" t="inlineStr">
        <is>
          <t>2026-10-05</t>
        </is>
      </c>
      <c r="R2369" s="18" t="inlineStr"/>
      <c r="S2369" s="18" t="inlineStr"/>
      <c r="T2369" s="18" t="inlineStr"/>
    </row>
    <row r="2370">
      <c r="A2370" t="inlineStr">
        <is>
          <t>DIST-013454</t>
        </is>
      </c>
      <c r="B2370" t="inlineStr">
        <is>
          <t>2026-08-06</t>
        </is>
      </c>
      <c r="C2370" t="inlineStr">
        <is>
          <t>RET-WALMART</t>
        </is>
      </c>
      <c r="D2370" t="inlineStr">
        <is>
          <t>ART-PRO-004</t>
        </is>
      </c>
      <c r="E2370" t="inlineStr">
        <is>
          <t>Scan Rebate</t>
        </is>
      </c>
      <c r="F2370" t="inlineStr">
        <is>
          <t>promo_billback</t>
        </is>
      </c>
      <c r="G2370" s="10" t="n">
        <v>168.94</v>
      </c>
      <c r="H2370" t="inlineStr">
        <is>
          <t>RO-037122</t>
        </is>
      </c>
      <c r="I2370" t="inlineStr">
        <is>
          <t>RS-037122</t>
        </is>
      </c>
      <c r="J2370" t="inlineStr">
        <is>
          <t>RREM-0169</t>
        </is>
      </c>
      <c r="K2370" t="inlineStr">
        <is>
          <t>Promo Billback</t>
        </is>
      </c>
      <c r="L2370" t="inlineStr">
        <is>
          <t>won</t>
        </is>
      </c>
      <c r="M2370" s="10" t="n">
        <v>168.94</v>
      </c>
      <c r="N2370" t="inlineStr">
        <is>
          <t>2026-08-31</t>
        </is>
      </c>
      <c r="O2370" t="inlineStr">
        <is>
          <t>2026-10-26</t>
        </is>
      </c>
      <c r="P2370" s="18" t="n">
        <v>81</v>
      </c>
      <c r="Q2370" t="inlineStr">
        <is>
          <t>2026-09-20</t>
        </is>
      </c>
      <c r="R2370" s="18" t="inlineStr"/>
      <c r="S2370" s="18" t="inlineStr"/>
      <c r="T2370" s="18" t="inlineStr"/>
    </row>
    <row r="2371">
      <c r="A2371" t="inlineStr">
        <is>
          <t>DIST-013471</t>
        </is>
      </c>
      <c r="B2371" t="inlineStr">
        <is>
          <t>2026-08-06</t>
        </is>
      </c>
      <c r="C2371" t="inlineStr">
        <is>
          <t>RET-WALMART</t>
        </is>
      </c>
      <c r="D2371" t="inlineStr">
        <is>
          <t>ART-PRO-004</t>
        </is>
      </c>
      <c r="E2371" t="inlineStr">
        <is>
          <t>Scan Rebate</t>
        </is>
      </c>
      <c r="F2371" t="inlineStr">
        <is>
          <t>promo_billback</t>
        </is>
      </c>
      <c r="G2371" s="10" t="n">
        <v>154.74</v>
      </c>
      <c r="H2371" t="inlineStr">
        <is>
          <t>RO-037145</t>
        </is>
      </c>
      <c r="I2371" t="inlineStr">
        <is>
          <t>RS-037145</t>
        </is>
      </c>
      <c r="J2371" t="inlineStr">
        <is>
          <t>RREM-0152</t>
        </is>
      </c>
      <c r="K2371" t="inlineStr">
        <is>
          <t>Promo Billback</t>
        </is>
      </c>
      <c r="L2371" t="inlineStr">
        <is>
          <t>won</t>
        </is>
      </c>
      <c r="M2371" s="10" t="n">
        <v>154.74</v>
      </c>
      <c r="N2371" t="inlineStr">
        <is>
          <t>2026-09-03</t>
        </is>
      </c>
      <c r="O2371" t="inlineStr">
        <is>
          <t>2026-11-05</t>
        </is>
      </c>
      <c r="P2371" s="18" t="n">
        <v>91</v>
      </c>
      <c r="Q2371" t="inlineStr">
        <is>
          <t>2026-09-20</t>
        </is>
      </c>
      <c r="R2371" s="18" t="inlineStr"/>
      <c r="S2371" s="18" t="inlineStr"/>
      <c r="T2371" s="18" t="inlineStr"/>
    </row>
    <row r="2372">
      <c r="A2372" t="inlineStr">
        <is>
          <t>DIST-013504</t>
        </is>
      </c>
      <c r="B2372" t="inlineStr">
        <is>
          <t>2026-08-06</t>
        </is>
      </c>
      <c r="C2372" t="inlineStr">
        <is>
          <t>RET-KROGER</t>
        </is>
      </c>
      <c r="D2372" t="inlineStr">
        <is>
          <t>GER-PRO-075</t>
        </is>
      </c>
      <c r="E2372" t="inlineStr">
        <is>
          <t>Promo Billback</t>
        </is>
      </c>
      <c r="F2372" t="inlineStr">
        <is>
          <t>promo_billback</t>
        </is>
      </c>
      <c r="G2372" s="10" t="n">
        <v>124.13</v>
      </c>
      <c r="H2372" t="inlineStr">
        <is>
          <t>RO-037615</t>
        </is>
      </c>
      <c r="I2372" t="inlineStr">
        <is>
          <t>RS-037615</t>
        </is>
      </c>
      <c r="J2372" t="inlineStr">
        <is>
          <t>RREM-0050</t>
        </is>
      </c>
      <c r="K2372" t="inlineStr">
        <is>
          <t>Promo Billback</t>
        </is>
      </c>
      <c r="L2372" t="inlineStr">
        <is>
          <t>won</t>
        </is>
      </c>
      <c r="M2372" s="10" t="n">
        <v>124.13</v>
      </c>
      <c r="N2372" t="inlineStr">
        <is>
          <t>2026-09-03</t>
        </is>
      </c>
      <c r="O2372" t="inlineStr">
        <is>
          <t>2026-09-24</t>
        </is>
      </c>
      <c r="P2372" s="18" t="n">
        <v>49</v>
      </c>
      <c r="Q2372" t="inlineStr">
        <is>
          <t>2026-11-04</t>
        </is>
      </c>
      <c r="R2372" s="18" t="inlineStr"/>
      <c r="S2372" s="18" t="inlineStr"/>
      <c r="T2372" s="18" t="inlineStr"/>
    </row>
    <row r="2373">
      <c r="A2373" t="inlineStr">
        <is>
          <t>DIST-013432</t>
        </is>
      </c>
      <c r="B2373" t="inlineStr">
        <is>
          <t>2026-08-06</t>
        </is>
      </c>
      <c r="C2373" t="inlineStr">
        <is>
          <t>RET-KROGER</t>
        </is>
      </c>
      <c r="D2373" t="inlineStr">
        <is>
          <t>GER-PRO-075</t>
        </is>
      </c>
      <c r="E2373" t="inlineStr">
        <is>
          <t>Promo Billback</t>
        </is>
      </c>
      <c r="F2373" t="inlineStr">
        <is>
          <t>promo_billback</t>
        </is>
      </c>
      <c r="G2373" s="10" t="n">
        <v>109</v>
      </c>
      <c r="H2373" t="inlineStr">
        <is>
          <t>RO-037297</t>
        </is>
      </c>
      <c r="I2373" t="inlineStr">
        <is>
          <t>RS-037297</t>
        </is>
      </c>
      <c r="J2373" t="inlineStr">
        <is>
          <t>RREM-0041</t>
        </is>
      </c>
      <c r="K2373" t="inlineStr">
        <is>
          <t>Promo Billback</t>
        </is>
      </c>
      <c r="M2373" s="10" t="n"/>
      <c r="P2373" s="18" t="n"/>
      <c r="Q2373" t="inlineStr">
        <is>
          <t>2026-09-20</t>
        </is>
      </c>
      <c r="R2373" s="18" t="inlineStr"/>
      <c r="S2373" s="18" t="inlineStr"/>
      <c r="T2373" s="18" t="inlineStr"/>
    </row>
    <row r="2374">
      <c r="A2374" t="inlineStr">
        <is>
          <t>DIST-013476</t>
        </is>
      </c>
      <c r="B2374" t="inlineStr">
        <is>
          <t>2026-08-06</t>
        </is>
      </c>
      <c r="C2374" t="inlineStr">
        <is>
          <t>RET-COSTCO</t>
        </is>
      </c>
      <c r="D2374" t="inlineStr">
        <is>
          <t>TCO-PRO-024</t>
        </is>
      </c>
      <c r="E2374" t="inlineStr">
        <is>
          <t>Promo Billback</t>
        </is>
      </c>
      <c r="F2374" t="inlineStr">
        <is>
          <t>promo_billback</t>
        </is>
      </c>
      <c r="G2374" s="10" t="n">
        <v>98.34</v>
      </c>
      <c r="H2374" t="inlineStr">
        <is>
          <t>RO-037189</t>
        </is>
      </c>
      <c r="I2374" t="inlineStr">
        <is>
          <t>RS-037189</t>
        </is>
      </c>
      <c r="J2374" t="inlineStr">
        <is>
          <t>RREM-0013</t>
        </is>
      </c>
      <c r="K2374" t="inlineStr">
        <is>
          <t>Promo Billback</t>
        </is>
      </c>
      <c r="L2374" t="inlineStr">
        <is>
          <t>partial</t>
        </is>
      </c>
      <c r="M2374" s="10" t="n">
        <v>18.28</v>
      </c>
      <c r="N2374" t="inlineStr">
        <is>
          <t>2026-08-29</t>
        </is>
      </c>
      <c r="O2374" t="inlineStr">
        <is>
          <t>2026-11-12</t>
        </is>
      </c>
      <c r="P2374" s="18" t="n">
        <v>98</v>
      </c>
      <c r="Q2374" t="inlineStr">
        <is>
          <t>2026-09-05</t>
        </is>
      </c>
      <c r="R2374" s="18" t="inlineStr"/>
      <c r="S2374" s="18" t="inlineStr"/>
      <c r="T2374" s="18" t="inlineStr"/>
    </row>
    <row r="2375">
      <c r="A2375" t="inlineStr">
        <is>
          <t>DIST-013348</t>
        </is>
      </c>
      <c r="B2375" t="inlineStr">
        <is>
          <t>2026-08-06</t>
        </is>
      </c>
      <c r="C2375" t="inlineStr">
        <is>
          <t>RET-WALMART</t>
        </is>
      </c>
      <c r="D2375" t="inlineStr">
        <is>
          <t>ART-PRO-004</t>
        </is>
      </c>
      <c r="E2375" t="inlineStr">
        <is>
          <t>Scan Rebate</t>
        </is>
      </c>
      <c r="F2375" t="inlineStr">
        <is>
          <t>promo_billback</t>
        </is>
      </c>
      <c r="G2375" s="10" t="n">
        <v>97.59</v>
      </c>
      <c r="H2375" t="inlineStr">
        <is>
          <t>RO-036931</t>
        </is>
      </c>
      <c r="I2375" t="inlineStr">
        <is>
          <t>RS-036931</t>
        </is>
      </c>
      <c r="J2375" t="inlineStr">
        <is>
          <t>RREM-0183</t>
        </is>
      </c>
      <c r="K2375" t="inlineStr">
        <is>
          <t>Promo Billback</t>
        </is>
      </c>
      <c r="L2375" t="inlineStr">
        <is>
          <t>partial</t>
        </is>
      </c>
      <c r="M2375" s="10" t="n">
        <v>21.86</v>
      </c>
      <c r="N2375" t="inlineStr">
        <is>
          <t>2026-08-21</t>
        </is>
      </c>
      <c r="O2375" t="inlineStr">
        <is>
          <t>2026-10-05</t>
        </is>
      </c>
      <c r="P2375" s="18" t="n">
        <v>60</v>
      </c>
      <c r="Q2375" t="inlineStr">
        <is>
          <t>2026-09-05</t>
        </is>
      </c>
      <c r="R2375" s="18" t="inlineStr"/>
      <c r="S2375" s="18" t="inlineStr"/>
      <c r="T2375" s="18" t="inlineStr"/>
    </row>
    <row r="2376">
      <c r="A2376" t="inlineStr">
        <is>
          <t>DIST-013376</t>
        </is>
      </c>
      <c r="B2376" t="inlineStr">
        <is>
          <t>2026-08-06</t>
        </is>
      </c>
      <c r="C2376" t="inlineStr">
        <is>
          <t>RET-WALMART</t>
        </is>
      </c>
      <c r="D2376" t="inlineStr">
        <is>
          <t>ART-PRO-004</t>
        </is>
      </c>
      <c r="E2376" t="inlineStr">
        <is>
          <t>Scan Rebate</t>
        </is>
      </c>
      <c r="F2376" t="inlineStr">
        <is>
          <t>promo_billback</t>
        </is>
      </c>
      <c r="G2376" s="10" t="n">
        <v>72.53</v>
      </c>
      <c r="H2376" t="inlineStr">
        <is>
          <t>RO-036910</t>
        </is>
      </c>
      <c r="I2376" t="inlineStr">
        <is>
          <t>RS-036910</t>
        </is>
      </c>
      <c r="J2376" t="inlineStr">
        <is>
          <t>RREM-0176</t>
        </is>
      </c>
      <c r="K2376" t="inlineStr">
        <is>
          <t>Promo Billback</t>
        </is>
      </c>
      <c r="M2376" s="10" t="n"/>
      <c r="P2376" s="18" t="n"/>
      <c r="Q2376" t="inlineStr">
        <is>
          <t>2026-09-05</t>
        </is>
      </c>
      <c r="R2376" s="18" t="inlineStr"/>
      <c r="S2376" s="18" t="inlineStr"/>
      <c r="T2376" s="18" t="inlineStr"/>
    </row>
    <row r="2377">
      <c r="A2377" t="inlineStr">
        <is>
          <t>DIST-013461</t>
        </is>
      </c>
      <c r="B2377" t="inlineStr">
        <is>
          <t>2026-08-06</t>
        </is>
      </c>
      <c r="C2377" t="inlineStr">
        <is>
          <t>RET-COSTCO</t>
        </is>
      </c>
      <c r="D2377" t="inlineStr">
        <is>
          <t>TCO-PRO-024</t>
        </is>
      </c>
      <c r="E2377" t="inlineStr">
        <is>
          <t>Promo Billback</t>
        </is>
      </c>
      <c r="F2377" t="inlineStr">
        <is>
          <t>promo_billback</t>
        </is>
      </c>
      <c r="G2377" s="10" t="n">
        <v>63.92</v>
      </c>
      <c r="H2377" t="inlineStr">
        <is>
          <t>RO-037178</t>
        </is>
      </c>
      <c r="I2377" t="inlineStr">
        <is>
          <t>RS-037178</t>
        </is>
      </c>
      <c r="J2377" t="inlineStr">
        <is>
          <t>RREM-0037</t>
        </is>
      </c>
      <c r="K2377" t="inlineStr">
        <is>
          <t>Promo Billback</t>
        </is>
      </c>
      <c r="M2377" s="10" t="n"/>
      <c r="P2377" s="18" t="n"/>
      <c r="Q2377" t="inlineStr">
        <is>
          <t>2026-09-20</t>
        </is>
      </c>
      <c r="R2377" s="18" t="inlineStr"/>
      <c r="S2377" s="18" t="inlineStr"/>
      <c r="T2377" s="18" t="inlineStr"/>
    </row>
    <row r="2378">
      <c r="A2378" t="inlineStr">
        <is>
          <t>DIST-013405</t>
        </is>
      </c>
      <c r="B2378" t="inlineStr">
        <is>
          <t>2026-08-06</t>
        </is>
      </c>
      <c r="C2378" t="inlineStr">
        <is>
          <t>RET-WALMART</t>
        </is>
      </c>
      <c r="D2378" t="inlineStr">
        <is>
          <t>ART-SHO-003</t>
        </is>
      </c>
      <c r="E2378" t="inlineStr">
        <is>
          <t>Short Ship</t>
        </is>
      </c>
      <c r="F2378" t="inlineStr">
        <is>
          <t>short_ship</t>
        </is>
      </c>
      <c r="G2378" s="10" t="n">
        <v>32.65</v>
      </c>
      <c r="H2378" t="inlineStr">
        <is>
          <t>RO-037126</t>
        </is>
      </c>
      <c r="I2378" t="inlineStr">
        <is>
          <t>RS-037126</t>
        </is>
      </c>
      <c r="J2378" t="inlineStr">
        <is>
          <t>RREM-0162</t>
        </is>
      </c>
      <c r="K2378" t="inlineStr">
        <is>
          <t>Short Ship</t>
        </is>
      </c>
      <c r="M2378" s="10" t="n"/>
      <c r="P2378" s="18" t="n"/>
      <c r="Q2378" t="inlineStr">
        <is>
          <t>2026-10-05</t>
        </is>
      </c>
      <c r="R2378" s="18" t="inlineStr"/>
      <c r="S2378" s="18" t="inlineStr"/>
      <c r="T2378" s="18" t="inlineStr"/>
    </row>
    <row r="2379">
      <c r="A2379" t="inlineStr">
        <is>
          <t>DIST-013427</t>
        </is>
      </c>
      <c r="B2379" t="inlineStr">
        <is>
          <t>2026-08-06</t>
        </is>
      </c>
      <c r="C2379" t="inlineStr">
        <is>
          <t>RET-WHOLEFOODS</t>
        </is>
      </c>
      <c r="D2379" t="inlineStr">
        <is>
          <t>ODS-PRI-055</t>
        </is>
      </c>
      <c r="E2379" t="inlineStr">
        <is>
          <t>Invoice Mismatch</t>
        </is>
      </c>
      <c r="F2379" t="inlineStr">
        <is>
          <t>pricing_error</t>
        </is>
      </c>
      <c r="G2379" s="10" t="n">
        <v>25.13</v>
      </c>
      <c r="H2379" t="inlineStr">
        <is>
          <t>RO-037245</t>
        </is>
      </c>
      <c r="I2379" t="inlineStr">
        <is>
          <t>RS-037245</t>
        </is>
      </c>
      <c r="J2379" t="inlineStr">
        <is>
          <t>RREM-0198</t>
        </is>
      </c>
      <c r="K2379" t="inlineStr">
        <is>
          <t>Pricing Error</t>
        </is>
      </c>
      <c r="M2379" s="10" t="n"/>
      <c r="P2379" s="18" t="n"/>
      <c r="Q2379" t="inlineStr">
        <is>
          <t>2026-09-05</t>
        </is>
      </c>
      <c r="R2379" s="18" t="inlineStr"/>
      <c r="S2379" s="18" t="inlineStr"/>
      <c r="T2379" s="18" t="inlineStr"/>
    </row>
    <row r="2380">
      <c r="A2380" t="inlineStr">
        <is>
          <t>DIST-013458</t>
        </is>
      </c>
      <c r="B2380" t="inlineStr">
        <is>
          <t>2026-08-05</t>
        </is>
      </c>
      <c r="C2380" t="inlineStr">
        <is>
          <t>RET-WALMART</t>
        </is>
      </c>
      <c r="D2380" t="inlineStr">
        <is>
          <t>ART-LAB-012</t>
        </is>
      </c>
      <c r="E2380" t="inlineStr">
        <is>
          <t>Label Defect</t>
        </is>
      </c>
      <c r="F2380" t="inlineStr">
        <is>
          <t>label_fine</t>
        </is>
      </c>
      <c r="G2380" s="10" t="n">
        <v>371.87</v>
      </c>
      <c r="H2380" t="inlineStr">
        <is>
          <t>RO-037144</t>
        </is>
      </c>
      <c r="I2380" t="inlineStr">
        <is>
          <t>RS-037144</t>
        </is>
      </c>
      <c r="J2380" t="inlineStr">
        <is>
          <t>RREM-0166</t>
        </is>
      </c>
      <c r="K2380" t="inlineStr">
        <is>
          <t>Label Fine</t>
        </is>
      </c>
      <c r="M2380" s="10" t="n"/>
      <c r="P2380" s="18" t="n"/>
      <c r="Q2380" t="inlineStr">
        <is>
          <t>2026-09-19</t>
        </is>
      </c>
      <c r="R2380" s="18" t="inlineStr"/>
      <c r="S2380" s="18" t="inlineStr"/>
      <c r="T2380" s="18" t="inlineStr"/>
    </row>
    <row r="2381">
      <c r="A2381" t="inlineStr">
        <is>
          <t>DIST-013281</t>
        </is>
      </c>
      <c r="B2381" t="inlineStr">
        <is>
          <t>2026-08-05</t>
        </is>
      </c>
      <c r="C2381" t="inlineStr">
        <is>
          <t>RET-WALMART</t>
        </is>
      </c>
      <c r="D2381" t="inlineStr">
        <is>
          <t>ART-DAM-018</t>
        </is>
      </c>
      <c r="E2381" t="inlineStr">
        <is>
          <t>Warehouse Damage</t>
        </is>
      </c>
      <c r="F2381" t="inlineStr">
        <is>
          <t>damaged</t>
        </is>
      </c>
      <c r="G2381" s="10" t="n">
        <v>234.47</v>
      </c>
      <c r="H2381" t="inlineStr">
        <is>
          <t>RO-036657</t>
        </is>
      </c>
      <c r="I2381" t="inlineStr">
        <is>
          <t>RS-036657</t>
        </is>
      </c>
      <c r="J2381" t="inlineStr">
        <is>
          <t>RREM-0184</t>
        </is>
      </c>
      <c r="K2381" t="inlineStr">
        <is>
          <t>Damaged</t>
        </is>
      </c>
      <c r="L2381" t="inlineStr">
        <is>
          <t>lost</t>
        </is>
      </c>
      <c r="M2381" s="10" t="n">
        <v>0</v>
      </c>
      <c r="N2381" t="inlineStr">
        <is>
          <t>2026-09-02</t>
        </is>
      </c>
      <c r="O2381" t="inlineStr">
        <is>
          <t>2026-09-16</t>
        </is>
      </c>
      <c r="P2381" s="18" t="n">
        <v>42</v>
      </c>
      <c r="Q2381" t="inlineStr">
        <is>
          <t>2026-10-04</t>
        </is>
      </c>
      <c r="R2381" s="18" t="inlineStr"/>
      <c r="S2381" s="18" t="inlineStr"/>
      <c r="T2381" s="18" t="inlineStr"/>
    </row>
    <row r="2382">
      <c r="A2382" t="inlineStr">
        <is>
          <t>DIST-013355</t>
        </is>
      </c>
      <c r="B2382" t="inlineStr">
        <is>
          <t>2026-08-05</t>
        </is>
      </c>
      <c r="C2382" t="inlineStr">
        <is>
          <t>RET-WALMART</t>
        </is>
      </c>
      <c r="D2382" t="inlineStr">
        <is>
          <t>ART-PRO-004</t>
        </is>
      </c>
      <c r="E2382" t="inlineStr">
        <is>
          <t>Scan Rebate</t>
        </is>
      </c>
      <c r="F2382" t="inlineStr">
        <is>
          <t>promo_billback</t>
        </is>
      </c>
      <c r="G2382" s="10" t="n">
        <v>226.07</v>
      </c>
      <c r="H2382" t="inlineStr">
        <is>
          <t>RO-036891</t>
        </is>
      </c>
      <c r="I2382" t="inlineStr">
        <is>
          <t>RS-036891</t>
        </is>
      </c>
      <c r="J2382" t="inlineStr">
        <is>
          <t>RREM-0184</t>
        </is>
      </c>
      <c r="K2382" t="inlineStr">
        <is>
          <t>Promo Billback</t>
        </is>
      </c>
      <c r="M2382" s="10" t="n"/>
      <c r="P2382" s="18" t="n"/>
      <c r="Q2382" t="inlineStr">
        <is>
          <t>2026-09-19</t>
        </is>
      </c>
      <c r="R2382" s="18" t="inlineStr"/>
      <c r="S2382" s="18" t="inlineStr"/>
      <c r="T2382" s="18" t="inlineStr"/>
    </row>
    <row r="2383">
      <c r="A2383" t="inlineStr">
        <is>
          <t>DIST-013486</t>
        </is>
      </c>
      <c r="B2383" t="inlineStr">
        <is>
          <t>2026-08-05</t>
        </is>
      </c>
      <c r="C2383" t="inlineStr">
        <is>
          <t>RET-WALMART</t>
        </is>
      </c>
      <c r="D2383" t="inlineStr">
        <is>
          <t>ART-PRO-004</t>
        </is>
      </c>
      <c r="E2383" t="inlineStr">
        <is>
          <t>Scan Rebate</t>
        </is>
      </c>
      <c r="F2383" t="inlineStr">
        <is>
          <t>promo_billback</t>
        </is>
      </c>
      <c r="G2383" s="10" t="n">
        <v>186.23</v>
      </c>
      <c r="H2383" t="inlineStr">
        <is>
          <t>RO-037391</t>
        </is>
      </c>
      <c r="I2383" t="inlineStr">
        <is>
          <t>RS-037391</t>
        </is>
      </c>
      <c r="J2383" t="inlineStr">
        <is>
          <t>RREM-0149</t>
        </is>
      </c>
      <c r="K2383" t="inlineStr">
        <is>
          <t>Promo Billback</t>
        </is>
      </c>
      <c r="L2383" t="inlineStr">
        <is>
          <t>partial</t>
        </is>
      </c>
      <c r="M2383" s="10" t="n">
        <v>70.56</v>
      </c>
      <c r="N2383" t="inlineStr">
        <is>
          <t>2026-08-10</t>
        </is>
      </c>
      <c r="O2383" t="inlineStr">
        <is>
          <t>2026-10-27</t>
        </is>
      </c>
      <c r="P2383" s="18" t="n">
        <v>83</v>
      </c>
      <c r="Q2383" t="inlineStr">
        <is>
          <t>2026-09-19</t>
        </is>
      </c>
      <c r="R2383" s="18" t="inlineStr"/>
      <c r="S2383" s="18" t="inlineStr"/>
      <c r="T2383" s="18" t="inlineStr"/>
    </row>
    <row r="2384">
      <c r="A2384" t="inlineStr">
        <is>
          <t>DIST-013625</t>
        </is>
      </c>
      <c r="B2384" t="inlineStr">
        <is>
          <t>2026-08-05</t>
        </is>
      </c>
      <c r="C2384" t="inlineStr">
        <is>
          <t>RET-SPROUTS</t>
        </is>
      </c>
      <c r="D2384" t="inlineStr">
        <is>
          <t>UTS-PAL-064</t>
        </is>
      </c>
      <c r="E2384" t="inlineStr">
        <is>
          <t>Ti-Hi Error</t>
        </is>
      </c>
      <c r="F2384" t="inlineStr">
        <is>
          <t>pallet_fine</t>
        </is>
      </c>
      <c r="G2384" s="10" t="n">
        <v>166.67</v>
      </c>
      <c r="H2384" t="inlineStr">
        <is>
          <t>RO-037882</t>
        </is>
      </c>
      <c r="I2384" t="inlineStr">
        <is>
          <t>RS-037882</t>
        </is>
      </c>
      <c r="J2384" t="inlineStr">
        <is>
          <t>RREM-0123</t>
        </is>
      </c>
      <c r="K2384" t="inlineStr">
        <is>
          <t>Pallet Fine</t>
        </is>
      </c>
      <c r="M2384" s="10" t="n"/>
      <c r="P2384" s="18" t="n"/>
      <c r="Q2384" t="inlineStr">
        <is>
          <t>2026-09-19</t>
        </is>
      </c>
      <c r="R2384" s="18" t="inlineStr"/>
      <c r="S2384" s="18" t="inlineStr"/>
      <c r="T2384" s="18" t="inlineStr"/>
    </row>
    <row r="2385">
      <c r="A2385" t="inlineStr">
        <is>
          <t>DIST-013420</t>
        </is>
      </c>
      <c r="B2385" t="inlineStr">
        <is>
          <t>2026-08-05</t>
        </is>
      </c>
      <c r="C2385" t="inlineStr">
        <is>
          <t>RET-WALMART</t>
        </is>
      </c>
      <c r="D2385" t="inlineStr">
        <is>
          <t>ART-PRO-004</t>
        </is>
      </c>
      <c r="E2385" t="inlineStr">
        <is>
          <t>Scan Rebate</t>
        </is>
      </c>
      <c r="F2385" t="inlineStr">
        <is>
          <t>promo_billback</t>
        </is>
      </c>
      <c r="G2385" s="10" t="n">
        <v>151.53</v>
      </c>
      <c r="H2385" t="inlineStr">
        <is>
          <t>RO-037124</t>
        </is>
      </c>
      <c r="I2385" t="inlineStr">
        <is>
          <t>RS-037124</t>
        </is>
      </c>
      <c r="J2385" t="inlineStr">
        <is>
          <t>RREM-0164</t>
        </is>
      </c>
      <c r="K2385" t="inlineStr">
        <is>
          <t>Promo Billback</t>
        </is>
      </c>
      <c r="M2385" s="10" t="n"/>
      <c r="P2385" s="18" t="n"/>
      <c r="Q2385" t="inlineStr">
        <is>
          <t>2026-10-04</t>
        </is>
      </c>
      <c r="R2385" s="18" t="inlineStr"/>
      <c r="S2385" s="18" t="inlineStr"/>
      <c r="T2385" s="18" t="inlineStr"/>
    </row>
    <row r="2386">
      <c r="A2386" t="inlineStr">
        <is>
          <t>DIST-013646</t>
        </is>
      </c>
      <c r="B2386" t="inlineStr">
        <is>
          <t>2026-08-05</t>
        </is>
      </c>
      <c r="C2386" t="inlineStr">
        <is>
          <t>RET-KROGER</t>
        </is>
      </c>
      <c r="D2386" t="inlineStr">
        <is>
          <t>GER-PAL-082</t>
        </is>
      </c>
      <c r="E2386" t="inlineStr">
        <is>
          <t>Ti-Hi Error</t>
        </is>
      </c>
      <c r="F2386" t="inlineStr">
        <is>
          <t>pallet_fine</t>
        </is>
      </c>
      <c r="G2386" s="10" t="n">
        <v>87.59999999999999</v>
      </c>
      <c r="H2386" t="inlineStr">
        <is>
          <t>RO-037901</t>
        </is>
      </c>
      <c r="I2386" t="inlineStr">
        <is>
          <t>RS-037901</t>
        </is>
      </c>
      <c r="J2386" t="inlineStr">
        <is>
          <t>RREM-0071</t>
        </is>
      </c>
      <c r="K2386" t="inlineStr">
        <is>
          <t>Pallet Fine</t>
        </is>
      </c>
      <c r="M2386" s="10" t="n"/>
      <c r="P2386" s="18" t="n"/>
      <c r="Q2386" t="inlineStr">
        <is>
          <t>2026-10-04</t>
        </is>
      </c>
      <c r="R2386" s="18" t="inlineStr"/>
      <c r="S2386" s="18" t="inlineStr"/>
      <c r="T2386" s="18" t="inlineStr"/>
    </row>
    <row r="2387">
      <c r="A2387" t="inlineStr">
        <is>
          <t>DIST-013436</t>
        </is>
      </c>
      <c r="B2387" t="inlineStr">
        <is>
          <t>2026-08-05</t>
        </is>
      </c>
      <c r="C2387" t="inlineStr">
        <is>
          <t>RET-WHOLEFOODS</t>
        </is>
      </c>
      <c r="D2387" t="inlineStr">
        <is>
          <t>ODS-DAM-052</t>
        </is>
      </c>
      <c r="E2387" t="inlineStr">
        <is>
          <t>Transit Damage</t>
        </is>
      </c>
      <c r="F2387" t="inlineStr">
        <is>
          <t>damaged</t>
        </is>
      </c>
      <c r="G2387" s="10" t="n">
        <v>75.84999999999999</v>
      </c>
      <c r="H2387" t="inlineStr">
        <is>
          <t>RO-037220</t>
        </is>
      </c>
      <c r="I2387" t="inlineStr">
        <is>
          <t>RS-037220</t>
        </is>
      </c>
      <c r="J2387" t="inlineStr">
        <is>
          <t>RREM-0197</t>
        </is>
      </c>
      <c r="K2387" t="inlineStr">
        <is>
          <t>Damaged</t>
        </is>
      </c>
      <c r="M2387" s="10" t="n"/>
      <c r="P2387" s="18" t="n"/>
      <c r="Q2387" t="inlineStr">
        <is>
          <t>2026-11-03</t>
        </is>
      </c>
      <c r="R2387" s="18" t="inlineStr"/>
      <c r="S2387" s="18" t="inlineStr"/>
      <c r="T2387" s="18" t="inlineStr"/>
    </row>
    <row r="2388">
      <c r="A2388" t="inlineStr">
        <is>
          <t>DIST-013374</t>
        </is>
      </c>
      <c r="B2388" t="inlineStr">
        <is>
          <t>2026-08-05</t>
        </is>
      </c>
      <c r="C2388" t="inlineStr">
        <is>
          <t>RET-KROGER</t>
        </is>
      </c>
      <c r="D2388" t="inlineStr">
        <is>
          <t>GER-LAT-079</t>
        </is>
      </c>
      <c r="E2388" t="inlineStr">
        <is>
          <t>MABD Violation</t>
        </is>
      </c>
      <c r="F2388" t="inlineStr">
        <is>
          <t>late_delivery</t>
        </is>
      </c>
      <c r="G2388" s="10" t="n">
        <v>49.91</v>
      </c>
      <c r="H2388" t="inlineStr">
        <is>
          <t>RO-037087</t>
        </is>
      </c>
      <c r="I2388" t="inlineStr">
        <is>
          <t>RS-037087</t>
        </is>
      </c>
      <c r="J2388" t="inlineStr">
        <is>
          <t>RREM-0049</t>
        </is>
      </c>
      <c r="K2388" t="inlineStr">
        <is>
          <t>Late Delivery</t>
        </is>
      </c>
      <c r="M2388" s="10" t="n"/>
      <c r="P2388" s="18" t="n"/>
      <c r="Q2388" t="inlineStr">
        <is>
          <t>2026-10-04</t>
        </is>
      </c>
      <c r="R2388" s="18" t="inlineStr"/>
      <c r="S2388" s="18" t="inlineStr"/>
      <c r="T2388" s="18" t="inlineStr"/>
    </row>
    <row r="2389">
      <c r="A2389" t="inlineStr">
        <is>
          <t>DIST-013493</t>
        </is>
      </c>
      <c r="B2389" t="inlineStr">
        <is>
          <t>2026-08-05</t>
        </is>
      </c>
      <c r="C2389" t="inlineStr">
        <is>
          <t>RET-WALMART</t>
        </is>
      </c>
      <c r="D2389" t="inlineStr">
        <is>
          <t>ART-LAT-009</t>
        </is>
      </c>
      <c r="E2389" t="inlineStr">
        <is>
          <t>MABD Violation</t>
        </is>
      </c>
      <c r="F2389" t="inlineStr">
        <is>
          <t>late_delivery</t>
        </is>
      </c>
      <c r="G2389" s="10" t="n">
        <v>48.6</v>
      </c>
      <c r="H2389" t="inlineStr">
        <is>
          <t>RO-037398</t>
        </is>
      </c>
      <c r="I2389" t="inlineStr">
        <is>
          <t>RS-037398</t>
        </is>
      </c>
      <c r="J2389" t="inlineStr">
        <is>
          <t>RREM-0172</t>
        </is>
      </c>
      <c r="K2389" t="inlineStr">
        <is>
          <t>Late Delivery</t>
        </is>
      </c>
      <c r="M2389" s="10" t="n"/>
      <c r="P2389" s="18" t="n"/>
      <c r="Q2389" t="inlineStr">
        <is>
          <t>2026-10-04</t>
        </is>
      </c>
      <c r="R2389" s="18" t="inlineStr"/>
      <c r="S2389" s="18" t="inlineStr"/>
      <c r="T2389" s="18" t="inlineStr"/>
    </row>
    <row r="2390">
      <c r="A2390" t="inlineStr">
        <is>
          <t>DIST-013440</t>
        </is>
      </c>
      <c r="B2390" t="inlineStr">
        <is>
          <t>2026-08-05</t>
        </is>
      </c>
      <c r="C2390" t="inlineStr">
        <is>
          <t>RET-KROGER</t>
        </is>
      </c>
      <c r="D2390" t="inlineStr">
        <is>
          <t>GER-PRO-075</t>
        </is>
      </c>
      <c r="E2390" t="inlineStr">
        <is>
          <t>Promo Billback</t>
        </is>
      </c>
      <c r="F2390" t="inlineStr">
        <is>
          <t>promo_billback</t>
        </is>
      </c>
      <c r="G2390" s="10" t="n">
        <v>44.94</v>
      </c>
      <c r="H2390" t="inlineStr">
        <is>
          <t>RO-037348</t>
        </is>
      </c>
      <c r="I2390" t="inlineStr">
        <is>
          <t>RS-037348</t>
        </is>
      </c>
      <c r="J2390" t="inlineStr">
        <is>
          <t>RREM-0055</t>
        </is>
      </c>
      <c r="K2390" t="inlineStr">
        <is>
          <t>Promo Billback</t>
        </is>
      </c>
      <c r="L2390" t="inlineStr">
        <is>
          <t>won</t>
        </is>
      </c>
      <c r="M2390" s="10" t="n">
        <v>44.94</v>
      </c>
      <c r="N2390" t="inlineStr">
        <is>
          <t>2026-09-04</t>
        </is>
      </c>
      <c r="O2390" t="inlineStr">
        <is>
          <t>2026-10-16</t>
        </is>
      </c>
      <c r="P2390" s="18" t="n">
        <v>72</v>
      </c>
      <c r="Q2390" t="inlineStr">
        <is>
          <t>2026-11-03</t>
        </is>
      </c>
      <c r="R2390" s="18" t="inlineStr"/>
      <c r="S2390" s="18" t="inlineStr"/>
      <c r="T2390" s="18" t="inlineStr"/>
    </row>
    <row r="2391">
      <c r="A2391" t="inlineStr">
        <is>
          <t>DIST-013359</t>
        </is>
      </c>
      <c r="B2391" t="inlineStr">
        <is>
          <t>2026-08-05</t>
        </is>
      </c>
      <c r="C2391" t="inlineStr">
        <is>
          <t>RET-SPROUTS</t>
        </is>
      </c>
      <c r="D2391" t="inlineStr">
        <is>
          <t>UTS-LAT-059</t>
        </is>
      </c>
      <c r="E2391" t="inlineStr">
        <is>
          <t>Appointment Miss</t>
        </is>
      </c>
      <c r="F2391" t="inlineStr">
        <is>
          <t>late_delivery</t>
        </is>
      </c>
      <c r="G2391" s="10" t="n">
        <v>35.6</v>
      </c>
      <c r="H2391" t="inlineStr">
        <is>
          <t>RO-037033</t>
        </is>
      </c>
      <c r="I2391" t="inlineStr">
        <is>
          <t>RS-037033</t>
        </is>
      </c>
      <c r="J2391" t="inlineStr">
        <is>
          <t>RREM-0128</t>
        </is>
      </c>
      <c r="K2391" t="inlineStr">
        <is>
          <t>Late Delivery</t>
        </is>
      </c>
      <c r="M2391" s="10" t="n"/>
      <c r="P2391" s="18" t="n"/>
      <c r="Q2391" t="inlineStr">
        <is>
          <t>2026-10-04</t>
        </is>
      </c>
      <c r="R2391" s="18" t="inlineStr"/>
      <c r="S2391" s="18" t="inlineStr"/>
      <c r="T2391" s="18" t="inlineStr"/>
    </row>
    <row r="2392">
      <c r="A2392" t="inlineStr">
        <is>
          <t>DIST-013455</t>
        </is>
      </c>
      <c r="B2392" t="inlineStr">
        <is>
          <t>2026-08-05</t>
        </is>
      </c>
      <c r="C2392" t="inlineStr">
        <is>
          <t>RET-WALMART</t>
        </is>
      </c>
      <c r="D2392" t="inlineStr">
        <is>
          <t>ART-PRO-004</t>
        </is>
      </c>
      <c r="E2392" t="inlineStr">
        <is>
          <t>Scan Rebate</t>
        </is>
      </c>
      <c r="F2392" t="inlineStr">
        <is>
          <t>promo_billback</t>
        </is>
      </c>
      <c r="G2392" s="10" t="n">
        <v>24.35</v>
      </c>
      <c r="H2392" t="inlineStr">
        <is>
          <t>RO-037130</t>
        </is>
      </c>
      <c r="I2392" t="inlineStr">
        <is>
          <t>RS-037130</t>
        </is>
      </c>
      <c r="J2392" t="inlineStr">
        <is>
          <t>RREM-0156</t>
        </is>
      </c>
      <c r="K2392" t="inlineStr">
        <is>
          <t>Promo Billback</t>
        </is>
      </c>
      <c r="L2392" t="inlineStr">
        <is>
          <t>won</t>
        </is>
      </c>
      <c r="M2392" s="10" t="n">
        <v>24.35</v>
      </c>
      <c r="N2392" t="inlineStr">
        <is>
          <t>2026-08-11</t>
        </is>
      </c>
      <c r="O2392" t="inlineStr">
        <is>
          <t>2026-09-15</t>
        </is>
      </c>
      <c r="P2392" s="18" t="n">
        <v>41</v>
      </c>
      <c r="Q2392" t="inlineStr">
        <is>
          <t>2026-09-19</t>
        </is>
      </c>
      <c r="R2392" s="18" t="inlineStr"/>
      <c r="S2392" s="18" t="inlineStr"/>
      <c r="T2392" s="18" t="inlineStr"/>
    </row>
    <row r="2393">
      <c r="A2393" t="inlineStr">
        <is>
          <t>DIST-013459</t>
        </is>
      </c>
      <c r="B2393" t="inlineStr">
        <is>
          <t>2026-08-04</t>
        </is>
      </c>
      <c r="C2393" t="inlineStr">
        <is>
          <t>RET-WALMART</t>
        </is>
      </c>
      <c r="D2393" t="inlineStr"/>
      <c r="E2393" t="inlineStr">
        <is>
          <t>Unmapped</t>
        </is>
      </c>
      <c r="F2393" t="inlineStr">
        <is>
          <t>vague</t>
        </is>
      </c>
      <c r="G2393" s="10" t="n">
        <v>547.72</v>
      </c>
      <c r="J2393" t="inlineStr">
        <is>
          <t>RREM-0155</t>
        </is>
      </c>
      <c r="K2393" t="inlineStr">
        <is>
          <t>Code 92: Other</t>
        </is>
      </c>
      <c r="M2393" s="10" t="n"/>
      <c r="P2393" s="18" t="n"/>
      <c r="Q2393" t="inlineStr">
        <is>
          <t>2026-10-03</t>
        </is>
      </c>
      <c r="R2393" s="18" t="inlineStr">
        <is>
          <t>Yes</t>
        </is>
      </c>
      <c r="S2393" s="18" t="inlineStr"/>
      <c r="T2393" s="18" t="inlineStr"/>
    </row>
    <row r="2394">
      <c r="A2394" t="inlineStr">
        <is>
          <t>DIST-013583</t>
        </is>
      </c>
      <c r="B2394" t="inlineStr">
        <is>
          <t>2026-08-04</t>
        </is>
      </c>
      <c r="C2394" t="inlineStr">
        <is>
          <t>RET-WHOLEFOODS</t>
        </is>
      </c>
      <c r="D2394" t="inlineStr">
        <is>
          <t>ODS-PRO-039</t>
        </is>
      </c>
      <c r="E2394" t="inlineStr">
        <is>
          <t>Ad Allowance</t>
        </is>
      </c>
      <c r="F2394" t="inlineStr">
        <is>
          <t>promo_billback</t>
        </is>
      </c>
      <c r="G2394" s="10" t="n">
        <v>261.05</v>
      </c>
      <c r="H2394" t="inlineStr">
        <is>
          <t>RO-037828</t>
        </is>
      </c>
      <c r="I2394" t="inlineStr">
        <is>
          <t>RS-037828</t>
        </is>
      </c>
      <c r="J2394" t="inlineStr">
        <is>
          <t>RREM-0209</t>
        </is>
      </c>
      <c r="K2394" t="inlineStr">
        <is>
          <t>Promo Billback</t>
        </is>
      </c>
      <c r="L2394" t="inlineStr">
        <is>
          <t>won</t>
        </is>
      </c>
      <c r="M2394" s="10" t="n">
        <v>261.05</v>
      </c>
      <c r="N2394" t="inlineStr">
        <is>
          <t>2026-09-03</t>
        </is>
      </c>
      <c r="O2394" t="inlineStr">
        <is>
          <t>2026-11-03</t>
        </is>
      </c>
      <c r="P2394" s="18" t="n">
        <v>91</v>
      </c>
      <c r="Q2394" t="inlineStr">
        <is>
          <t>2026-09-03</t>
        </is>
      </c>
      <c r="R2394" s="18" t="inlineStr"/>
      <c r="S2394" s="18" t="inlineStr"/>
      <c r="T2394" s="18" t="inlineStr"/>
    </row>
    <row r="2395">
      <c r="A2395" t="inlineStr">
        <is>
          <t>DIST-013513</t>
        </is>
      </c>
      <c r="B2395" t="inlineStr">
        <is>
          <t>2026-08-04</t>
        </is>
      </c>
      <c r="C2395" t="inlineStr">
        <is>
          <t>RET-WALMART</t>
        </is>
      </c>
      <c r="D2395" t="inlineStr">
        <is>
          <t>ART-SPO-017</t>
        </is>
      </c>
      <c r="E2395" t="inlineStr">
        <is>
          <t>Spoilage</t>
        </is>
      </c>
      <c r="F2395" t="inlineStr">
        <is>
          <t>spoilage</t>
        </is>
      </c>
      <c r="G2395" s="10" t="n">
        <v>257.54</v>
      </c>
      <c r="H2395" t="inlineStr">
        <is>
          <t>RO-037446</t>
        </is>
      </c>
      <c r="I2395" t="inlineStr">
        <is>
          <t>RS-037446</t>
        </is>
      </c>
      <c r="J2395" t="inlineStr">
        <is>
          <t>RREM-0178</t>
        </is>
      </c>
      <c r="K2395" t="inlineStr">
        <is>
          <t>Spoilage -- expired or short-dated at receiving</t>
        </is>
      </c>
      <c r="L2395" t="inlineStr">
        <is>
          <t>partial</t>
        </is>
      </c>
      <c r="M2395" s="10" t="n">
        <v>66.81</v>
      </c>
      <c r="N2395" t="inlineStr">
        <is>
          <t>2026-09-03</t>
        </is>
      </c>
      <c r="O2395" t="inlineStr">
        <is>
          <t>2026-10-21</t>
        </is>
      </c>
      <c r="P2395" s="18" t="n">
        <v>78</v>
      </c>
      <c r="Q2395" t="inlineStr">
        <is>
          <t>2026-10-03</t>
        </is>
      </c>
      <c r="R2395" s="18" t="inlineStr"/>
      <c r="S2395" s="18" t="inlineStr"/>
      <c r="T2395" s="18" t="inlineStr"/>
    </row>
    <row r="2396">
      <c r="A2396" t="inlineStr">
        <is>
          <t>DIST-013424</t>
        </is>
      </c>
      <c r="B2396" t="inlineStr">
        <is>
          <t>2026-08-04</t>
        </is>
      </c>
      <c r="C2396" t="inlineStr">
        <is>
          <t>RET-WALMART</t>
        </is>
      </c>
      <c r="D2396" t="inlineStr">
        <is>
          <t>ART-SHO-003</t>
        </is>
      </c>
      <c r="E2396" t="inlineStr">
        <is>
          <t>Short Ship</t>
        </is>
      </c>
      <c r="F2396" t="inlineStr">
        <is>
          <t>short_ship</t>
        </is>
      </c>
      <c r="G2396" s="10" t="n">
        <v>238.34</v>
      </c>
      <c r="H2396" t="inlineStr">
        <is>
          <t>RO-037151</t>
        </is>
      </c>
      <c r="I2396" t="inlineStr">
        <is>
          <t>RS-037151</t>
        </is>
      </c>
      <c r="J2396" t="inlineStr">
        <is>
          <t>RREM-0165</t>
        </is>
      </c>
      <c r="K2396" t="inlineStr">
        <is>
          <t>Short Ship</t>
        </is>
      </c>
      <c r="M2396" s="10" t="n"/>
      <c r="P2396" s="18" t="n"/>
      <c r="Q2396" t="inlineStr">
        <is>
          <t>2026-09-18</t>
        </is>
      </c>
      <c r="R2396" s="18" t="inlineStr"/>
      <c r="S2396" s="18" t="inlineStr"/>
      <c r="T2396" s="18" t="inlineStr"/>
    </row>
    <row r="2397">
      <c r="A2397" t="inlineStr">
        <is>
          <t>DIST-013433</t>
        </is>
      </c>
      <c r="B2397" t="inlineStr">
        <is>
          <t>2026-08-04</t>
        </is>
      </c>
      <c r="C2397" t="inlineStr">
        <is>
          <t>RET-KROGER</t>
        </is>
      </c>
      <c r="D2397" t="inlineStr">
        <is>
          <t>GER-PRO-075</t>
        </is>
      </c>
      <c r="E2397" t="inlineStr">
        <is>
          <t>Promo Billback</t>
        </is>
      </c>
      <c r="F2397" t="inlineStr">
        <is>
          <t>promo_billback</t>
        </is>
      </c>
      <c r="G2397" s="10" t="n">
        <v>126.77</v>
      </c>
      <c r="H2397" t="inlineStr">
        <is>
          <t>RO-037334</t>
        </is>
      </c>
      <c r="I2397" t="inlineStr">
        <is>
          <t>RS-037334</t>
        </is>
      </c>
      <c r="J2397" t="inlineStr">
        <is>
          <t>RREM-0039</t>
        </is>
      </c>
      <c r="K2397" t="inlineStr">
        <is>
          <t>Promo Billback</t>
        </is>
      </c>
      <c r="M2397" s="10" t="n"/>
      <c r="P2397" s="18" t="n"/>
      <c r="Q2397" t="inlineStr">
        <is>
          <t>2026-11-02</t>
        </is>
      </c>
      <c r="R2397" s="18" t="inlineStr"/>
      <c r="S2397" s="18" t="inlineStr"/>
      <c r="T2397" s="18" t="inlineStr"/>
    </row>
    <row r="2398">
      <c r="A2398" t="inlineStr">
        <is>
          <t>DIST-013497</t>
        </is>
      </c>
      <c r="B2398" t="inlineStr">
        <is>
          <t>2026-08-04</t>
        </is>
      </c>
      <c r="C2398" t="inlineStr">
        <is>
          <t>RET-WALMART</t>
        </is>
      </c>
      <c r="D2398" t="inlineStr">
        <is>
          <t>ART-SPO-017</t>
        </is>
      </c>
      <c r="E2398" t="inlineStr">
        <is>
          <t>Spoilage</t>
        </is>
      </c>
      <c r="F2398" t="inlineStr">
        <is>
          <t>spoilage</t>
        </is>
      </c>
      <c r="G2398" s="10" t="n">
        <v>107.71</v>
      </c>
      <c r="H2398" t="inlineStr">
        <is>
          <t>RO-037424</t>
        </is>
      </c>
      <c r="I2398" t="inlineStr">
        <is>
          <t>RS-037424</t>
        </is>
      </c>
      <c r="J2398" t="inlineStr">
        <is>
          <t>RREM-0156</t>
        </is>
      </c>
      <c r="K2398" t="inlineStr">
        <is>
          <t>Spoilage -- quality complaint at receiving</t>
        </is>
      </c>
      <c r="M2398" s="10" t="n"/>
      <c r="P2398" s="18" t="n"/>
      <c r="Q2398" t="inlineStr">
        <is>
          <t>2026-09-18</t>
        </is>
      </c>
      <c r="R2398" s="18" t="inlineStr"/>
      <c r="S2398" s="18" t="inlineStr"/>
      <c r="T2398" s="18" t="inlineStr"/>
    </row>
    <row r="2399">
      <c r="A2399" t="inlineStr">
        <is>
          <t>DIST-013482</t>
        </is>
      </c>
      <c r="B2399" t="inlineStr">
        <is>
          <t>2026-08-04</t>
        </is>
      </c>
      <c r="C2399" t="inlineStr">
        <is>
          <t>RET-SPROUTS</t>
        </is>
      </c>
      <c r="D2399" t="inlineStr">
        <is>
          <t>UTS-SHO-056</t>
        </is>
      </c>
      <c r="E2399" t="inlineStr">
        <is>
          <t>Under-delivery</t>
        </is>
      </c>
      <c r="F2399" t="inlineStr">
        <is>
          <t>short_ship</t>
        </is>
      </c>
      <c r="G2399" s="10" t="n">
        <v>70.45</v>
      </c>
      <c r="H2399" t="inlineStr">
        <is>
          <t>RO-037263</t>
        </is>
      </c>
      <c r="I2399" t="inlineStr">
        <is>
          <t>RS-037263</t>
        </is>
      </c>
      <c r="J2399" t="inlineStr">
        <is>
          <t>RREM-0138</t>
        </is>
      </c>
      <c r="K2399" t="inlineStr">
        <is>
          <t>Short Ship</t>
        </is>
      </c>
      <c r="L2399" t="inlineStr">
        <is>
          <t>lost</t>
        </is>
      </c>
      <c r="M2399" s="10" t="n">
        <v>0</v>
      </c>
      <c r="N2399" t="inlineStr">
        <is>
          <t>2026-08-07</t>
        </is>
      </c>
      <c r="O2399" t="inlineStr">
        <is>
          <t>2026-11-02</t>
        </is>
      </c>
      <c r="P2399" s="18" t="n">
        <v>90</v>
      </c>
      <c r="Q2399" t="inlineStr">
        <is>
          <t>2026-11-02</t>
        </is>
      </c>
      <c r="R2399" s="18" t="inlineStr"/>
      <c r="S2399" s="18" t="inlineStr"/>
      <c r="T2399" s="18" t="inlineStr"/>
    </row>
    <row r="2400">
      <c r="A2400" t="inlineStr">
        <is>
          <t>DIST-013553</t>
        </is>
      </c>
      <c r="B2400" t="inlineStr">
        <is>
          <t>2026-08-04</t>
        </is>
      </c>
      <c r="C2400" t="inlineStr">
        <is>
          <t>RET-SPROUTS</t>
        </is>
      </c>
      <c r="D2400" t="inlineStr">
        <is>
          <t>UTS-PRO-057</t>
        </is>
      </c>
      <c r="E2400" t="inlineStr">
        <is>
          <t>Promo Billback</t>
        </is>
      </c>
      <c r="F2400" t="inlineStr">
        <is>
          <t>promo_billback</t>
        </is>
      </c>
      <c r="G2400" s="10" t="n">
        <v>53.34</v>
      </c>
      <c r="H2400" t="inlineStr">
        <is>
          <t>RO-037585</t>
        </is>
      </c>
      <c r="I2400" t="inlineStr">
        <is>
          <t>RS-037585</t>
        </is>
      </c>
      <c r="J2400" t="inlineStr">
        <is>
          <t>RREM-0131</t>
        </is>
      </c>
      <c r="K2400" t="inlineStr">
        <is>
          <t>Promo Billback</t>
        </is>
      </c>
      <c r="L2400" t="inlineStr">
        <is>
          <t>partial</t>
        </is>
      </c>
      <c r="M2400" s="10" t="n">
        <v>21.77</v>
      </c>
      <c r="N2400" t="inlineStr">
        <is>
          <t>2026-08-22</t>
        </is>
      </c>
      <c r="O2400" t="inlineStr">
        <is>
          <t>2026-10-30</t>
        </is>
      </c>
      <c r="P2400" s="18" t="n">
        <v>87</v>
      </c>
      <c r="Q2400" t="inlineStr">
        <is>
          <t>2026-11-02</t>
        </is>
      </c>
      <c r="R2400" s="18" t="inlineStr"/>
      <c r="S2400" s="18" t="inlineStr"/>
      <c r="T2400" s="18" t="inlineStr"/>
    </row>
    <row r="2401">
      <c r="A2401" t="inlineStr">
        <is>
          <t>DIST-013523</t>
        </is>
      </c>
      <c r="B2401" t="inlineStr">
        <is>
          <t>2026-08-04</t>
        </is>
      </c>
      <c r="C2401" t="inlineStr">
        <is>
          <t>RET-WALMART</t>
        </is>
      </c>
      <c r="D2401" t="inlineStr">
        <is>
          <t>ART-PRI-019</t>
        </is>
      </c>
      <c r="E2401" t="inlineStr">
        <is>
          <t>Invoice Mismatch</t>
        </is>
      </c>
      <c r="F2401" t="inlineStr">
        <is>
          <t>pricing_error</t>
        </is>
      </c>
      <c r="G2401" s="10" t="n">
        <v>39.01</v>
      </c>
      <c r="H2401" t="inlineStr">
        <is>
          <t>RO-037417</t>
        </is>
      </c>
      <c r="I2401" t="inlineStr">
        <is>
          <t>RS-037417</t>
        </is>
      </c>
      <c r="J2401" t="inlineStr">
        <is>
          <t>RREM-0165</t>
        </is>
      </c>
      <c r="K2401" t="inlineStr">
        <is>
          <t>Pricing Error</t>
        </is>
      </c>
      <c r="L2401" t="inlineStr">
        <is>
          <t>pending</t>
        </is>
      </c>
      <c r="M2401" s="10" t="n"/>
      <c r="N2401" t="inlineStr">
        <is>
          <t>2026-08-26</t>
        </is>
      </c>
      <c r="P2401" s="18" t="n">
        <v>151</v>
      </c>
      <c r="Q2401" t="inlineStr">
        <is>
          <t>2026-09-03</t>
        </is>
      </c>
      <c r="R2401" s="18" t="inlineStr"/>
      <c r="S2401" s="18" t="inlineStr"/>
      <c r="T2401" s="18" t="inlineStr"/>
    </row>
    <row r="2402">
      <c r="A2402" t="inlineStr">
        <is>
          <t>DIST-013561</t>
        </is>
      </c>
      <c r="B2402" t="inlineStr">
        <is>
          <t>2026-08-04</t>
        </is>
      </c>
      <c r="C2402" t="inlineStr">
        <is>
          <t>RET-REGIONAL</t>
        </is>
      </c>
      <c r="D2402" t="inlineStr">
        <is>
          <t>NAL-DAM-100</t>
        </is>
      </c>
      <c r="E2402" t="inlineStr">
        <is>
          <t>Warehouse Damage</t>
        </is>
      </c>
      <c r="F2402" t="inlineStr">
        <is>
          <t>damaged</t>
        </is>
      </c>
      <c r="G2402" s="10" t="n">
        <v>32.14</v>
      </c>
      <c r="H2402" t="inlineStr">
        <is>
          <t>RO-037648</t>
        </is>
      </c>
      <c r="I2402" t="inlineStr">
        <is>
          <t>RS-037648</t>
        </is>
      </c>
      <c r="J2402" t="inlineStr">
        <is>
          <t>RREM-0083</t>
        </is>
      </c>
      <c r="K2402" t="inlineStr">
        <is>
          <t>Damaged</t>
        </is>
      </c>
      <c r="L2402" t="inlineStr">
        <is>
          <t>partial</t>
        </is>
      </c>
      <c r="M2402" s="10" t="n">
        <v>9.18</v>
      </c>
      <c r="N2402" t="inlineStr">
        <is>
          <t>2026-08-12</t>
        </is>
      </c>
      <c r="O2402" t="inlineStr">
        <is>
          <t>2026-10-25</t>
        </is>
      </c>
      <c r="P2402" s="18" t="n">
        <v>82</v>
      </c>
      <c r="Q2402" t="inlineStr">
        <is>
          <t>2026-09-18</t>
        </is>
      </c>
      <c r="R2402" s="18" t="inlineStr"/>
      <c r="S2402" s="18" t="inlineStr"/>
      <c r="T2402" s="18" t="inlineStr"/>
    </row>
    <row r="2403">
      <c r="A2403" t="inlineStr">
        <is>
          <t>DIST-013495</t>
        </is>
      </c>
      <c r="B2403" t="inlineStr">
        <is>
          <t>2026-08-03</t>
        </is>
      </c>
      <c r="C2403" t="inlineStr">
        <is>
          <t>RET-WALMART</t>
        </is>
      </c>
      <c r="D2403" t="inlineStr">
        <is>
          <t>ART-PRO-004</t>
        </is>
      </c>
      <c r="E2403" t="inlineStr">
        <is>
          <t>Scan Rebate</t>
        </is>
      </c>
      <c r="F2403" t="inlineStr">
        <is>
          <t>promo_billback</t>
        </is>
      </c>
      <c r="G2403" s="10" t="n">
        <v>318.17</v>
      </c>
      <c r="H2403" t="inlineStr">
        <is>
          <t>RO-037412</t>
        </is>
      </c>
      <c r="I2403" t="inlineStr">
        <is>
          <t>RS-037412</t>
        </is>
      </c>
      <c r="J2403" t="inlineStr">
        <is>
          <t>RREM-0159</t>
        </is>
      </c>
      <c r="K2403" t="inlineStr">
        <is>
          <t>Promo Billback</t>
        </is>
      </c>
      <c r="M2403" s="10" t="n"/>
      <c r="P2403" s="18" t="n"/>
      <c r="Q2403" t="inlineStr">
        <is>
          <t>2026-10-02</t>
        </is>
      </c>
      <c r="R2403" s="18" t="inlineStr"/>
      <c r="S2403" s="18" t="inlineStr"/>
      <c r="T2403" s="18" t="inlineStr"/>
    </row>
    <row r="2404">
      <c r="A2404" t="inlineStr">
        <is>
          <t>DIST-013345</t>
        </is>
      </c>
      <c r="B2404" t="inlineStr">
        <is>
          <t>2026-08-03</t>
        </is>
      </c>
      <c r="C2404" t="inlineStr">
        <is>
          <t>RET-WALMART</t>
        </is>
      </c>
      <c r="D2404" t="inlineStr">
        <is>
          <t>ART-DAM-018</t>
        </is>
      </c>
      <c r="E2404" t="inlineStr">
        <is>
          <t>Warehouse Damage</t>
        </is>
      </c>
      <c r="F2404" t="inlineStr">
        <is>
          <t>damaged</t>
        </is>
      </c>
      <c r="G2404" s="10" t="n">
        <v>273.49</v>
      </c>
      <c r="H2404" t="inlineStr">
        <is>
          <t>RO-036926</t>
        </is>
      </c>
      <c r="I2404" t="inlineStr">
        <is>
          <t>RS-036926</t>
        </is>
      </c>
      <c r="J2404" t="inlineStr">
        <is>
          <t>RREM-0155</t>
        </is>
      </c>
      <c r="K2404" t="inlineStr">
        <is>
          <t>Damaged</t>
        </is>
      </c>
      <c r="L2404" t="inlineStr">
        <is>
          <t>lost</t>
        </is>
      </c>
      <c r="M2404" s="10" t="n">
        <v>0</v>
      </c>
      <c r="N2404" t="inlineStr">
        <is>
          <t>2026-08-09</t>
        </is>
      </c>
      <c r="O2404" t="inlineStr">
        <is>
          <t>2026-09-06</t>
        </is>
      </c>
      <c r="P2404" s="18" t="n">
        <v>34</v>
      </c>
      <c r="Q2404" t="inlineStr">
        <is>
          <t>2026-09-17</t>
        </is>
      </c>
      <c r="R2404" s="18" t="inlineStr"/>
      <c r="S2404" s="18" t="inlineStr"/>
      <c r="T2404" s="18" t="inlineStr"/>
    </row>
    <row r="2405">
      <c r="A2405" t="inlineStr">
        <is>
          <t>DIST-013491</t>
        </is>
      </c>
      <c r="B2405" t="inlineStr">
        <is>
          <t>2026-08-03</t>
        </is>
      </c>
      <c r="C2405" t="inlineStr">
        <is>
          <t>RET-WHOLEFOODS</t>
        </is>
      </c>
      <c r="D2405" t="inlineStr">
        <is>
          <t>ODS-SPO-050</t>
        </is>
      </c>
      <c r="E2405" t="inlineStr">
        <is>
          <t>Spoilage</t>
        </is>
      </c>
      <c r="F2405" t="inlineStr">
        <is>
          <t>spoilage</t>
        </is>
      </c>
      <c r="G2405" s="10" t="n">
        <v>218.62</v>
      </c>
      <c r="H2405" t="inlineStr">
        <is>
          <t>RO-037526</t>
        </is>
      </c>
      <c r="I2405" t="inlineStr">
        <is>
          <t>RS-037526</t>
        </is>
      </c>
      <c r="J2405" t="inlineStr">
        <is>
          <t>RREM-0187</t>
        </is>
      </c>
      <c r="K2405" t="inlineStr">
        <is>
          <t>Spoilage -- temperature exposure in transit</t>
        </is>
      </c>
      <c r="M2405" s="10" t="n"/>
      <c r="P2405" s="18" t="n"/>
      <c r="Q2405" t="inlineStr">
        <is>
          <t>2026-11-01</t>
        </is>
      </c>
      <c r="R2405" s="18" t="inlineStr"/>
      <c r="S2405" s="18" t="inlineStr"/>
      <c r="T2405" s="18" t="inlineStr"/>
    </row>
    <row r="2406">
      <c r="A2406" t="inlineStr">
        <is>
          <t>DIST-013439</t>
        </is>
      </c>
      <c r="B2406" t="inlineStr">
        <is>
          <t>2026-08-03</t>
        </is>
      </c>
      <c r="C2406" t="inlineStr">
        <is>
          <t>RET-KROGER</t>
        </is>
      </c>
      <c r="D2406" t="inlineStr">
        <is>
          <t>GER-PRO-075</t>
        </is>
      </c>
      <c r="E2406" t="inlineStr">
        <is>
          <t>Promo Billback</t>
        </is>
      </c>
      <c r="F2406" t="inlineStr">
        <is>
          <t>promo_billback</t>
        </is>
      </c>
      <c r="G2406" s="10" t="n">
        <v>202.66</v>
      </c>
      <c r="H2406" t="inlineStr">
        <is>
          <t>RO-037322</t>
        </is>
      </c>
      <c r="I2406" t="inlineStr">
        <is>
          <t>RS-037322</t>
        </is>
      </c>
      <c r="J2406" t="inlineStr">
        <is>
          <t>RREM-0063</t>
        </is>
      </c>
      <c r="K2406" t="inlineStr">
        <is>
          <t>Promo Billback</t>
        </is>
      </c>
      <c r="L2406" t="inlineStr">
        <is>
          <t>lost</t>
        </is>
      </c>
      <c r="M2406" s="10" t="n">
        <v>0</v>
      </c>
      <c r="N2406" t="inlineStr">
        <is>
          <t>2026-08-04</t>
        </is>
      </c>
      <c r="O2406" t="inlineStr">
        <is>
          <t>2026-09-24</t>
        </is>
      </c>
      <c r="P2406" s="18" t="n">
        <v>52</v>
      </c>
      <c r="Q2406" t="inlineStr">
        <is>
          <t>2026-11-01</t>
        </is>
      </c>
      <c r="R2406" s="18" t="inlineStr"/>
      <c r="S2406" s="18" t="inlineStr"/>
      <c r="T2406" s="18" t="inlineStr"/>
    </row>
    <row r="2407">
      <c r="A2407" t="inlineStr">
        <is>
          <t>DIST-013532</t>
        </is>
      </c>
      <c r="B2407" t="inlineStr">
        <is>
          <t>2026-08-03</t>
        </is>
      </c>
      <c r="C2407" t="inlineStr">
        <is>
          <t>RET-REGIONAL</t>
        </is>
      </c>
      <c r="D2407" t="inlineStr">
        <is>
          <t>NAL-PRO-093</t>
        </is>
      </c>
      <c r="E2407" t="inlineStr">
        <is>
          <t>Promo Billback</t>
        </is>
      </c>
      <c r="F2407" t="inlineStr">
        <is>
          <t>promo_billback</t>
        </is>
      </c>
      <c r="G2407" s="10" t="n">
        <v>105.39</v>
      </c>
      <c r="H2407" t="inlineStr">
        <is>
          <t>RO-037678</t>
        </is>
      </c>
      <c r="I2407" t="inlineStr">
        <is>
          <t>RS-037678</t>
        </is>
      </c>
      <c r="J2407" t="inlineStr">
        <is>
          <t>RREM-0087</t>
        </is>
      </c>
      <c r="K2407" t="inlineStr">
        <is>
          <t>Promo Billback</t>
        </is>
      </c>
      <c r="M2407" s="10" t="n"/>
      <c r="P2407" s="18" t="n"/>
      <c r="Q2407" t="inlineStr">
        <is>
          <t>2026-09-17</t>
        </is>
      </c>
      <c r="R2407" s="18" t="inlineStr"/>
      <c r="S2407" s="18" t="inlineStr"/>
      <c r="T2407" s="18" t="inlineStr"/>
    </row>
    <row r="2408">
      <c r="A2408" t="inlineStr">
        <is>
          <t>DIST-013435</t>
        </is>
      </c>
      <c r="B2408" t="inlineStr">
        <is>
          <t>2026-08-03</t>
        </is>
      </c>
      <c r="C2408" t="inlineStr">
        <is>
          <t>RET-WALMART</t>
        </is>
      </c>
      <c r="D2408" t="inlineStr">
        <is>
          <t>ART-SPO-017</t>
        </is>
      </c>
      <c r="E2408" t="inlineStr">
        <is>
          <t>Spoilage</t>
        </is>
      </c>
      <c r="F2408" t="inlineStr">
        <is>
          <t>spoilage</t>
        </is>
      </c>
      <c r="G2408" s="10" t="n">
        <v>94.2</v>
      </c>
      <c r="H2408" t="inlineStr">
        <is>
          <t>RO-037152</t>
        </is>
      </c>
      <c r="I2408" t="inlineStr">
        <is>
          <t>RS-037152</t>
        </is>
      </c>
      <c r="J2408" t="inlineStr">
        <is>
          <t>RREM-0178</t>
        </is>
      </c>
      <c r="K2408" t="inlineStr">
        <is>
          <t>Spoilage -- damage in transit affecting condition</t>
        </is>
      </c>
      <c r="M2408" s="10" t="n"/>
      <c r="P2408" s="18" t="n"/>
      <c r="Q2408" t="inlineStr">
        <is>
          <t>2026-11-01</t>
        </is>
      </c>
      <c r="R2408" s="18" t="inlineStr"/>
      <c r="S2408" s="18" t="inlineStr"/>
      <c r="T2408" s="18" t="inlineStr"/>
    </row>
    <row r="2409">
      <c r="A2409" t="inlineStr">
        <is>
          <t>DIST-013291</t>
        </is>
      </c>
      <c r="B2409" t="inlineStr">
        <is>
          <t>2026-08-03</t>
        </is>
      </c>
      <c r="C2409" t="inlineStr">
        <is>
          <t>RET-WALMART</t>
        </is>
      </c>
      <c r="D2409" t="inlineStr">
        <is>
          <t>ART-PRO-004</t>
        </is>
      </c>
      <c r="E2409" t="inlineStr">
        <is>
          <t>Scan Rebate</t>
        </is>
      </c>
      <c r="F2409" t="inlineStr">
        <is>
          <t>promo_billback</t>
        </is>
      </c>
      <c r="G2409" s="10" t="n">
        <v>93.90000000000001</v>
      </c>
      <c r="H2409" t="inlineStr">
        <is>
          <t>RO-036627</t>
        </is>
      </c>
      <c r="I2409" t="inlineStr">
        <is>
          <t>RS-036627</t>
        </is>
      </c>
      <c r="J2409" t="inlineStr">
        <is>
          <t>RREM-0167</t>
        </is>
      </c>
      <c r="K2409" t="inlineStr">
        <is>
          <t>Promo Billback</t>
        </is>
      </c>
      <c r="L2409" t="inlineStr">
        <is>
          <t>pending</t>
        </is>
      </c>
      <c r="M2409" s="10" t="n"/>
      <c r="N2409" t="inlineStr">
        <is>
          <t>2026-08-15</t>
        </is>
      </c>
      <c r="P2409" s="18" t="n">
        <v>152</v>
      </c>
      <c r="Q2409" t="inlineStr">
        <is>
          <t>2026-09-17</t>
        </is>
      </c>
      <c r="R2409" s="18" t="inlineStr"/>
      <c r="S2409" s="18" t="inlineStr"/>
      <c r="T2409" s="18" t="inlineStr"/>
    </row>
    <row r="2410">
      <c r="A2410" t="inlineStr">
        <is>
          <t>DIST-013426</t>
        </is>
      </c>
      <c r="B2410" t="inlineStr">
        <is>
          <t>2026-08-02</t>
        </is>
      </c>
      <c r="C2410" t="inlineStr">
        <is>
          <t>RET-WHOLEFOODS</t>
        </is>
      </c>
      <c r="D2410" t="inlineStr"/>
      <c r="E2410" t="inlineStr">
        <is>
          <t>Unmapped</t>
        </is>
      </c>
      <c r="F2410" t="inlineStr">
        <is>
          <t>vague</t>
        </is>
      </c>
      <c r="G2410" s="10" t="n">
        <v>468.27</v>
      </c>
      <c r="H2410" t="inlineStr">
        <is>
          <t>RO-037221</t>
        </is>
      </c>
      <c r="I2410" t="inlineStr">
        <is>
          <t>RS-037221</t>
        </is>
      </c>
      <c r="J2410" t="inlineStr">
        <is>
          <t>RREM-0208</t>
        </is>
      </c>
      <c r="K2410" t="inlineStr">
        <is>
          <t>Marketing chargeback</t>
        </is>
      </c>
      <c r="M2410" s="10" t="n"/>
      <c r="P2410" s="18" t="n"/>
      <c r="Q2410" t="inlineStr">
        <is>
          <t>2026-10-31</t>
        </is>
      </c>
      <c r="R2410" s="18" t="inlineStr">
        <is>
          <t>Yes</t>
        </is>
      </c>
      <c r="S2410" s="18" t="inlineStr"/>
      <c r="T2410" s="18" t="inlineStr"/>
    </row>
    <row r="2411">
      <c r="A2411" t="inlineStr">
        <is>
          <t>DIST-013407</t>
        </is>
      </c>
      <c r="B2411" t="inlineStr">
        <is>
          <t>2026-08-02</t>
        </is>
      </c>
      <c r="C2411" t="inlineStr">
        <is>
          <t>RET-WALMART</t>
        </is>
      </c>
      <c r="D2411" t="inlineStr">
        <is>
          <t>ART-SPO-017</t>
        </is>
      </c>
      <c r="E2411" t="inlineStr">
        <is>
          <t>Spoilage</t>
        </is>
      </c>
      <c r="F2411" t="inlineStr">
        <is>
          <t>spoilage</t>
        </is>
      </c>
      <c r="G2411" s="10" t="n">
        <v>261.85</v>
      </c>
      <c r="H2411" t="inlineStr">
        <is>
          <t>RO-037142</t>
        </is>
      </c>
      <c r="I2411" t="inlineStr">
        <is>
          <t>RS-037142</t>
        </is>
      </c>
      <c r="J2411" t="inlineStr">
        <is>
          <t>RREM-0163</t>
        </is>
      </c>
      <c r="K2411" t="inlineStr">
        <is>
          <t>Spoilage -- damage in transit affecting condition</t>
        </is>
      </c>
      <c r="M2411" s="10" t="n"/>
      <c r="P2411" s="18" t="n"/>
      <c r="Q2411" t="inlineStr">
        <is>
          <t>2026-09-01</t>
        </is>
      </c>
      <c r="R2411" s="18" t="inlineStr"/>
      <c r="S2411" s="18" t="inlineStr"/>
      <c r="T2411" s="18" t="inlineStr"/>
    </row>
    <row r="2412">
      <c r="A2412" t="inlineStr">
        <is>
          <t>DIST-013438</t>
        </is>
      </c>
      <c r="B2412" t="inlineStr">
        <is>
          <t>2026-08-02</t>
        </is>
      </c>
      <c r="C2412" t="inlineStr">
        <is>
          <t>RET-SPROUTS</t>
        </is>
      </c>
      <c r="D2412" t="inlineStr">
        <is>
          <t>UTS-DAM-069</t>
        </is>
      </c>
      <c r="E2412" t="inlineStr">
        <is>
          <t>Warehouse Damage</t>
        </is>
      </c>
      <c r="F2412" t="inlineStr">
        <is>
          <t>damaged</t>
        </is>
      </c>
      <c r="G2412" s="10" t="n">
        <v>256.27</v>
      </c>
      <c r="H2412" t="inlineStr">
        <is>
          <t>RO-037294</t>
        </is>
      </c>
      <c r="I2412" t="inlineStr">
        <is>
          <t>RS-037294</t>
        </is>
      </c>
      <c r="J2412" t="inlineStr">
        <is>
          <t>RREM-0147</t>
        </is>
      </c>
      <c r="K2412" t="inlineStr">
        <is>
          <t>Damaged</t>
        </is>
      </c>
      <c r="M2412" s="10" t="n"/>
      <c r="P2412" s="18" t="n"/>
      <c r="Q2412" t="inlineStr">
        <is>
          <t>2026-09-16</t>
        </is>
      </c>
      <c r="R2412" s="18" t="inlineStr"/>
      <c r="S2412" s="18" t="inlineStr"/>
      <c r="T2412" s="18" t="inlineStr"/>
    </row>
    <row r="2413">
      <c r="A2413" t="inlineStr">
        <is>
          <t>DIST-013394</t>
        </is>
      </c>
      <c r="B2413" t="inlineStr">
        <is>
          <t>2026-08-02</t>
        </is>
      </c>
      <c r="C2413" t="inlineStr">
        <is>
          <t>RET-WHOLEFOODS</t>
        </is>
      </c>
      <c r="D2413" t="inlineStr">
        <is>
          <t>ODS-SPO-050</t>
        </is>
      </c>
      <c r="E2413" t="inlineStr">
        <is>
          <t>Spoilage</t>
        </is>
      </c>
      <c r="F2413" t="inlineStr">
        <is>
          <t>spoilage</t>
        </is>
      </c>
      <c r="G2413" s="10" t="n">
        <v>214.88</v>
      </c>
      <c r="H2413" t="inlineStr">
        <is>
          <t>RO-037251</t>
        </is>
      </c>
      <c r="I2413" t="inlineStr">
        <is>
          <t>RS-037251</t>
        </is>
      </c>
      <c r="J2413" t="inlineStr">
        <is>
          <t>RREM-0196</t>
        </is>
      </c>
      <c r="K2413" t="inlineStr">
        <is>
          <t>Spoilage -- temperature exposure in transit</t>
        </is>
      </c>
      <c r="M2413" s="10" t="n"/>
      <c r="P2413" s="18" t="n"/>
      <c r="Q2413" t="inlineStr">
        <is>
          <t>2026-09-01</t>
        </is>
      </c>
      <c r="R2413" s="18" t="inlineStr"/>
      <c r="S2413" s="18" t="inlineStr"/>
      <c r="T2413" s="18" t="inlineStr"/>
    </row>
    <row r="2414">
      <c r="A2414" t="inlineStr">
        <is>
          <t>DIST-013586</t>
        </is>
      </c>
      <c r="B2414" t="inlineStr">
        <is>
          <t>2026-08-02</t>
        </is>
      </c>
      <c r="C2414" t="inlineStr">
        <is>
          <t>RET-SPROUTS</t>
        </is>
      </c>
      <c r="D2414" t="inlineStr">
        <is>
          <t>UTS-PRO-057</t>
        </is>
      </c>
      <c r="E2414" t="inlineStr">
        <is>
          <t>Promo Billback</t>
        </is>
      </c>
      <c r="F2414" t="inlineStr">
        <is>
          <t>promo_billback</t>
        </is>
      </c>
      <c r="G2414" s="10" t="n">
        <v>189.27</v>
      </c>
      <c r="H2414" t="inlineStr">
        <is>
          <t>RO-037879</t>
        </is>
      </c>
      <c r="I2414" t="inlineStr">
        <is>
          <t>RS-037879</t>
        </is>
      </c>
      <c r="J2414" t="inlineStr">
        <is>
          <t>RREM-0137</t>
        </is>
      </c>
      <c r="K2414" t="inlineStr">
        <is>
          <t>Promo Billback</t>
        </is>
      </c>
      <c r="M2414" s="10" t="n"/>
      <c r="P2414" s="18" t="n"/>
      <c r="Q2414" t="inlineStr">
        <is>
          <t>2026-09-16</t>
        </is>
      </c>
      <c r="R2414" s="18" t="inlineStr"/>
      <c r="S2414" s="18" t="inlineStr"/>
      <c r="T2414" s="18" t="inlineStr"/>
    </row>
    <row r="2415">
      <c r="A2415" t="inlineStr">
        <is>
          <t>DIST-013505</t>
        </is>
      </c>
      <c r="B2415" t="inlineStr">
        <is>
          <t>2026-08-02</t>
        </is>
      </c>
      <c r="C2415" t="inlineStr">
        <is>
          <t>RET-KROGER</t>
        </is>
      </c>
      <c r="D2415" t="inlineStr">
        <is>
          <t>GER-DAM-087</t>
        </is>
      </c>
      <c r="E2415" t="inlineStr">
        <is>
          <t>Damaged Goods</t>
        </is>
      </c>
      <c r="F2415" t="inlineStr">
        <is>
          <t>damaged</t>
        </is>
      </c>
      <c r="G2415" s="10" t="n">
        <v>184.59</v>
      </c>
      <c r="H2415" t="inlineStr">
        <is>
          <t>RO-037636</t>
        </is>
      </c>
      <c r="I2415" t="inlineStr">
        <is>
          <t>RS-037636</t>
        </is>
      </c>
      <c r="J2415" t="inlineStr">
        <is>
          <t>RREM-0065</t>
        </is>
      </c>
      <c r="K2415" t="inlineStr">
        <is>
          <t>Damaged</t>
        </is>
      </c>
      <c r="M2415" s="10" t="n"/>
      <c r="P2415" s="18" t="n"/>
      <c r="Q2415" t="inlineStr">
        <is>
          <t>2026-10-31</t>
        </is>
      </c>
      <c r="R2415" s="18" t="inlineStr"/>
      <c r="S2415" s="18" t="inlineStr"/>
      <c r="T2415" s="18" t="inlineStr"/>
    </row>
    <row r="2416">
      <c r="A2416" t="inlineStr">
        <is>
          <t>DIST-013390</t>
        </is>
      </c>
      <c r="B2416" t="inlineStr">
        <is>
          <t>2026-08-02</t>
        </is>
      </c>
      <c r="C2416" t="inlineStr">
        <is>
          <t>RET-WHOLEFOODS</t>
        </is>
      </c>
      <c r="D2416" t="inlineStr">
        <is>
          <t>ODS-PRO-039</t>
        </is>
      </c>
      <c r="E2416" t="inlineStr">
        <is>
          <t>Ad Allowance</t>
        </is>
      </c>
      <c r="F2416" t="inlineStr">
        <is>
          <t>promo_billback</t>
        </is>
      </c>
      <c r="G2416" s="10" t="n">
        <v>173.61</v>
      </c>
      <c r="H2416" t="inlineStr">
        <is>
          <t>RO-037243</t>
        </is>
      </c>
      <c r="I2416" t="inlineStr">
        <is>
          <t>RS-037243</t>
        </is>
      </c>
      <c r="J2416" t="inlineStr">
        <is>
          <t>RREM-0215</t>
        </is>
      </c>
      <c r="K2416" t="inlineStr">
        <is>
          <t>Promo Billback</t>
        </is>
      </c>
      <c r="M2416" s="10" t="n"/>
      <c r="P2416" s="18" t="n"/>
      <c r="Q2416" t="inlineStr">
        <is>
          <t>2026-09-01</t>
        </is>
      </c>
      <c r="R2416" s="18" t="inlineStr"/>
      <c r="S2416" s="18" t="inlineStr"/>
      <c r="T2416" s="18" t="inlineStr"/>
    </row>
    <row r="2417">
      <c r="A2417" t="inlineStr">
        <is>
          <t>DIST-013361</t>
        </is>
      </c>
      <c r="B2417" t="inlineStr">
        <is>
          <t>2026-08-02</t>
        </is>
      </c>
      <c r="C2417" t="inlineStr">
        <is>
          <t>RET-KROGER</t>
        </is>
      </c>
      <c r="D2417" t="inlineStr">
        <is>
          <t>GER-PRO-075</t>
        </is>
      </c>
      <c r="E2417" t="inlineStr">
        <is>
          <t>Promo Billback</t>
        </is>
      </c>
      <c r="F2417" t="inlineStr">
        <is>
          <t>promo_billback</t>
        </is>
      </c>
      <c r="G2417" s="10" t="n">
        <v>151.8</v>
      </c>
      <c r="H2417" t="inlineStr">
        <is>
          <t>RO-037067</t>
        </is>
      </c>
      <c r="I2417" t="inlineStr">
        <is>
          <t>RS-037067</t>
        </is>
      </c>
      <c r="J2417" t="inlineStr">
        <is>
          <t>RREM-0044</t>
        </is>
      </c>
      <c r="K2417" t="inlineStr">
        <is>
          <t>Promo Billback</t>
        </is>
      </c>
      <c r="M2417" s="10" t="n"/>
      <c r="P2417" s="18" t="n"/>
      <c r="Q2417" t="inlineStr">
        <is>
          <t>2026-09-16</t>
        </is>
      </c>
      <c r="R2417" s="18" t="inlineStr"/>
      <c r="S2417" s="18" t="inlineStr"/>
      <c r="T2417" s="18" t="inlineStr"/>
    </row>
    <row r="2418">
      <c r="A2418" t="inlineStr">
        <is>
          <t>DIST-013525</t>
        </is>
      </c>
      <c r="B2418" t="inlineStr">
        <is>
          <t>2026-08-02</t>
        </is>
      </c>
      <c r="C2418" t="inlineStr">
        <is>
          <t>RET-SPROUTS</t>
        </is>
      </c>
      <c r="D2418" t="inlineStr">
        <is>
          <t>UTS-SHO-056</t>
        </is>
      </c>
      <c r="E2418" t="inlineStr">
        <is>
          <t>Under-delivery</t>
        </is>
      </c>
      <c r="F2418" t="inlineStr">
        <is>
          <t>short_ship</t>
        </is>
      </c>
      <c r="G2418" s="10" t="n">
        <v>130.93</v>
      </c>
      <c r="H2418" t="inlineStr">
        <is>
          <t>RO-037547</t>
        </is>
      </c>
      <c r="I2418" t="inlineStr">
        <is>
          <t>RS-037547</t>
        </is>
      </c>
      <c r="J2418" t="inlineStr">
        <is>
          <t>RREM-0120</t>
        </is>
      </c>
      <c r="K2418" t="inlineStr">
        <is>
          <t>Short Ship</t>
        </is>
      </c>
      <c r="M2418" s="10" t="n"/>
      <c r="P2418" s="18" t="n"/>
      <c r="Q2418" t="inlineStr">
        <is>
          <t>2026-09-16</t>
        </is>
      </c>
      <c r="R2418" s="18" t="inlineStr"/>
      <c r="S2418" s="18" t="inlineStr"/>
      <c r="T2418" s="18" t="inlineStr"/>
    </row>
    <row r="2419">
      <c r="A2419" t="inlineStr">
        <is>
          <t>DIST-013322</t>
        </is>
      </c>
      <c r="B2419" t="inlineStr">
        <is>
          <t>2026-08-02</t>
        </is>
      </c>
      <c r="C2419" t="inlineStr">
        <is>
          <t>RET-WALMART</t>
        </is>
      </c>
      <c r="D2419" t="inlineStr">
        <is>
          <t>ART-PRO-004</t>
        </is>
      </c>
      <c r="E2419" t="inlineStr">
        <is>
          <t>Scan Rebate</t>
        </is>
      </c>
      <c r="F2419" t="inlineStr">
        <is>
          <t>promo_billback</t>
        </is>
      </c>
      <c r="G2419" s="10" t="n">
        <v>121.76</v>
      </c>
      <c r="H2419" t="inlineStr">
        <is>
          <t>RO-036922</t>
        </is>
      </c>
      <c r="I2419" t="inlineStr">
        <is>
          <t>RS-036922</t>
        </is>
      </c>
      <c r="J2419" t="inlineStr">
        <is>
          <t>RREM-0150</t>
        </is>
      </c>
      <c r="K2419" t="inlineStr">
        <is>
          <t>Promo Billback</t>
        </is>
      </c>
      <c r="M2419" s="10" t="n"/>
      <c r="P2419" s="18" t="n"/>
      <c r="Q2419" t="inlineStr">
        <is>
          <t>2026-10-31</t>
        </is>
      </c>
      <c r="R2419" s="18" t="inlineStr"/>
      <c r="S2419" s="18" t="inlineStr"/>
      <c r="T2419" s="18" t="inlineStr"/>
    </row>
    <row r="2420">
      <c r="A2420" t="inlineStr">
        <is>
          <t>DIST-013502</t>
        </is>
      </c>
      <c r="B2420" t="inlineStr">
        <is>
          <t>2026-08-02</t>
        </is>
      </c>
      <c r="C2420" t="inlineStr">
        <is>
          <t>RET-SPROUTS</t>
        </is>
      </c>
      <c r="D2420" t="inlineStr">
        <is>
          <t>UTS-PRO-057</t>
        </is>
      </c>
      <c r="E2420" t="inlineStr">
        <is>
          <t>Promo Billback</t>
        </is>
      </c>
      <c r="F2420" t="inlineStr">
        <is>
          <t>promo_billback</t>
        </is>
      </c>
      <c r="G2420" s="10" t="n">
        <v>87.31999999999999</v>
      </c>
      <c r="H2420" t="inlineStr">
        <is>
          <t>RO-037567</t>
        </is>
      </c>
      <c r="I2420" t="inlineStr">
        <is>
          <t>RS-037567</t>
        </is>
      </c>
      <c r="J2420" t="inlineStr">
        <is>
          <t>RREM-0123</t>
        </is>
      </c>
      <c r="K2420" t="inlineStr">
        <is>
          <t>Promo Billback</t>
        </is>
      </c>
      <c r="M2420" s="10" t="n"/>
      <c r="P2420" s="18" t="n"/>
      <c r="Q2420" t="inlineStr">
        <is>
          <t>2026-10-01</t>
        </is>
      </c>
      <c r="R2420" s="18" t="inlineStr"/>
      <c r="S2420" s="18" t="inlineStr"/>
      <c r="T2420" s="18" t="inlineStr"/>
    </row>
    <row r="2421">
      <c r="A2421" t="inlineStr">
        <is>
          <t>DIST-013387</t>
        </is>
      </c>
      <c r="B2421" t="inlineStr">
        <is>
          <t>2026-08-02</t>
        </is>
      </c>
      <c r="C2421" t="inlineStr">
        <is>
          <t>RET-COSTCO</t>
        </is>
      </c>
      <c r="D2421" t="inlineStr">
        <is>
          <t>TCO-PRO-024</t>
        </is>
      </c>
      <c r="E2421" t="inlineStr">
        <is>
          <t>Promo Billback</t>
        </is>
      </c>
      <c r="F2421" t="inlineStr">
        <is>
          <t>promo_billback</t>
        </is>
      </c>
      <c r="G2421" s="10" t="n">
        <v>43.2</v>
      </c>
      <c r="H2421" t="inlineStr">
        <is>
          <t>RO-037184</t>
        </is>
      </c>
      <c r="I2421" t="inlineStr">
        <is>
          <t>RS-037184</t>
        </is>
      </c>
      <c r="J2421" t="inlineStr">
        <is>
          <t>RREM-0036</t>
        </is>
      </c>
      <c r="K2421" t="inlineStr">
        <is>
          <t>Promo Billback</t>
        </is>
      </c>
      <c r="M2421" s="10" t="n"/>
      <c r="P2421" s="18" t="n"/>
      <c r="Q2421" t="inlineStr">
        <is>
          <t>2026-09-01</t>
        </is>
      </c>
      <c r="R2421" s="18" t="inlineStr"/>
      <c r="S2421" s="18" t="inlineStr"/>
      <c r="T2421" s="18" t="inlineStr"/>
    </row>
    <row r="2422">
      <c r="A2422" t="inlineStr">
        <is>
          <t>DIST-013429</t>
        </is>
      </c>
      <c r="B2422" t="inlineStr">
        <is>
          <t>2026-08-02</t>
        </is>
      </c>
      <c r="C2422" t="inlineStr">
        <is>
          <t>RET-SPROUTS</t>
        </is>
      </c>
      <c r="D2422" t="inlineStr">
        <is>
          <t>UTS-SHO-056</t>
        </is>
      </c>
      <c r="E2422" t="inlineStr">
        <is>
          <t>Under-delivery</t>
        </is>
      </c>
      <c r="F2422" t="inlineStr">
        <is>
          <t>short_ship</t>
        </is>
      </c>
      <c r="G2422" s="10" t="n">
        <v>31.25</v>
      </c>
      <c r="H2422" t="inlineStr">
        <is>
          <t>RO-037276</t>
        </is>
      </c>
      <c r="I2422" t="inlineStr">
        <is>
          <t>RS-037276</t>
        </is>
      </c>
      <c r="J2422" t="inlineStr">
        <is>
          <t>RREM-0116</t>
        </is>
      </c>
      <c r="K2422" t="inlineStr">
        <is>
          <t>Short Ship</t>
        </is>
      </c>
      <c r="L2422" t="inlineStr">
        <is>
          <t>lost</t>
        </is>
      </c>
      <c r="M2422" s="10" t="n">
        <v>0</v>
      </c>
      <c r="N2422" t="inlineStr">
        <is>
          <t>2026-08-26</t>
        </is>
      </c>
      <c r="O2422" t="inlineStr">
        <is>
          <t>2026-09-09</t>
        </is>
      </c>
      <c r="P2422" s="18" t="n">
        <v>38</v>
      </c>
      <c r="Q2422" t="inlineStr">
        <is>
          <t>2026-10-01</t>
        </is>
      </c>
      <c r="R2422" s="18" t="inlineStr"/>
      <c r="S2422" s="18" t="inlineStr"/>
      <c r="T2422" s="18" t="inlineStr"/>
    </row>
    <row r="2423">
      <c r="A2423" t="inlineStr">
        <is>
          <t>DIST-013353</t>
        </is>
      </c>
      <c r="B2423" t="inlineStr">
        <is>
          <t>2026-08-02</t>
        </is>
      </c>
      <c r="C2423" t="inlineStr">
        <is>
          <t>RET-SPROUTS</t>
        </is>
      </c>
      <c r="D2423" t="inlineStr">
        <is>
          <t>UTS-PRO-057</t>
        </is>
      </c>
      <c r="E2423" t="inlineStr">
        <is>
          <t>Promo Billback</t>
        </is>
      </c>
      <c r="F2423" t="inlineStr">
        <is>
          <t>promo_billback</t>
        </is>
      </c>
      <c r="G2423" s="10" t="n">
        <v>27.78</v>
      </c>
      <c r="H2423" t="inlineStr">
        <is>
          <t>RO-037021</t>
        </is>
      </c>
      <c r="I2423" t="inlineStr">
        <is>
          <t>RS-037021</t>
        </is>
      </c>
      <c r="J2423" t="inlineStr">
        <is>
          <t>RREM-0140</t>
        </is>
      </c>
      <c r="K2423" t="inlineStr">
        <is>
          <t>Promo Billback</t>
        </is>
      </c>
      <c r="M2423" s="10" t="n"/>
      <c r="P2423" s="18" t="n"/>
      <c r="Q2423" t="inlineStr">
        <is>
          <t>2026-10-01</t>
        </is>
      </c>
      <c r="R2423" s="18" t="inlineStr"/>
      <c r="S2423" s="18" t="inlineStr"/>
      <c r="T2423" s="18" t="inlineStr"/>
    </row>
    <row r="2424">
      <c r="A2424" t="inlineStr">
        <is>
          <t>DIST-013340</t>
        </is>
      </c>
      <c r="B2424" t="inlineStr">
        <is>
          <t>2026-08-01</t>
        </is>
      </c>
      <c r="C2424" t="inlineStr">
        <is>
          <t>RET-WALMART</t>
        </is>
      </c>
      <c r="D2424" t="inlineStr">
        <is>
          <t>ART-LAB-012</t>
        </is>
      </c>
      <c r="E2424" t="inlineStr">
        <is>
          <t>Label Defect</t>
        </is>
      </c>
      <c r="F2424" t="inlineStr">
        <is>
          <t>label_fine</t>
        </is>
      </c>
      <c r="G2424" s="10" t="n">
        <v>529.74</v>
      </c>
      <c r="H2424" t="inlineStr">
        <is>
          <t>RO-036875</t>
        </is>
      </c>
      <c r="I2424" t="inlineStr">
        <is>
          <t>RS-036875</t>
        </is>
      </c>
      <c r="J2424" t="inlineStr">
        <is>
          <t>RREM-0157</t>
        </is>
      </c>
      <c r="K2424" t="inlineStr">
        <is>
          <t>Label Fine</t>
        </is>
      </c>
      <c r="M2424" s="10" t="n"/>
      <c r="P2424" s="18" t="n"/>
      <c r="Q2424" t="inlineStr">
        <is>
          <t>2026-08-31</t>
        </is>
      </c>
      <c r="R2424" s="18" t="inlineStr"/>
      <c r="S2424" s="18" t="inlineStr"/>
      <c r="T2424" s="18" t="inlineStr"/>
    </row>
    <row r="2425">
      <c r="A2425" t="inlineStr">
        <is>
          <t>DIST-013518</t>
        </is>
      </c>
      <c r="B2425" t="inlineStr">
        <is>
          <t>2026-08-01</t>
        </is>
      </c>
      <c r="C2425" t="inlineStr">
        <is>
          <t>RET-SPROUTS</t>
        </is>
      </c>
      <c r="D2425" t="inlineStr">
        <is>
          <t>UTS-LAB-062</t>
        </is>
      </c>
      <c r="E2425" t="inlineStr">
        <is>
          <t>Label Non-Compliance</t>
        </is>
      </c>
      <c r="F2425" t="inlineStr">
        <is>
          <t>label_fine</t>
        </is>
      </c>
      <c r="G2425" s="10" t="n">
        <v>210.99</v>
      </c>
      <c r="H2425" t="inlineStr">
        <is>
          <t>RO-037584</t>
        </is>
      </c>
      <c r="I2425" t="inlineStr">
        <is>
          <t>RS-037584</t>
        </is>
      </c>
      <c r="J2425" t="inlineStr">
        <is>
          <t>RREM-0141</t>
        </is>
      </c>
      <c r="K2425" t="inlineStr">
        <is>
          <t>Label Fine</t>
        </is>
      </c>
      <c r="M2425" s="10" t="n"/>
      <c r="P2425" s="18" t="n"/>
      <c r="Q2425" t="inlineStr">
        <is>
          <t>2026-09-30</t>
        </is>
      </c>
      <c r="R2425" s="18" t="inlineStr"/>
      <c r="S2425" s="18" t="inlineStr"/>
      <c r="T2425" s="18" t="inlineStr"/>
    </row>
    <row r="2426">
      <c r="A2426" t="inlineStr">
        <is>
          <t>DIST-013515</t>
        </is>
      </c>
      <c r="B2426" t="inlineStr">
        <is>
          <t>2026-08-01</t>
        </is>
      </c>
      <c r="C2426" t="inlineStr">
        <is>
          <t>RET-WHOLEFOODS</t>
        </is>
      </c>
      <c r="D2426" t="inlineStr">
        <is>
          <t>ODS-SPO-050</t>
        </is>
      </c>
      <c r="E2426" t="inlineStr">
        <is>
          <t>Spoilage</t>
        </is>
      </c>
      <c r="F2426" t="inlineStr">
        <is>
          <t>spoilage</t>
        </is>
      </c>
      <c r="G2426" s="10" t="n">
        <v>130.37</v>
      </c>
      <c r="H2426" t="inlineStr">
        <is>
          <t>RO-037508</t>
        </is>
      </c>
      <c r="I2426" t="inlineStr">
        <is>
          <t>RS-037508</t>
        </is>
      </c>
      <c r="J2426" t="inlineStr">
        <is>
          <t>RREM-0193</t>
        </is>
      </c>
      <c r="K2426" t="inlineStr">
        <is>
          <t>Spoilage -- expired or short-dated at receiving</t>
        </is>
      </c>
      <c r="M2426" s="10" t="n"/>
      <c r="P2426" s="18" t="n"/>
      <c r="Q2426" t="inlineStr">
        <is>
          <t>2026-10-30</t>
        </is>
      </c>
      <c r="R2426" s="18" t="inlineStr"/>
      <c r="S2426" s="18" t="inlineStr"/>
      <c r="T2426" s="18" t="inlineStr"/>
    </row>
    <row r="2427">
      <c r="A2427" t="inlineStr">
        <is>
          <t>DIST-013400</t>
        </is>
      </c>
      <c r="B2427" t="inlineStr">
        <is>
          <t>2026-08-01</t>
        </is>
      </c>
      <c r="C2427" t="inlineStr">
        <is>
          <t>RET-KROGER</t>
        </is>
      </c>
      <c r="D2427" t="inlineStr">
        <is>
          <t>GER-PRO-075</t>
        </is>
      </c>
      <c r="E2427" t="inlineStr">
        <is>
          <t>Promo Billback</t>
        </is>
      </c>
      <c r="F2427" t="inlineStr">
        <is>
          <t>promo_billback</t>
        </is>
      </c>
      <c r="G2427" s="10" t="n">
        <v>129.05</v>
      </c>
      <c r="H2427" t="inlineStr">
        <is>
          <t>RO-037358</t>
        </is>
      </c>
      <c r="I2427" t="inlineStr">
        <is>
          <t>RS-037358</t>
        </is>
      </c>
      <c r="J2427" t="inlineStr">
        <is>
          <t>RREM-0048</t>
        </is>
      </c>
      <c r="K2427" t="inlineStr">
        <is>
          <t>Promo Billback</t>
        </is>
      </c>
      <c r="L2427" t="inlineStr">
        <is>
          <t>lost</t>
        </is>
      </c>
      <c r="M2427" s="10" t="n">
        <v>0</v>
      </c>
      <c r="N2427" t="inlineStr">
        <is>
          <t>2026-08-17</t>
        </is>
      </c>
      <c r="O2427" t="inlineStr">
        <is>
          <t>2026-10-26</t>
        </is>
      </c>
      <c r="P2427" s="18" t="n">
        <v>86</v>
      </c>
      <c r="Q2427" t="inlineStr">
        <is>
          <t>2026-10-30</t>
        </is>
      </c>
      <c r="R2427" s="18" t="inlineStr"/>
      <c r="S2427" s="18" t="inlineStr"/>
      <c r="T2427" s="18" t="inlineStr"/>
    </row>
    <row r="2428">
      <c r="A2428" t="inlineStr">
        <is>
          <t>DIST-013377</t>
        </is>
      </c>
      <c r="B2428" t="inlineStr">
        <is>
          <t>2026-08-01</t>
        </is>
      </c>
      <c r="C2428" t="inlineStr">
        <is>
          <t>RET-WALMART</t>
        </is>
      </c>
      <c r="D2428" t="inlineStr">
        <is>
          <t>ART-PRO-004</t>
        </is>
      </c>
      <c r="E2428" t="inlineStr">
        <is>
          <t>Scan Rebate</t>
        </is>
      </c>
      <c r="F2428" t="inlineStr">
        <is>
          <t>promo_billback</t>
        </is>
      </c>
      <c r="G2428" s="10" t="n">
        <v>96.2</v>
      </c>
      <c r="H2428" t="inlineStr">
        <is>
          <t>RO-036929</t>
        </is>
      </c>
      <c r="I2428" t="inlineStr">
        <is>
          <t>RS-036929</t>
        </is>
      </c>
      <c r="J2428" t="inlineStr">
        <is>
          <t>RREM-0160</t>
        </is>
      </c>
      <c r="K2428" t="inlineStr">
        <is>
          <t>Promo Billback</t>
        </is>
      </c>
      <c r="M2428" s="10" t="n"/>
      <c r="P2428" s="18" t="n"/>
      <c r="Q2428" t="inlineStr">
        <is>
          <t>2026-10-30</t>
        </is>
      </c>
      <c r="R2428" s="18" t="inlineStr"/>
      <c r="S2428" s="18" t="inlineStr"/>
      <c r="T2428" s="18" t="inlineStr"/>
    </row>
    <row r="2429">
      <c r="A2429" t="inlineStr">
        <is>
          <t>DIST-013369</t>
        </is>
      </c>
      <c r="B2429" t="inlineStr">
        <is>
          <t>2026-08-01</t>
        </is>
      </c>
      <c r="C2429" t="inlineStr">
        <is>
          <t>RET-WALMART</t>
        </is>
      </c>
      <c r="D2429" t="inlineStr">
        <is>
          <t>ART-SHO-003</t>
        </is>
      </c>
      <c r="E2429" t="inlineStr">
        <is>
          <t>Short Ship</t>
        </is>
      </c>
      <c r="F2429" t="inlineStr">
        <is>
          <t>short_ship</t>
        </is>
      </c>
      <c r="G2429" s="10" t="n">
        <v>94.31</v>
      </c>
      <c r="H2429" t="inlineStr">
        <is>
          <t>RO-036915</t>
        </is>
      </c>
      <c r="I2429" t="inlineStr">
        <is>
          <t>RS-036915</t>
        </is>
      </c>
      <c r="J2429" t="inlineStr">
        <is>
          <t>RREM-0150</t>
        </is>
      </c>
      <c r="K2429" t="inlineStr">
        <is>
          <t>Short Ship</t>
        </is>
      </c>
      <c r="L2429" t="inlineStr">
        <is>
          <t>partial</t>
        </is>
      </c>
      <c r="M2429" s="10" t="n">
        <v>43.84</v>
      </c>
      <c r="N2429" t="inlineStr">
        <is>
          <t>2026-08-10</t>
        </is>
      </c>
      <c r="O2429" t="inlineStr">
        <is>
          <t>2026-09-21</t>
        </is>
      </c>
      <c r="P2429" s="18" t="n">
        <v>51</v>
      </c>
      <c r="Q2429" t="inlineStr">
        <is>
          <t>2026-08-31</t>
        </is>
      </c>
      <c r="R2429" s="18" t="inlineStr"/>
      <c r="S2429" s="18" t="inlineStr"/>
      <c r="T2429" s="18" t="inlineStr"/>
    </row>
    <row r="2430">
      <c r="A2430" t="inlineStr">
        <is>
          <t>DIST-013314</t>
        </is>
      </c>
      <c r="B2430" t="inlineStr">
        <is>
          <t>2026-08-01</t>
        </is>
      </c>
      <c r="C2430" t="inlineStr">
        <is>
          <t>RET-SPROUTS</t>
        </is>
      </c>
      <c r="D2430" t="inlineStr">
        <is>
          <t>UTS-PRO-057</t>
        </is>
      </c>
      <c r="E2430" t="inlineStr">
        <is>
          <t>Promo Billback</t>
        </is>
      </c>
      <c r="F2430" t="inlineStr">
        <is>
          <t>promo_billback</t>
        </is>
      </c>
      <c r="G2430" s="10" t="n">
        <v>87.58</v>
      </c>
      <c r="H2430" t="inlineStr">
        <is>
          <t>RO-037019</t>
        </is>
      </c>
      <c r="I2430" t="inlineStr">
        <is>
          <t>RS-037019</t>
        </is>
      </c>
      <c r="J2430" t="inlineStr">
        <is>
          <t>RREM-0129</t>
        </is>
      </c>
      <c r="K2430" t="inlineStr">
        <is>
          <t>Promo Billback</t>
        </is>
      </c>
      <c r="L2430" t="inlineStr">
        <is>
          <t>pending</t>
        </is>
      </c>
      <c r="M2430" s="10" t="n"/>
      <c r="N2430" t="inlineStr">
        <is>
          <t>2026-08-25</t>
        </is>
      </c>
      <c r="P2430" s="18" t="n">
        <v>154</v>
      </c>
      <c r="Q2430" t="inlineStr">
        <is>
          <t>2026-09-30</t>
        </is>
      </c>
      <c r="R2430" s="18" t="inlineStr"/>
      <c r="S2430" s="18" t="inlineStr"/>
      <c r="T2430" s="18" t="inlineStr"/>
    </row>
    <row r="2431">
      <c r="A2431" t="inlineStr">
        <is>
          <t>DIST-013321</t>
        </is>
      </c>
      <c r="B2431" t="inlineStr">
        <is>
          <t>2026-08-01</t>
        </is>
      </c>
      <c r="C2431" t="inlineStr">
        <is>
          <t>RET-WALMART</t>
        </is>
      </c>
      <c r="D2431" t="inlineStr">
        <is>
          <t>ART-SHO-003</t>
        </is>
      </c>
      <c r="E2431" t="inlineStr">
        <is>
          <t>Short Ship</t>
        </is>
      </c>
      <c r="F2431" t="inlineStr">
        <is>
          <t>short_ship</t>
        </is>
      </c>
      <c r="G2431" s="10" t="n">
        <v>62.04</v>
      </c>
      <c r="H2431" t="inlineStr">
        <is>
          <t>RO-036922</t>
        </is>
      </c>
      <c r="I2431" t="inlineStr">
        <is>
          <t>RS-036922</t>
        </is>
      </c>
      <c r="J2431" t="inlineStr">
        <is>
          <t>RREM-0155</t>
        </is>
      </c>
      <c r="K2431" t="inlineStr">
        <is>
          <t>Short Ship</t>
        </is>
      </c>
      <c r="M2431" s="10" t="n"/>
      <c r="P2431" s="18" t="n"/>
      <c r="Q2431" t="inlineStr">
        <is>
          <t>2026-10-30</t>
        </is>
      </c>
      <c r="R2431" s="18" t="inlineStr"/>
      <c r="S2431" s="18" t="inlineStr"/>
      <c r="T2431" s="18" t="inlineStr"/>
    </row>
    <row r="2432">
      <c r="A2432" t="inlineStr">
        <is>
          <t>DIST-013597</t>
        </is>
      </c>
      <c r="B2432" t="inlineStr">
        <is>
          <t>2026-08-01</t>
        </is>
      </c>
      <c r="C2432" t="inlineStr">
        <is>
          <t>RET-WHOLEFOODS</t>
        </is>
      </c>
      <c r="D2432" t="inlineStr">
        <is>
          <t>ODS-PRO-039</t>
        </is>
      </c>
      <c r="E2432" t="inlineStr">
        <is>
          <t>Ad Allowance</t>
        </is>
      </c>
      <c r="F2432" t="inlineStr">
        <is>
          <t>promo_billback</t>
        </is>
      </c>
      <c r="G2432" s="10" t="n">
        <v>61.69</v>
      </c>
      <c r="H2432" t="inlineStr">
        <is>
          <t>RO-037868</t>
        </is>
      </c>
      <c r="I2432" t="inlineStr">
        <is>
          <t>RS-037868</t>
        </is>
      </c>
      <c r="J2432" t="inlineStr">
        <is>
          <t>RREM-0195</t>
        </is>
      </c>
      <c r="K2432" t="inlineStr">
        <is>
          <t>Promo Billback</t>
        </is>
      </c>
      <c r="M2432" s="10" t="n"/>
      <c r="P2432" s="18" t="n"/>
      <c r="Q2432" t="inlineStr">
        <is>
          <t>2026-08-31</t>
        </is>
      </c>
      <c r="R2432" s="18" t="inlineStr"/>
      <c r="S2432" s="18" t="inlineStr"/>
      <c r="T2432" s="18" t="inlineStr"/>
    </row>
    <row r="2433">
      <c r="A2433" t="inlineStr">
        <is>
          <t>DIST-013401</t>
        </is>
      </c>
      <c r="B2433" t="inlineStr">
        <is>
          <t>2026-08-01</t>
        </is>
      </c>
      <c r="C2433" t="inlineStr">
        <is>
          <t>RET-KROGER</t>
        </is>
      </c>
      <c r="D2433" t="inlineStr">
        <is>
          <t>GER-PRO-075</t>
        </is>
      </c>
      <c r="E2433" t="inlineStr">
        <is>
          <t>Promo Billback</t>
        </is>
      </c>
      <c r="F2433" t="inlineStr">
        <is>
          <t>promo_billback</t>
        </is>
      </c>
      <c r="G2433" s="10" t="n">
        <v>61.11</v>
      </c>
      <c r="H2433" t="inlineStr">
        <is>
          <t>RO-037362</t>
        </is>
      </c>
      <c r="I2433" t="inlineStr">
        <is>
          <t>RS-037362</t>
        </is>
      </c>
      <c r="J2433" t="inlineStr">
        <is>
          <t>RREM-0063</t>
        </is>
      </c>
      <c r="K2433" t="inlineStr">
        <is>
          <t>Promo Billback</t>
        </is>
      </c>
      <c r="M2433" s="10" t="n"/>
      <c r="P2433" s="18" t="n"/>
      <c r="Q2433" t="inlineStr">
        <is>
          <t>2026-10-30</t>
        </is>
      </c>
      <c r="R2433" s="18" t="inlineStr"/>
      <c r="S2433" s="18" t="inlineStr"/>
      <c r="T2433" s="18" t="inlineStr"/>
    </row>
    <row r="2434">
      <c r="A2434" t="inlineStr">
        <is>
          <t>DIST-013346</t>
        </is>
      </c>
      <c r="B2434" t="inlineStr">
        <is>
          <t>2026-08-01</t>
        </is>
      </c>
      <c r="C2434" t="inlineStr">
        <is>
          <t>RET-WALMART</t>
        </is>
      </c>
      <c r="D2434" t="inlineStr">
        <is>
          <t>ART-LAT-009</t>
        </is>
      </c>
      <c r="E2434" t="inlineStr">
        <is>
          <t>MABD Violation</t>
        </is>
      </c>
      <c r="F2434" t="inlineStr">
        <is>
          <t>late_delivery</t>
        </is>
      </c>
      <c r="G2434" s="10" t="n">
        <v>60.3</v>
      </c>
      <c r="H2434" t="inlineStr">
        <is>
          <t>RO-036930</t>
        </is>
      </c>
      <c r="I2434" t="inlineStr">
        <is>
          <t>RS-036930</t>
        </is>
      </c>
      <c r="J2434" t="inlineStr">
        <is>
          <t>RREM-0156</t>
        </is>
      </c>
      <c r="K2434" t="inlineStr">
        <is>
          <t>Late Delivery</t>
        </is>
      </c>
      <c r="L2434" t="inlineStr">
        <is>
          <t>partial</t>
        </is>
      </c>
      <c r="M2434" s="10" t="n">
        <v>20.67</v>
      </c>
      <c r="N2434" t="inlineStr">
        <is>
          <t>2026-08-31</t>
        </is>
      </c>
      <c r="O2434" t="inlineStr">
        <is>
          <t>2026-10-01</t>
        </is>
      </c>
      <c r="P2434" s="18" t="n">
        <v>61</v>
      </c>
      <c r="Q2434" t="inlineStr">
        <is>
          <t>2026-10-30</t>
        </is>
      </c>
      <c r="R2434" s="18" t="inlineStr"/>
      <c r="S2434" s="18" t="inlineStr"/>
      <c r="T2434" s="18" t="inlineStr"/>
    </row>
    <row r="2435">
      <c r="A2435" t="inlineStr">
        <is>
          <t>DIST-013368</t>
        </is>
      </c>
      <c r="B2435" t="inlineStr">
        <is>
          <t>2026-07-31</t>
        </is>
      </c>
      <c r="C2435" t="inlineStr">
        <is>
          <t>RET-WALMART</t>
        </is>
      </c>
      <c r="D2435" t="inlineStr"/>
      <c r="E2435" t="inlineStr">
        <is>
          <t>Unmapped</t>
        </is>
      </c>
      <c r="F2435" t="inlineStr">
        <is>
          <t>vague</t>
        </is>
      </c>
      <c r="G2435" s="10" t="n">
        <v>1638.88</v>
      </c>
      <c r="H2435" t="inlineStr">
        <is>
          <t>RO-036909</t>
        </is>
      </c>
      <c r="I2435" t="inlineStr">
        <is>
          <t>RS-036909</t>
        </is>
      </c>
      <c r="J2435" t="inlineStr">
        <is>
          <t>RREM-0149</t>
        </is>
      </c>
      <c r="K2435" t="inlineStr">
        <is>
          <t>Marketing chargeback</t>
        </is>
      </c>
      <c r="M2435" s="10" t="n"/>
      <c r="P2435" s="18" t="n"/>
      <c r="Q2435" t="inlineStr">
        <is>
          <t>2026-09-29</t>
        </is>
      </c>
      <c r="R2435" s="18" t="inlineStr">
        <is>
          <t>Yes</t>
        </is>
      </c>
      <c r="S2435" s="18" t="inlineStr"/>
      <c r="T2435" s="18" t="inlineStr"/>
    </row>
    <row r="2436">
      <c r="A2436" t="inlineStr">
        <is>
          <t>DIST-013382</t>
        </is>
      </c>
      <c r="B2436" t="inlineStr">
        <is>
          <t>2026-07-31</t>
        </is>
      </c>
      <c r="C2436" t="inlineStr">
        <is>
          <t>RET-KROGER</t>
        </is>
      </c>
      <c r="D2436" t="inlineStr"/>
      <c r="E2436" t="inlineStr">
        <is>
          <t>Unmapped</t>
        </is>
      </c>
      <c r="F2436" t="inlineStr">
        <is>
          <t>vague</t>
        </is>
      </c>
      <c r="G2436" s="10" t="n">
        <v>501.75</v>
      </c>
      <c r="J2436" t="inlineStr">
        <is>
          <t>RREM-0056</t>
        </is>
      </c>
      <c r="K2436" t="inlineStr">
        <is>
          <t>Cash discount take-down</t>
        </is>
      </c>
      <c r="L2436" t="inlineStr">
        <is>
          <t>pending</t>
        </is>
      </c>
      <c r="M2436" s="10" t="n"/>
      <c r="N2436" t="inlineStr">
        <is>
          <t>2026-08-08</t>
        </is>
      </c>
      <c r="P2436" s="18" t="n">
        <v>155</v>
      </c>
      <c r="Q2436" t="inlineStr">
        <is>
          <t>2026-09-14</t>
        </is>
      </c>
      <c r="R2436" s="18" t="inlineStr">
        <is>
          <t>Yes</t>
        </is>
      </c>
      <c r="S2436" s="18" t="inlineStr"/>
      <c r="T2436" s="18" t="inlineStr"/>
    </row>
    <row r="2437">
      <c r="A2437" t="inlineStr">
        <is>
          <t>DIST-013516</t>
        </is>
      </c>
      <c r="B2437" t="inlineStr">
        <is>
          <t>2026-07-31</t>
        </is>
      </c>
      <c r="C2437" t="inlineStr">
        <is>
          <t>RET-WHOLEFOODS</t>
        </is>
      </c>
      <c r="D2437" t="inlineStr">
        <is>
          <t>ODS-SHO-038</t>
        </is>
      </c>
      <c r="E2437" t="inlineStr">
        <is>
          <t>Short Ship</t>
        </is>
      </c>
      <c r="F2437" t="inlineStr">
        <is>
          <t>short_ship</t>
        </is>
      </c>
      <c r="G2437" s="10" t="n">
        <v>240.98</v>
      </c>
      <c r="H2437" t="inlineStr">
        <is>
          <t>RO-037521</t>
        </is>
      </c>
      <c r="I2437" t="inlineStr">
        <is>
          <t>RS-037521</t>
        </is>
      </c>
      <c r="J2437" t="inlineStr">
        <is>
          <t>RREM-0211</t>
        </is>
      </c>
      <c r="K2437" t="inlineStr">
        <is>
          <t>Short Ship</t>
        </is>
      </c>
      <c r="L2437" t="inlineStr">
        <is>
          <t>pending</t>
        </is>
      </c>
      <c r="M2437" s="10" t="n"/>
      <c r="N2437" t="inlineStr">
        <is>
          <t>2026-08-17</t>
        </is>
      </c>
      <c r="P2437" s="18" t="n">
        <v>155</v>
      </c>
      <c r="Q2437" t="inlineStr">
        <is>
          <t>2026-09-29</t>
        </is>
      </c>
      <c r="R2437" s="18" t="inlineStr"/>
      <c r="S2437" s="18" t="inlineStr"/>
      <c r="T2437" s="18" t="inlineStr"/>
    </row>
    <row r="2438">
      <c r="A2438" t="inlineStr">
        <is>
          <t>DIST-013419</t>
        </is>
      </c>
      <c r="B2438" t="inlineStr">
        <is>
          <t>2026-07-31</t>
        </is>
      </c>
      <c r="C2438" t="inlineStr">
        <is>
          <t>RET-WALMART</t>
        </is>
      </c>
      <c r="D2438" t="inlineStr">
        <is>
          <t>ART-PAL-015</t>
        </is>
      </c>
      <c r="E2438" t="inlineStr">
        <is>
          <t>Pallet Overhang</t>
        </is>
      </c>
      <c r="F2438" t="inlineStr">
        <is>
          <t>pallet_fine</t>
        </is>
      </c>
      <c r="G2438" s="10" t="n">
        <v>218.69</v>
      </c>
      <c r="H2438" t="inlineStr">
        <is>
          <t>RO-037124</t>
        </is>
      </c>
      <c r="I2438" t="inlineStr">
        <is>
          <t>RS-037124</t>
        </is>
      </c>
      <c r="J2438" t="inlineStr">
        <is>
          <t>RREM-0165</t>
        </is>
      </c>
      <c r="K2438" t="inlineStr">
        <is>
          <t>Pallet Fine</t>
        </is>
      </c>
      <c r="M2438" s="10" t="n"/>
      <c r="P2438" s="18" t="n"/>
      <c r="Q2438" t="inlineStr">
        <is>
          <t>2026-09-14</t>
        </is>
      </c>
      <c r="R2438" s="18" t="inlineStr"/>
      <c r="S2438" s="18" t="inlineStr"/>
      <c r="T2438" s="18" t="inlineStr"/>
    </row>
    <row r="2439">
      <c r="A2439" t="inlineStr">
        <is>
          <t>DIST-013342</t>
        </is>
      </c>
      <c r="B2439" t="inlineStr">
        <is>
          <t>2026-07-31</t>
        </is>
      </c>
      <c r="C2439" t="inlineStr">
        <is>
          <t>RET-WALMART</t>
        </is>
      </c>
      <c r="D2439" t="inlineStr">
        <is>
          <t>ART-PRO-004</t>
        </is>
      </c>
      <c r="E2439" t="inlineStr">
        <is>
          <t>Scan Rebate</t>
        </is>
      </c>
      <c r="F2439" t="inlineStr">
        <is>
          <t>promo_billback</t>
        </is>
      </c>
      <c r="G2439" s="10" t="n">
        <v>127.7</v>
      </c>
      <c r="H2439" t="inlineStr">
        <is>
          <t>RO-036875</t>
        </is>
      </c>
      <c r="I2439" t="inlineStr">
        <is>
          <t>RS-036875</t>
        </is>
      </c>
      <c r="J2439" t="inlineStr">
        <is>
          <t>RREM-0183</t>
        </is>
      </c>
      <c r="K2439" t="inlineStr">
        <is>
          <t>Promo Billback</t>
        </is>
      </c>
      <c r="M2439" s="10" t="n"/>
      <c r="P2439" s="18" t="n"/>
      <c r="Q2439" t="inlineStr">
        <is>
          <t>2026-10-29</t>
        </is>
      </c>
      <c r="R2439" s="18" t="inlineStr"/>
      <c r="S2439" s="18" t="inlineStr"/>
      <c r="T2439" s="18" t="inlineStr"/>
    </row>
    <row r="2440">
      <c r="A2440" t="inlineStr">
        <is>
          <t>DIST-013319</t>
        </is>
      </c>
      <c r="B2440" t="inlineStr">
        <is>
          <t>2026-07-31</t>
        </is>
      </c>
      <c r="C2440" t="inlineStr">
        <is>
          <t>RET-WALMART</t>
        </is>
      </c>
      <c r="D2440" t="inlineStr">
        <is>
          <t>ART-PRO-004</t>
        </is>
      </c>
      <c r="E2440" t="inlineStr">
        <is>
          <t>Scan Rebate</t>
        </is>
      </c>
      <c r="F2440" t="inlineStr">
        <is>
          <t>promo_billback</t>
        </is>
      </c>
      <c r="G2440" s="10" t="n">
        <v>103.28</v>
      </c>
      <c r="H2440" t="inlineStr">
        <is>
          <t>RO-036878</t>
        </is>
      </c>
      <c r="I2440" t="inlineStr">
        <is>
          <t>RS-036878</t>
        </is>
      </c>
      <c r="J2440" t="inlineStr">
        <is>
          <t>RREM-0168</t>
        </is>
      </c>
      <c r="K2440" t="inlineStr">
        <is>
          <t>Promo Billback</t>
        </is>
      </c>
      <c r="M2440" s="10" t="n"/>
      <c r="P2440" s="18" t="n"/>
      <c r="Q2440" t="inlineStr">
        <is>
          <t>2026-09-14</t>
        </is>
      </c>
      <c r="R2440" s="18" t="inlineStr"/>
      <c r="S2440" s="18" t="inlineStr"/>
      <c r="T2440" s="18" t="inlineStr"/>
    </row>
    <row r="2441">
      <c r="A2441" t="inlineStr">
        <is>
          <t>DIST-013450</t>
        </is>
      </c>
      <c r="B2441" t="inlineStr">
        <is>
          <t>2026-07-31</t>
        </is>
      </c>
      <c r="C2441" t="inlineStr">
        <is>
          <t>RET-REGIONAL</t>
        </is>
      </c>
      <c r="D2441" t="inlineStr">
        <is>
          <t>NAL-DAM-100</t>
        </is>
      </c>
      <c r="E2441" t="inlineStr">
        <is>
          <t>Warehouse Damage</t>
        </is>
      </c>
      <c r="F2441" t="inlineStr">
        <is>
          <t>damaged</t>
        </is>
      </c>
      <c r="G2441" s="10" t="n">
        <v>65.09999999999999</v>
      </c>
      <c r="H2441" t="inlineStr">
        <is>
          <t>RO-037375</t>
        </is>
      </c>
      <c r="I2441" t="inlineStr">
        <is>
          <t>RS-037375</t>
        </is>
      </c>
      <c r="J2441" t="inlineStr">
        <is>
          <t>RREM-0091</t>
        </is>
      </c>
      <c r="K2441" t="inlineStr">
        <is>
          <t>Damaged</t>
        </is>
      </c>
      <c r="M2441" s="10" t="n"/>
      <c r="P2441" s="18" t="n"/>
      <c r="Q2441" t="inlineStr">
        <is>
          <t>2026-10-29</t>
        </is>
      </c>
      <c r="R2441" s="18" t="inlineStr"/>
      <c r="S2441" s="18" t="inlineStr"/>
      <c r="T2441" s="18" t="inlineStr"/>
    </row>
    <row r="2442">
      <c r="A2442" t="inlineStr">
        <is>
          <t>DIST-013380</t>
        </is>
      </c>
      <c r="B2442" t="inlineStr">
        <is>
          <t>2026-07-31</t>
        </is>
      </c>
      <c r="C2442" t="inlineStr">
        <is>
          <t>RET-SPROUTS</t>
        </is>
      </c>
      <c r="D2442" t="inlineStr"/>
      <c r="E2442" t="inlineStr">
        <is>
          <t>Unmapped</t>
        </is>
      </c>
      <c r="F2442" t="inlineStr">
        <is>
          <t>vague</t>
        </is>
      </c>
      <c r="G2442" s="10" t="n">
        <v>59.7</v>
      </c>
      <c r="H2442" t="inlineStr">
        <is>
          <t>RO-037048</t>
        </is>
      </c>
      <c r="I2442" t="inlineStr">
        <is>
          <t>RS-037048</t>
        </is>
      </c>
      <c r="J2442" t="inlineStr">
        <is>
          <t>RREM-0117</t>
        </is>
      </c>
      <c r="K2442" t="inlineStr">
        <is>
          <t>Misc deduction -- see invoice</t>
        </is>
      </c>
      <c r="M2442" s="10" t="n"/>
      <c r="P2442" s="18" t="n"/>
      <c r="Q2442" t="inlineStr">
        <is>
          <t>2026-09-14</t>
        </is>
      </c>
      <c r="R2442" s="18" t="inlineStr">
        <is>
          <t>Yes</t>
        </is>
      </c>
      <c r="S2442" s="18" t="inlineStr"/>
      <c r="T2442" s="18" t="inlineStr"/>
    </row>
    <row r="2443">
      <c r="A2443" t="inlineStr">
        <is>
          <t>DIST-013402</t>
        </is>
      </c>
      <c r="B2443" t="inlineStr">
        <is>
          <t>2026-07-31</t>
        </is>
      </c>
      <c r="C2443" t="inlineStr">
        <is>
          <t>RET-KROGER</t>
        </is>
      </c>
      <c r="D2443" t="inlineStr">
        <is>
          <t>GER-SHO-073</t>
        </is>
      </c>
      <c r="E2443" t="inlineStr">
        <is>
          <t>Short Ship</t>
        </is>
      </c>
      <c r="F2443" t="inlineStr">
        <is>
          <t>short_ship</t>
        </is>
      </c>
      <c r="G2443" s="10" t="n">
        <v>47.95</v>
      </c>
      <c r="H2443" t="inlineStr">
        <is>
          <t>RO-037365</t>
        </is>
      </c>
      <c r="I2443" t="inlineStr">
        <is>
          <t>RS-037365</t>
        </is>
      </c>
      <c r="J2443" t="inlineStr">
        <is>
          <t>RREM-0041</t>
        </is>
      </c>
      <c r="K2443" t="inlineStr">
        <is>
          <t>Short Ship</t>
        </is>
      </c>
      <c r="M2443" s="10" t="n"/>
      <c r="P2443" s="18" t="n"/>
      <c r="Q2443" t="inlineStr">
        <is>
          <t>2026-09-29</t>
        </is>
      </c>
      <c r="R2443" s="18" t="inlineStr"/>
      <c r="S2443" s="18" t="inlineStr"/>
      <c r="T2443" s="18" t="inlineStr"/>
    </row>
    <row r="2444">
      <c r="A2444" t="inlineStr">
        <is>
          <t>DIST-013237</t>
        </is>
      </c>
      <c r="B2444" t="inlineStr">
        <is>
          <t>2026-07-31</t>
        </is>
      </c>
      <c r="C2444" t="inlineStr">
        <is>
          <t>RET-COSTCO</t>
        </is>
      </c>
      <c r="D2444" t="inlineStr">
        <is>
          <t>TCO-SHO-022</t>
        </is>
      </c>
      <c r="E2444" t="inlineStr">
        <is>
          <t>Quantity Variance</t>
        </is>
      </c>
      <c r="F2444" t="inlineStr">
        <is>
          <t>short_ship</t>
        </is>
      </c>
      <c r="G2444" s="10" t="n">
        <v>44.05</v>
      </c>
      <c r="H2444" t="inlineStr">
        <is>
          <t>RO-036698</t>
        </is>
      </c>
      <c r="I2444" t="inlineStr">
        <is>
          <t>RS-036698</t>
        </is>
      </c>
      <c r="J2444" t="inlineStr">
        <is>
          <t>RREM-0009</t>
        </is>
      </c>
      <c r="K2444" t="inlineStr">
        <is>
          <t>Short Ship</t>
        </is>
      </c>
      <c r="M2444" s="10" t="n"/>
      <c r="P2444" s="18" t="n"/>
      <c r="Q2444" t="inlineStr">
        <is>
          <t>2026-09-29</t>
        </is>
      </c>
      <c r="R2444" s="18" t="inlineStr"/>
      <c r="S2444" s="18" t="inlineStr"/>
      <c r="T2444" s="18" t="inlineStr"/>
    </row>
    <row r="2445">
      <c r="A2445" t="inlineStr">
        <is>
          <t>DIST-013304</t>
        </is>
      </c>
      <c r="B2445" t="inlineStr">
        <is>
          <t>2026-07-30</t>
        </is>
      </c>
      <c r="C2445" t="inlineStr">
        <is>
          <t>RET-WALMART</t>
        </is>
      </c>
      <c r="D2445" t="inlineStr">
        <is>
          <t>ART-LAB-012</t>
        </is>
      </c>
      <c r="E2445" t="inlineStr">
        <is>
          <t>Label Defect</t>
        </is>
      </c>
      <c r="F2445" t="inlineStr">
        <is>
          <t>label_fine</t>
        </is>
      </c>
      <c r="G2445" s="10" t="n">
        <v>370.5</v>
      </c>
      <c r="H2445" t="inlineStr">
        <is>
          <t>RO-036877</t>
        </is>
      </c>
      <c r="I2445" t="inlineStr">
        <is>
          <t>RS-036877</t>
        </is>
      </c>
      <c r="J2445" t="inlineStr">
        <is>
          <t>RREM-0158</t>
        </is>
      </c>
      <c r="K2445" t="inlineStr">
        <is>
          <t>Label Fine</t>
        </is>
      </c>
      <c r="L2445" t="inlineStr">
        <is>
          <t>lost</t>
        </is>
      </c>
      <c r="M2445" s="10" t="n">
        <v>0</v>
      </c>
      <c r="N2445" t="inlineStr">
        <is>
          <t>2026-08-01</t>
        </is>
      </c>
      <c r="O2445" t="inlineStr">
        <is>
          <t>2026-10-26</t>
        </is>
      </c>
      <c r="P2445" s="18" t="n">
        <v>88</v>
      </c>
      <c r="Q2445" t="inlineStr">
        <is>
          <t>2026-09-13</t>
        </is>
      </c>
      <c r="R2445" s="18" t="inlineStr"/>
      <c r="S2445" s="18" t="inlineStr"/>
      <c r="T2445" s="18" t="inlineStr"/>
    </row>
    <row r="2446">
      <c r="A2446" t="inlineStr">
        <is>
          <t>DIST-013483</t>
        </is>
      </c>
      <c r="B2446" t="inlineStr">
        <is>
          <t>2026-07-30</t>
        </is>
      </c>
      <c r="C2446" t="inlineStr">
        <is>
          <t>RET-SPROUTS</t>
        </is>
      </c>
      <c r="D2446" t="inlineStr"/>
      <c r="E2446" t="inlineStr">
        <is>
          <t>Unmapped</t>
        </is>
      </c>
      <c r="F2446" t="inlineStr">
        <is>
          <t>vague</t>
        </is>
      </c>
      <c r="G2446" s="10" t="n">
        <v>187.86</v>
      </c>
      <c r="H2446" t="inlineStr">
        <is>
          <t>RO-037271</t>
        </is>
      </c>
      <c r="I2446" t="inlineStr">
        <is>
          <t>RS-037271</t>
        </is>
      </c>
      <c r="J2446" t="inlineStr">
        <is>
          <t>RREM-0148</t>
        </is>
      </c>
      <c r="K2446" t="inlineStr">
        <is>
          <t>Cash discount take-down</t>
        </is>
      </c>
      <c r="M2446" s="10" t="n"/>
      <c r="P2446" s="18" t="n"/>
      <c r="Q2446" t="inlineStr">
        <is>
          <t>2026-08-29</t>
        </is>
      </c>
      <c r="R2446" s="18" t="inlineStr">
        <is>
          <t>Yes</t>
        </is>
      </c>
      <c r="S2446" s="18" t="inlineStr"/>
      <c r="T2446" s="18" t="inlineStr"/>
    </row>
    <row r="2447">
      <c r="A2447" t="inlineStr">
        <is>
          <t>DIST-013347</t>
        </is>
      </c>
      <c r="B2447" t="inlineStr">
        <is>
          <t>2026-07-30</t>
        </is>
      </c>
      <c r="C2447" t="inlineStr">
        <is>
          <t>RET-WALMART</t>
        </is>
      </c>
      <c r="D2447" t="inlineStr">
        <is>
          <t>ART-PRO-004</t>
        </is>
      </c>
      <c r="E2447" t="inlineStr">
        <is>
          <t>Scan Rebate</t>
        </is>
      </c>
      <c r="F2447" t="inlineStr">
        <is>
          <t>promo_billback</t>
        </is>
      </c>
      <c r="G2447" s="10" t="n">
        <v>179.55</v>
      </c>
      <c r="H2447" t="inlineStr">
        <is>
          <t>RO-036930</t>
        </is>
      </c>
      <c r="I2447" t="inlineStr">
        <is>
          <t>RS-036930</t>
        </is>
      </c>
      <c r="J2447" t="inlineStr">
        <is>
          <t>RREM-0185</t>
        </is>
      </c>
      <c r="K2447" t="inlineStr">
        <is>
          <t>Promo Billback</t>
        </is>
      </c>
      <c r="M2447" s="10" t="n"/>
      <c r="P2447" s="18" t="n"/>
      <c r="Q2447" t="inlineStr">
        <is>
          <t>2026-10-28</t>
        </is>
      </c>
      <c r="R2447" s="18" t="inlineStr"/>
      <c r="S2447" s="18" t="inlineStr"/>
      <c r="T2447" s="18" t="inlineStr"/>
    </row>
    <row r="2448">
      <c r="A2448" t="inlineStr">
        <is>
          <t>DIST-013234</t>
        </is>
      </c>
      <c r="B2448" t="inlineStr">
        <is>
          <t>2026-07-30</t>
        </is>
      </c>
      <c r="C2448" t="inlineStr">
        <is>
          <t>RET-WALMART</t>
        </is>
      </c>
      <c r="D2448" t="inlineStr">
        <is>
          <t>ART-SPO-017</t>
        </is>
      </c>
      <c r="E2448" t="inlineStr">
        <is>
          <t>Spoilage</t>
        </is>
      </c>
      <c r="F2448" t="inlineStr">
        <is>
          <t>spoilage</t>
        </is>
      </c>
      <c r="G2448" s="10" t="n">
        <v>133.46</v>
      </c>
      <c r="H2448" t="inlineStr">
        <is>
          <t>RO-036626</t>
        </is>
      </c>
      <c r="I2448" t="inlineStr">
        <is>
          <t>RS-036626</t>
        </is>
      </c>
      <c r="J2448" t="inlineStr">
        <is>
          <t>RREM-0176</t>
        </is>
      </c>
      <c r="K2448" t="inlineStr">
        <is>
          <t>Spoilage -- temperature exposure in transit</t>
        </is>
      </c>
      <c r="M2448" s="10" t="n"/>
      <c r="P2448" s="18" t="n"/>
      <c r="Q2448" t="inlineStr">
        <is>
          <t>2026-10-28</t>
        </is>
      </c>
      <c r="R2448" s="18" t="inlineStr"/>
      <c r="S2448" s="18" t="inlineStr"/>
      <c r="T2448" s="18" t="inlineStr"/>
    </row>
    <row r="2449">
      <c r="A2449" t="inlineStr">
        <is>
          <t>DIST-013445</t>
        </is>
      </c>
      <c r="B2449" t="inlineStr">
        <is>
          <t>2026-07-30</t>
        </is>
      </c>
      <c r="C2449" t="inlineStr">
        <is>
          <t>RET-WALMART</t>
        </is>
      </c>
      <c r="D2449" t="inlineStr">
        <is>
          <t>ART-SPO-017</t>
        </is>
      </c>
      <c r="E2449" t="inlineStr">
        <is>
          <t>Spoilage</t>
        </is>
      </c>
      <c r="F2449" t="inlineStr">
        <is>
          <t>spoilage</t>
        </is>
      </c>
      <c r="G2449" s="10" t="n">
        <v>132.61</v>
      </c>
      <c r="H2449" t="inlineStr">
        <is>
          <t>RO-037162</t>
        </is>
      </c>
      <c r="I2449" t="inlineStr">
        <is>
          <t>RS-037162</t>
        </is>
      </c>
      <c r="J2449" t="inlineStr">
        <is>
          <t>RREM-0175</t>
        </is>
      </c>
      <c r="K2449" t="inlineStr">
        <is>
          <t>Spoilage -- quality complaint at receiving</t>
        </is>
      </c>
      <c r="L2449" t="inlineStr">
        <is>
          <t>partial</t>
        </is>
      </c>
      <c r="M2449" s="10" t="n">
        <v>47.27</v>
      </c>
      <c r="N2449" t="inlineStr">
        <is>
          <t>2026-08-01</t>
        </is>
      </c>
      <c r="O2449" t="inlineStr">
        <is>
          <t>2026-10-10</t>
        </is>
      </c>
      <c r="P2449" s="18" t="n">
        <v>72</v>
      </c>
      <c r="Q2449" t="inlineStr">
        <is>
          <t>2026-09-28</t>
        </is>
      </c>
      <c r="R2449" s="18" t="inlineStr"/>
      <c r="S2449" s="18" t="inlineStr"/>
      <c r="T2449" s="18" t="inlineStr"/>
    </row>
    <row r="2450">
      <c r="A2450" t="inlineStr">
        <is>
          <t>DIST-013514</t>
        </is>
      </c>
      <c r="B2450" t="inlineStr">
        <is>
          <t>2026-07-30</t>
        </is>
      </c>
      <c r="C2450" t="inlineStr">
        <is>
          <t>RET-WHOLEFOODS</t>
        </is>
      </c>
      <c r="D2450" t="inlineStr">
        <is>
          <t>ODS-LAT-044</t>
        </is>
      </c>
      <c r="E2450" t="inlineStr">
        <is>
          <t>Appointment Miss</t>
        </is>
      </c>
      <c r="F2450" t="inlineStr">
        <is>
          <t>late_delivery</t>
        </is>
      </c>
      <c r="G2450" s="10" t="n">
        <v>98.17</v>
      </c>
      <c r="H2450" t="inlineStr">
        <is>
          <t>RO-037505</t>
        </is>
      </c>
      <c r="I2450" t="inlineStr">
        <is>
          <t>RS-037505</t>
        </is>
      </c>
      <c r="J2450" t="inlineStr">
        <is>
          <t>RREM-0220</t>
        </is>
      </c>
      <c r="K2450" t="inlineStr">
        <is>
          <t>Late Delivery</t>
        </is>
      </c>
      <c r="L2450" t="inlineStr">
        <is>
          <t>partial</t>
        </is>
      </c>
      <c r="M2450" s="10" t="n">
        <v>19.14</v>
      </c>
      <c r="N2450" t="inlineStr">
        <is>
          <t>2026-08-15</t>
        </is>
      </c>
      <c r="O2450" t="inlineStr">
        <is>
          <t>2026-09-08</t>
        </is>
      </c>
      <c r="P2450" s="18" t="n">
        <v>40</v>
      </c>
      <c r="Q2450" t="inlineStr">
        <is>
          <t>2026-08-29</t>
        </is>
      </c>
      <c r="R2450" s="18" t="inlineStr"/>
      <c r="S2450" s="18" t="inlineStr"/>
      <c r="T2450" s="18" t="inlineStr"/>
    </row>
    <row r="2451">
      <c r="A2451" t="inlineStr">
        <is>
          <t>DIST-013524</t>
        </is>
      </c>
      <c r="B2451" t="inlineStr">
        <is>
          <t>2026-07-30</t>
        </is>
      </c>
      <c r="C2451" t="inlineStr">
        <is>
          <t>RET-WHOLEFOODS</t>
        </is>
      </c>
      <c r="D2451" t="inlineStr">
        <is>
          <t>ODS-PRO-039</t>
        </is>
      </c>
      <c r="E2451" t="inlineStr">
        <is>
          <t>Ad Allowance</t>
        </is>
      </c>
      <c r="F2451" t="inlineStr">
        <is>
          <t>promo_billback</t>
        </is>
      </c>
      <c r="G2451" s="10" t="n">
        <v>81.58</v>
      </c>
      <c r="H2451" t="inlineStr">
        <is>
          <t>RO-037511</t>
        </is>
      </c>
      <c r="I2451" t="inlineStr">
        <is>
          <t>RS-037511</t>
        </is>
      </c>
      <c r="J2451" t="inlineStr">
        <is>
          <t>RREM-0212</t>
        </is>
      </c>
      <c r="K2451" t="inlineStr">
        <is>
          <t>Promo Billback</t>
        </is>
      </c>
      <c r="M2451" s="10" t="n"/>
      <c r="P2451" s="18" t="n"/>
      <c r="Q2451" t="inlineStr">
        <is>
          <t>2026-08-29</t>
        </is>
      </c>
      <c r="R2451" s="18" t="inlineStr"/>
      <c r="S2451" s="18" t="inlineStr"/>
      <c r="T2451" s="18" t="inlineStr"/>
    </row>
    <row r="2452">
      <c r="A2452" t="inlineStr">
        <is>
          <t>DIST-013351</t>
        </is>
      </c>
      <c r="B2452" t="inlineStr">
        <is>
          <t>2026-07-30</t>
        </is>
      </c>
      <c r="C2452" t="inlineStr">
        <is>
          <t>RET-COSTCO</t>
        </is>
      </c>
      <c r="D2452" t="inlineStr">
        <is>
          <t>TCO-SHO-022</t>
        </is>
      </c>
      <c r="E2452" t="inlineStr">
        <is>
          <t>Quantity Variance</t>
        </is>
      </c>
      <c r="F2452" t="inlineStr">
        <is>
          <t>short_ship</t>
        </is>
      </c>
      <c r="G2452" s="10" t="n">
        <v>76.11</v>
      </c>
      <c r="H2452" t="inlineStr">
        <is>
          <t>RO-036942</t>
        </is>
      </c>
      <c r="I2452" t="inlineStr">
        <is>
          <t>RS-036942</t>
        </is>
      </c>
      <c r="J2452" t="inlineStr">
        <is>
          <t>RREM-0026</t>
        </is>
      </c>
      <c r="K2452" t="inlineStr">
        <is>
          <t>Short Ship</t>
        </is>
      </c>
      <c r="M2452" s="10" t="n"/>
      <c r="P2452" s="18" t="n"/>
      <c r="Q2452" t="inlineStr">
        <is>
          <t>2026-09-28</t>
        </is>
      </c>
      <c r="R2452" s="18" t="inlineStr"/>
      <c r="S2452" s="18" t="inlineStr"/>
      <c r="T2452" s="18" t="inlineStr"/>
    </row>
    <row r="2453">
      <c r="A2453" t="inlineStr">
        <is>
          <t>DIST-013470</t>
        </is>
      </c>
      <c r="B2453" t="inlineStr">
        <is>
          <t>2026-07-30</t>
        </is>
      </c>
      <c r="C2453" t="inlineStr">
        <is>
          <t>RET-KROGER</t>
        </is>
      </c>
      <c r="D2453" t="inlineStr">
        <is>
          <t>GER-SHO-073</t>
        </is>
      </c>
      <c r="E2453" t="inlineStr">
        <is>
          <t>Short Ship</t>
        </is>
      </c>
      <c r="F2453" t="inlineStr">
        <is>
          <t>short_ship</t>
        </is>
      </c>
      <c r="G2453" s="10" t="n">
        <v>41.68</v>
      </c>
      <c r="H2453" t="inlineStr">
        <is>
          <t>RO-037328</t>
        </is>
      </c>
      <c r="I2453" t="inlineStr">
        <is>
          <t>RS-037328</t>
        </is>
      </c>
      <c r="J2453" t="inlineStr">
        <is>
          <t>RREM-0063</t>
        </is>
      </c>
      <c r="K2453" t="inlineStr">
        <is>
          <t>Short Ship</t>
        </is>
      </c>
      <c r="M2453" s="10" t="n"/>
      <c r="P2453" s="18" t="n"/>
      <c r="Q2453" t="inlineStr">
        <is>
          <t>2026-08-29</t>
        </is>
      </c>
      <c r="R2453" s="18" t="inlineStr"/>
      <c r="S2453" s="18" t="inlineStr"/>
      <c r="T2453" s="18" t="inlineStr"/>
    </row>
    <row r="2454">
      <c r="A2454" t="inlineStr">
        <is>
          <t>DIST-013408</t>
        </is>
      </c>
      <c r="B2454" t="inlineStr">
        <is>
          <t>2026-07-30</t>
        </is>
      </c>
      <c r="C2454" t="inlineStr">
        <is>
          <t>RET-COSTCO</t>
        </is>
      </c>
      <c r="D2454" t="inlineStr">
        <is>
          <t>TCO-PRI-036</t>
        </is>
      </c>
      <c r="E2454" t="inlineStr">
        <is>
          <t>Invoice Mismatch</t>
        </is>
      </c>
      <c r="F2454" t="inlineStr">
        <is>
          <t>pricing_error</t>
        </is>
      </c>
      <c r="G2454" s="10" t="n">
        <v>35.22</v>
      </c>
      <c r="H2454" t="inlineStr">
        <is>
          <t>RO-037168</t>
        </is>
      </c>
      <c r="I2454" t="inlineStr">
        <is>
          <t>RS-037168</t>
        </is>
      </c>
      <c r="J2454" t="inlineStr">
        <is>
          <t>RREM-0021</t>
        </is>
      </c>
      <c r="K2454" t="inlineStr">
        <is>
          <t>Pricing Error</t>
        </is>
      </c>
      <c r="M2454" s="10" t="n"/>
      <c r="P2454" s="18" t="n"/>
      <c r="Q2454" t="inlineStr">
        <is>
          <t>2026-10-28</t>
        </is>
      </c>
      <c r="R2454" s="18" t="inlineStr"/>
      <c r="S2454" s="18" t="inlineStr"/>
      <c r="T2454" s="18" t="inlineStr"/>
    </row>
    <row r="2455">
      <c r="A2455" t="inlineStr">
        <is>
          <t>DIST-013479</t>
        </is>
      </c>
      <c r="B2455" t="inlineStr">
        <is>
          <t>2026-07-29</t>
        </is>
      </c>
      <c r="C2455" t="inlineStr">
        <is>
          <t>RET-WHOLEFOODS</t>
        </is>
      </c>
      <c r="D2455" t="inlineStr">
        <is>
          <t>ODS-PRO-039</t>
        </is>
      </c>
      <c r="E2455" t="inlineStr">
        <is>
          <t>Ad Allowance</t>
        </is>
      </c>
      <c r="F2455" t="inlineStr">
        <is>
          <t>promo_billback</t>
        </is>
      </c>
      <c r="G2455" s="10" t="n">
        <v>251.31</v>
      </c>
      <c r="H2455" t="inlineStr">
        <is>
          <t>RO-037228</t>
        </is>
      </c>
      <c r="I2455" t="inlineStr">
        <is>
          <t>RS-037228</t>
        </is>
      </c>
      <c r="J2455" t="inlineStr">
        <is>
          <t>RREM-0196</t>
        </is>
      </c>
      <c r="K2455" t="inlineStr">
        <is>
          <t>Promo Billback</t>
        </is>
      </c>
      <c r="M2455" s="10" t="n"/>
      <c r="P2455" s="18" t="n"/>
      <c r="Q2455" t="inlineStr">
        <is>
          <t>2026-09-27</t>
        </is>
      </c>
      <c r="R2455" s="18" t="inlineStr"/>
      <c r="S2455" s="18" t="inlineStr"/>
      <c r="T2455" s="18" t="inlineStr"/>
    </row>
    <row r="2456">
      <c r="A2456" t="inlineStr">
        <is>
          <t>DIST-013306</t>
        </is>
      </c>
      <c r="B2456" t="inlineStr">
        <is>
          <t>2026-07-29</t>
        </is>
      </c>
      <c r="C2456" t="inlineStr">
        <is>
          <t>RET-WALMART</t>
        </is>
      </c>
      <c r="D2456" t="inlineStr">
        <is>
          <t>ART-PAL-015</t>
        </is>
      </c>
      <c r="E2456" t="inlineStr">
        <is>
          <t>Pallet Overhang</t>
        </is>
      </c>
      <c r="F2456" t="inlineStr">
        <is>
          <t>pallet_fine</t>
        </is>
      </c>
      <c r="G2456" s="10" t="n">
        <v>235.14</v>
      </c>
      <c r="H2456" t="inlineStr">
        <is>
          <t>RO-036914</t>
        </is>
      </c>
      <c r="I2456" t="inlineStr">
        <is>
          <t>RS-036914</t>
        </is>
      </c>
      <c r="J2456" t="inlineStr">
        <is>
          <t>RREM-0156</t>
        </is>
      </c>
      <c r="K2456" t="inlineStr">
        <is>
          <t>Pallet Fine</t>
        </is>
      </c>
      <c r="M2456" s="10" t="n"/>
      <c r="P2456" s="18" t="n"/>
      <c r="Q2456" t="inlineStr">
        <is>
          <t>2026-10-27</t>
        </is>
      </c>
      <c r="R2456" s="18" t="inlineStr"/>
      <c r="S2456" s="18" t="inlineStr"/>
      <c r="T2456" s="18" t="inlineStr"/>
    </row>
    <row r="2457">
      <c r="A2457" t="inlineStr">
        <is>
          <t>DIST-013247</t>
        </is>
      </c>
      <c r="B2457" t="inlineStr">
        <is>
          <t>2026-07-29</t>
        </is>
      </c>
      <c r="C2457" t="inlineStr">
        <is>
          <t>RET-COSTCO</t>
        </is>
      </c>
      <c r="D2457" t="inlineStr">
        <is>
          <t>TCO-SPO-033</t>
        </is>
      </c>
      <c r="E2457" t="inlineStr">
        <is>
          <t>Expired Product</t>
        </is>
      </c>
      <c r="F2457" t="inlineStr">
        <is>
          <t>spoilage</t>
        </is>
      </c>
      <c r="G2457" s="10" t="n">
        <v>219.42</v>
      </c>
      <c r="H2457" t="inlineStr">
        <is>
          <t>RO-036718</t>
        </is>
      </c>
      <c r="I2457" t="inlineStr">
        <is>
          <t>RS-036718</t>
        </is>
      </c>
      <c r="J2457" t="inlineStr">
        <is>
          <t>RREM-0021</t>
        </is>
      </c>
      <c r="K2457" t="inlineStr">
        <is>
          <t>Spoilage -- temperature exposure in transit</t>
        </is>
      </c>
      <c r="M2457" s="10" t="n"/>
      <c r="P2457" s="18" t="n"/>
      <c r="Q2457" t="inlineStr">
        <is>
          <t>2026-09-27</t>
        </is>
      </c>
      <c r="R2457" s="18" t="inlineStr"/>
      <c r="S2457" s="18" t="inlineStr"/>
      <c r="T2457" s="18" t="inlineStr"/>
    </row>
    <row r="2458">
      <c r="A2458" t="inlineStr">
        <is>
          <t>DIST-013354</t>
        </is>
      </c>
      <c r="B2458" t="inlineStr">
        <is>
          <t>2026-07-29</t>
        </is>
      </c>
      <c r="C2458" t="inlineStr">
        <is>
          <t>RET-REGIONAL</t>
        </is>
      </c>
      <c r="D2458" t="inlineStr"/>
      <c r="E2458" t="inlineStr">
        <is>
          <t>Unmapped</t>
        </is>
      </c>
      <c r="F2458" t="inlineStr">
        <is>
          <t>vague</t>
        </is>
      </c>
      <c r="G2458" s="10" t="n">
        <v>152.67</v>
      </c>
      <c r="J2458" t="inlineStr">
        <is>
          <t>RREM-0078</t>
        </is>
      </c>
      <c r="K2458" t="inlineStr">
        <is>
          <t>Audit adjustment</t>
        </is>
      </c>
      <c r="L2458" t="inlineStr">
        <is>
          <t>partial</t>
        </is>
      </c>
      <c r="M2458" s="10" t="n">
        <v>45.7</v>
      </c>
      <c r="N2458" t="inlineStr">
        <is>
          <t>2026-08-17</t>
        </is>
      </c>
      <c r="O2458" t="inlineStr">
        <is>
          <t>2026-10-06</t>
        </is>
      </c>
      <c r="P2458" s="18" t="n">
        <v>69</v>
      </c>
      <c r="Q2458" t="inlineStr">
        <is>
          <t>2026-09-12</t>
        </is>
      </c>
      <c r="R2458" s="18" t="inlineStr">
        <is>
          <t>Yes</t>
        </is>
      </c>
      <c r="S2458" s="18" t="inlineStr"/>
      <c r="T2458" s="18" t="inlineStr"/>
    </row>
    <row r="2459">
      <c r="A2459" t="inlineStr">
        <is>
          <t>DIST-013396</t>
        </is>
      </c>
      <c r="B2459" t="inlineStr">
        <is>
          <t>2026-07-29</t>
        </is>
      </c>
      <c r="C2459" t="inlineStr">
        <is>
          <t>RET-SPROUTS</t>
        </is>
      </c>
      <c r="D2459" t="inlineStr">
        <is>
          <t>UTS-PRO-057</t>
        </is>
      </c>
      <c r="E2459" t="inlineStr">
        <is>
          <t>Promo Billback</t>
        </is>
      </c>
      <c r="F2459" t="inlineStr">
        <is>
          <t>promo_billback</t>
        </is>
      </c>
      <c r="G2459" s="10" t="n">
        <v>150.92</v>
      </c>
      <c r="H2459" t="inlineStr">
        <is>
          <t>RO-037270</t>
        </is>
      </c>
      <c r="I2459" t="inlineStr">
        <is>
          <t>RS-037270</t>
        </is>
      </c>
      <c r="J2459" t="inlineStr">
        <is>
          <t>RREM-0115</t>
        </is>
      </c>
      <c r="K2459" t="inlineStr">
        <is>
          <t>Promo Billback</t>
        </is>
      </c>
      <c r="M2459" s="10" t="n"/>
      <c r="P2459" s="18" t="n"/>
      <c r="Q2459" t="inlineStr">
        <is>
          <t>2026-09-27</t>
        </is>
      </c>
      <c r="R2459" s="18" t="inlineStr"/>
      <c r="S2459" s="18" t="inlineStr"/>
      <c r="T2459" s="18" t="inlineStr"/>
    </row>
    <row r="2460">
      <c r="A2460" t="inlineStr">
        <is>
          <t>DIST-013449</t>
        </is>
      </c>
      <c r="B2460" t="inlineStr">
        <is>
          <t>2026-07-29</t>
        </is>
      </c>
      <c r="C2460" t="inlineStr">
        <is>
          <t>RET-SPROUTS</t>
        </is>
      </c>
      <c r="D2460" t="inlineStr">
        <is>
          <t>UTS-SPO-066</t>
        </is>
      </c>
      <c r="E2460" t="inlineStr">
        <is>
          <t>Expired Product</t>
        </is>
      </c>
      <c r="F2460" t="inlineStr">
        <is>
          <t>spoilage</t>
        </is>
      </c>
      <c r="G2460" s="10" t="n">
        <v>144.87</v>
      </c>
      <c r="H2460" t="inlineStr">
        <is>
          <t>RO-037281</t>
        </is>
      </c>
      <c r="I2460" t="inlineStr">
        <is>
          <t>RS-037281</t>
        </is>
      </c>
      <c r="J2460" t="inlineStr">
        <is>
          <t>RREM-0114</t>
        </is>
      </c>
      <c r="K2460" t="inlineStr">
        <is>
          <t>Spoilage -- damage in transit affecting condition</t>
        </is>
      </c>
      <c r="M2460" s="10" t="n"/>
      <c r="P2460" s="18" t="n"/>
      <c r="Q2460" t="inlineStr">
        <is>
          <t>2026-08-28</t>
        </is>
      </c>
      <c r="R2460" s="18" t="inlineStr"/>
      <c r="S2460" s="18" t="inlineStr"/>
      <c r="T2460" s="18" t="inlineStr"/>
    </row>
    <row r="2461">
      <c r="A2461" t="inlineStr">
        <is>
          <t>DIST-013336</t>
        </is>
      </c>
      <c r="B2461" t="inlineStr">
        <is>
          <t>2026-07-29</t>
        </is>
      </c>
      <c r="C2461" t="inlineStr">
        <is>
          <t>RET-WHOLEFOODS</t>
        </is>
      </c>
      <c r="D2461" t="inlineStr">
        <is>
          <t>ODS-DAM-052</t>
        </is>
      </c>
      <c r="E2461" t="inlineStr">
        <is>
          <t>Transit Damage</t>
        </is>
      </c>
      <c r="F2461" t="inlineStr">
        <is>
          <t>damaged</t>
        </is>
      </c>
      <c r="G2461" s="10" t="n">
        <v>143.24</v>
      </c>
      <c r="H2461" t="inlineStr">
        <is>
          <t>RO-037005</t>
        </is>
      </c>
      <c r="I2461" t="inlineStr">
        <is>
          <t>RS-037005</t>
        </is>
      </c>
      <c r="J2461" t="inlineStr">
        <is>
          <t>RREM-0186</t>
        </is>
      </c>
      <c r="K2461" t="inlineStr">
        <is>
          <t>Damaged</t>
        </is>
      </c>
      <c r="M2461" s="10" t="n"/>
      <c r="P2461" s="18" t="n"/>
      <c r="Q2461" t="inlineStr">
        <is>
          <t>2026-08-28</t>
        </is>
      </c>
      <c r="R2461" s="18" t="inlineStr"/>
      <c r="S2461" s="18" t="inlineStr"/>
      <c r="T2461" s="18" t="inlineStr"/>
    </row>
    <row r="2462">
      <c r="A2462" t="inlineStr">
        <is>
          <t>DIST-013370</t>
        </is>
      </c>
      <c r="B2462" t="inlineStr">
        <is>
          <t>2026-07-29</t>
        </is>
      </c>
      <c r="C2462" t="inlineStr">
        <is>
          <t>RET-COSTCO</t>
        </is>
      </c>
      <c r="D2462" t="inlineStr">
        <is>
          <t>TCO-PRO-024</t>
        </is>
      </c>
      <c r="E2462" t="inlineStr">
        <is>
          <t>Promo Billback</t>
        </is>
      </c>
      <c r="F2462" t="inlineStr">
        <is>
          <t>promo_billback</t>
        </is>
      </c>
      <c r="G2462" s="10" t="n">
        <v>136.77</v>
      </c>
      <c r="H2462" t="inlineStr">
        <is>
          <t>RO-036961</t>
        </is>
      </c>
      <c r="I2462" t="inlineStr">
        <is>
          <t>RS-036961</t>
        </is>
      </c>
      <c r="J2462" t="inlineStr">
        <is>
          <t>RREM-0036</t>
        </is>
      </c>
      <c r="K2462" t="inlineStr">
        <is>
          <t>Promo Billback</t>
        </is>
      </c>
      <c r="L2462" t="inlineStr">
        <is>
          <t>partial</t>
        </is>
      </c>
      <c r="M2462" s="10" t="n">
        <v>43.31</v>
      </c>
      <c r="N2462" t="inlineStr">
        <is>
          <t>2026-08-20</t>
        </is>
      </c>
      <c r="O2462" t="inlineStr">
        <is>
          <t>2026-09-15</t>
        </is>
      </c>
      <c r="P2462" s="18" t="n">
        <v>48</v>
      </c>
      <c r="Q2462" t="inlineStr">
        <is>
          <t>2026-09-27</t>
        </is>
      </c>
      <c r="R2462" s="18" t="inlineStr"/>
      <c r="S2462" s="18" t="inlineStr"/>
      <c r="T2462" s="18" t="inlineStr"/>
    </row>
    <row r="2463">
      <c r="A2463" t="inlineStr">
        <is>
          <t>DIST-013422</t>
        </is>
      </c>
      <c r="B2463" t="inlineStr">
        <is>
          <t>2026-07-29</t>
        </is>
      </c>
      <c r="C2463" t="inlineStr">
        <is>
          <t>RET-WALMART</t>
        </is>
      </c>
      <c r="D2463" t="inlineStr">
        <is>
          <t>ART-DAM-018</t>
        </is>
      </c>
      <c r="E2463" t="inlineStr">
        <is>
          <t>Warehouse Damage</t>
        </is>
      </c>
      <c r="F2463" t="inlineStr">
        <is>
          <t>damaged</t>
        </is>
      </c>
      <c r="G2463" s="10" t="n">
        <v>121.27</v>
      </c>
      <c r="H2463" t="inlineStr">
        <is>
          <t>RO-037136</t>
        </is>
      </c>
      <c r="I2463" t="inlineStr">
        <is>
          <t>RS-037136</t>
        </is>
      </c>
      <c r="J2463" t="inlineStr">
        <is>
          <t>RREM-0158</t>
        </is>
      </c>
      <c r="K2463" t="inlineStr">
        <is>
          <t>Damaged</t>
        </is>
      </c>
      <c r="M2463" s="10" t="n"/>
      <c r="P2463" s="18" t="n"/>
      <c r="Q2463" t="inlineStr">
        <is>
          <t>2026-08-28</t>
        </is>
      </c>
      <c r="R2463" s="18" t="inlineStr"/>
      <c r="S2463" s="18" t="inlineStr"/>
      <c r="T2463" s="18" t="inlineStr"/>
    </row>
    <row r="2464">
      <c r="A2464" t="inlineStr">
        <is>
          <t>DIST-013309</t>
        </is>
      </c>
      <c r="B2464" t="inlineStr">
        <is>
          <t>2026-07-29</t>
        </is>
      </c>
      <c r="C2464" t="inlineStr">
        <is>
          <t>RET-WHOLEFOODS</t>
        </is>
      </c>
      <c r="D2464" t="inlineStr">
        <is>
          <t>ODS-PRO-039</t>
        </is>
      </c>
      <c r="E2464" t="inlineStr">
        <is>
          <t>Ad Allowance</t>
        </is>
      </c>
      <c r="F2464" t="inlineStr">
        <is>
          <t>promo_billback</t>
        </is>
      </c>
      <c r="G2464" s="10" t="n">
        <v>104.69</v>
      </c>
      <c r="H2464" t="inlineStr">
        <is>
          <t>RO-036982</t>
        </is>
      </c>
      <c r="I2464" t="inlineStr">
        <is>
          <t>RS-036982</t>
        </is>
      </c>
      <c r="J2464" t="inlineStr">
        <is>
          <t>RREM-0189</t>
        </is>
      </c>
      <c r="K2464" t="inlineStr">
        <is>
          <t>Promo Billback</t>
        </is>
      </c>
      <c r="M2464" s="10" t="n"/>
      <c r="P2464" s="18" t="n"/>
      <c r="Q2464" t="inlineStr">
        <is>
          <t>2026-08-28</t>
        </is>
      </c>
      <c r="R2464" s="18" t="inlineStr"/>
      <c r="S2464" s="18" t="inlineStr"/>
      <c r="T2464" s="18" t="inlineStr"/>
    </row>
    <row r="2465">
      <c r="A2465" t="inlineStr">
        <is>
          <t>DIST-013581</t>
        </is>
      </c>
      <c r="B2465" t="inlineStr">
        <is>
          <t>2026-07-29</t>
        </is>
      </c>
      <c r="C2465" t="inlineStr">
        <is>
          <t>RET-WHOLEFOODS</t>
        </is>
      </c>
      <c r="D2465" t="inlineStr">
        <is>
          <t>ODS-LAT-044</t>
        </is>
      </c>
      <c r="E2465" t="inlineStr">
        <is>
          <t>Appointment Miss</t>
        </is>
      </c>
      <c r="F2465" t="inlineStr">
        <is>
          <t>late_delivery</t>
        </is>
      </c>
      <c r="G2465" s="10" t="n">
        <v>101.75</v>
      </c>
      <c r="H2465" t="inlineStr">
        <is>
          <t>RO-037823</t>
        </is>
      </c>
      <c r="I2465" t="inlineStr">
        <is>
          <t>RS-037823</t>
        </is>
      </c>
      <c r="J2465" t="inlineStr">
        <is>
          <t>RREM-0188</t>
        </is>
      </c>
      <c r="K2465" t="inlineStr">
        <is>
          <t>Late Delivery</t>
        </is>
      </c>
      <c r="L2465" t="inlineStr">
        <is>
          <t>partial</t>
        </is>
      </c>
      <c r="M2465" s="10" t="n">
        <v>16.11</v>
      </c>
      <c r="N2465" t="inlineStr">
        <is>
          <t>2026-08-02</t>
        </is>
      </c>
      <c r="O2465" t="inlineStr">
        <is>
          <t>2026-10-10</t>
        </is>
      </c>
      <c r="P2465" s="18" t="n">
        <v>73</v>
      </c>
      <c r="Q2465" t="inlineStr">
        <is>
          <t>2026-09-12</t>
        </is>
      </c>
      <c r="R2465" s="18" t="inlineStr"/>
      <c r="S2465" s="18" t="inlineStr"/>
      <c r="T2465" s="18" t="inlineStr"/>
    </row>
    <row r="2466">
      <c r="A2466" t="inlineStr">
        <is>
          <t>DIST-013357</t>
        </is>
      </c>
      <c r="B2466" t="inlineStr">
        <is>
          <t>2026-07-29</t>
        </is>
      </c>
      <c r="C2466" t="inlineStr">
        <is>
          <t>RET-WHOLEFOODS</t>
        </is>
      </c>
      <c r="D2466" t="inlineStr">
        <is>
          <t>ODS-SHO-038</t>
        </is>
      </c>
      <c r="E2466" t="inlineStr">
        <is>
          <t>Short Ship</t>
        </is>
      </c>
      <c r="F2466" t="inlineStr">
        <is>
          <t>short_ship</t>
        </is>
      </c>
      <c r="G2466" s="10" t="n">
        <v>41.7</v>
      </c>
      <c r="H2466" t="inlineStr">
        <is>
          <t>RO-037015</t>
        </is>
      </c>
      <c r="I2466" t="inlineStr">
        <is>
          <t>RS-037015</t>
        </is>
      </c>
      <c r="J2466" t="inlineStr">
        <is>
          <t>RREM-0219</t>
        </is>
      </c>
      <c r="K2466" t="inlineStr">
        <is>
          <t>Short Ship</t>
        </is>
      </c>
      <c r="M2466" s="10" t="n"/>
      <c r="P2466" s="18" t="n"/>
      <c r="Q2466" t="inlineStr">
        <is>
          <t>2026-08-28</t>
        </is>
      </c>
      <c r="R2466" s="18" t="inlineStr"/>
      <c r="S2466" s="18" t="inlineStr"/>
      <c r="T2466" s="18" t="inlineStr"/>
    </row>
    <row r="2467">
      <c r="A2467" t="inlineStr">
        <is>
          <t>DIST-013379</t>
        </is>
      </c>
      <c r="B2467" t="inlineStr">
        <is>
          <t>2026-07-29</t>
        </is>
      </c>
      <c r="C2467" t="inlineStr">
        <is>
          <t>RET-WHOLEFOODS</t>
        </is>
      </c>
      <c r="D2467" t="inlineStr">
        <is>
          <t>ODS-PRO-039</t>
        </is>
      </c>
      <c r="E2467" t="inlineStr">
        <is>
          <t>Ad Allowance</t>
        </is>
      </c>
      <c r="F2467" t="inlineStr">
        <is>
          <t>promo_billback</t>
        </is>
      </c>
      <c r="G2467" s="10" t="n">
        <v>37.26</v>
      </c>
      <c r="H2467" t="inlineStr">
        <is>
          <t>RO-037014</t>
        </is>
      </c>
      <c r="I2467" t="inlineStr">
        <is>
          <t>RS-037014</t>
        </is>
      </c>
      <c r="J2467" t="inlineStr">
        <is>
          <t>RREM-0199</t>
        </is>
      </c>
      <c r="K2467" t="inlineStr">
        <is>
          <t>Promo Billback</t>
        </is>
      </c>
      <c r="M2467" s="10" t="n"/>
      <c r="P2467" s="18" t="n"/>
      <c r="Q2467" t="inlineStr">
        <is>
          <t>2026-08-28</t>
        </is>
      </c>
      <c r="R2467" s="18" t="inlineStr"/>
      <c r="S2467" s="18" t="inlineStr"/>
      <c r="T2467" s="18" t="inlineStr"/>
    </row>
    <row r="2468">
      <c r="A2468" t="inlineStr">
        <is>
          <t>DIST-013280</t>
        </is>
      </c>
      <c r="B2468" t="inlineStr">
        <is>
          <t>2026-07-28</t>
        </is>
      </c>
      <c r="C2468" t="inlineStr">
        <is>
          <t>RET-KROGER</t>
        </is>
      </c>
      <c r="D2468" t="inlineStr">
        <is>
          <t>GER-SPO-085</t>
        </is>
      </c>
      <c r="E2468" t="inlineStr">
        <is>
          <t>Short Date</t>
        </is>
      </c>
      <c r="F2468" t="inlineStr">
        <is>
          <t>spoilage</t>
        </is>
      </c>
      <c r="G2468" s="10" t="n">
        <v>432.97</v>
      </c>
      <c r="H2468" t="inlineStr">
        <is>
          <t>RO-036824</t>
        </is>
      </c>
      <c r="I2468" t="inlineStr">
        <is>
          <t>RS-036824</t>
        </is>
      </c>
      <c r="J2468" t="inlineStr">
        <is>
          <t>RREM-0071</t>
        </is>
      </c>
      <c r="K2468" t="inlineStr">
        <is>
          <t>Spoilage -- temperature exposure in transit</t>
        </is>
      </c>
      <c r="M2468" s="10" t="n"/>
      <c r="P2468" s="18" t="n"/>
      <c r="Q2468" t="inlineStr">
        <is>
          <t>2026-10-26</t>
        </is>
      </c>
      <c r="R2468" s="18" t="inlineStr"/>
      <c r="S2468" s="18" t="inlineStr"/>
      <c r="T2468" s="18" t="inlineStr"/>
    </row>
    <row r="2469">
      <c r="A2469" t="inlineStr">
        <is>
          <t>DIST-013259</t>
        </is>
      </c>
      <c r="B2469" t="inlineStr">
        <is>
          <t>2026-07-28</t>
        </is>
      </c>
      <c r="C2469" t="inlineStr">
        <is>
          <t>RET-WALMART</t>
        </is>
      </c>
      <c r="D2469" t="inlineStr">
        <is>
          <t>ART-LAB-012</t>
        </is>
      </c>
      <c r="E2469" t="inlineStr">
        <is>
          <t>Label Defect</t>
        </is>
      </c>
      <c r="F2469" t="inlineStr">
        <is>
          <t>label_fine</t>
        </is>
      </c>
      <c r="G2469" s="10" t="n">
        <v>370.15</v>
      </c>
      <c r="H2469" t="inlineStr">
        <is>
          <t>RO-036659</t>
        </is>
      </c>
      <c r="I2469" t="inlineStr">
        <is>
          <t>RS-036659</t>
        </is>
      </c>
      <c r="J2469" t="inlineStr">
        <is>
          <t>RREM-0149</t>
        </is>
      </c>
      <c r="K2469" t="inlineStr">
        <is>
          <t>Label Fine</t>
        </is>
      </c>
      <c r="L2469" t="inlineStr">
        <is>
          <t>lost</t>
        </is>
      </c>
      <c r="M2469" s="10" t="n">
        <v>0</v>
      </c>
      <c r="N2469" t="inlineStr">
        <is>
          <t>2026-08-01</t>
        </is>
      </c>
      <c r="O2469" t="inlineStr">
        <is>
          <t>2026-08-27</t>
        </is>
      </c>
      <c r="P2469" s="18" t="n">
        <v>30</v>
      </c>
      <c r="Q2469" t="inlineStr">
        <is>
          <t>2026-10-26</t>
        </is>
      </c>
      <c r="R2469" s="18" t="inlineStr"/>
      <c r="S2469" s="18" t="inlineStr"/>
      <c r="T2469" s="18" t="inlineStr"/>
    </row>
    <row r="2470">
      <c r="A2470" t="inlineStr">
        <is>
          <t>DIST-013392</t>
        </is>
      </c>
      <c r="B2470" t="inlineStr">
        <is>
          <t>2026-07-28</t>
        </is>
      </c>
      <c r="C2470" t="inlineStr">
        <is>
          <t>RET-WHOLEFOODS</t>
        </is>
      </c>
      <c r="D2470" t="inlineStr">
        <is>
          <t>ODS-SPO-050</t>
        </is>
      </c>
      <c r="E2470" t="inlineStr">
        <is>
          <t>Spoilage</t>
        </is>
      </c>
      <c r="F2470" t="inlineStr">
        <is>
          <t>spoilage</t>
        </is>
      </c>
      <c r="G2470" s="10" t="n">
        <v>368.62</v>
      </c>
      <c r="H2470" t="inlineStr">
        <is>
          <t>RO-037246</t>
        </is>
      </c>
      <c r="I2470" t="inlineStr">
        <is>
          <t>RS-037246</t>
        </is>
      </c>
      <c r="J2470" t="inlineStr">
        <is>
          <t>RREM-0212</t>
        </is>
      </c>
      <c r="K2470" t="inlineStr">
        <is>
          <t>Spoilage -- temperature exposure in transit</t>
        </is>
      </c>
      <c r="L2470" t="inlineStr">
        <is>
          <t>pending</t>
        </is>
      </c>
      <c r="M2470" s="10" t="n"/>
      <c r="N2470" t="inlineStr">
        <is>
          <t>2026-07-30</t>
        </is>
      </c>
      <c r="P2470" s="18" t="n">
        <v>158</v>
      </c>
      <c r="Q2470" t="inlineStr">
        <is>
          <t>2026-10-26</t>
        </is>
      </c>
      <c r="R2470" s="18" t="inlineStr"/>
      <c r="S2470" s="18" t="inlineStr"/>
      <c r="T2470" s="18" t="inlineStr"/>
    </row>
    <row r="2471">
      <c r="A2471" t="inlineStr">
        <is>
          <t>DIST-013434</t>
        </is>
      </c>
      <c r="B2471" t="inlineStr">
        <is>
          <t>2026-07-28</t>
        </is>
      </c>
      <c r="C2471" t="inlineStr">
        <is>
          <t>RET-WALMART</t>
        </is>
      </c>
      <c r="D2471" t="inlineStr">
        <is>
          <t>ART-PAL-015</t>
        </is>
      </c>
      <c r="E2471" t="inlineStr">
        <is>
          <t>Pallet Overhang</t>
        </is>
      </c>
      <c r="F2471" t="inlineStr">
        <is>
          <t>pallet_fine</t>
        </is>
      </c>
      <c r="G2471" s="10" t="n">
        <v>218.56</v>
      </c>
      <c r="H2471" t="inlineStr">
        <is>
          <t>RO-037117</t>
        </is>
      </c>
      <c r="I2471" t="inlineStr">
        <is>
          <t>RS-037117</t>
        </is>
      </c>
      <c r="J2471" t="inlineStr">
        <is>
          <t>RREM-0184</t>
        </is>
      </c>
      <c r="K2471" t="inlineStr">
        <is>
          <t>Pallet Fine</t>
        </is>
      </c>
      <c r="M2471" s="10" t="n"/>
      <c r="P2471" s="18" t="n"/>
      <c r="Q2471" t="inlineStr">
        <is>
          <t>2026-08-27</t>
        </is>
      </c>
      <c r="R2471" s="18" t="inlineStr"/>
      <c r="S2471" s="18" t="inlineStr"/>
      <c r="T2471" s="18" t="inlineStr"/>
    </row>
    <row r="2472">
      <c r="A2472" t="inlineStr">
        <is>
          <t>DIST-013292</t>
        </is>
      </c>
      <c r="B2472" t="inlineStr">
        <is>
          <t>2026-07-28</t>
        </is>
      </c>
      <c r="C2472" t="inlineStr">
        <is>
          <t>RET-WALMART</t>
        </is>
      </c>
      <c r="D2472" t="inlineStr">
        <is>
          <t>ART-DAM-018</t>
        </is>
      </c>
      <c r="E2472" t="inlineStr">
        <is>
          <t>Warehouse Damage</t>
        </is>
      </c>
      <c r="F2472" t="inlineStr">
        <is>
          <t>damaged</t>
        </is>
      </c>
      <c r="G2472" s="10" t="n">
        <v>168.14</v>
      </c>
      <c r="H2472" t="inlineStr">
        <is>
          <t>RO-036628</t>
        </is>
      </c>
      <c r="I2472" t="inlineStr">
        <is>
          <t>RS-036628</t>
        </is>
      </c>
      <c r="J2472" t="inlineStr">
        <is>
          <t>RREM-0154</t>
        </is>
      </c>
      <c r="K2472" t="inlineStr">
        <is>
          <t>Damaged</t>
        </is>
      </c>
      <c r="L2472" t="inlineStr">
        <is>
          <t>won</t>
        </is>
      </c>
      <c r="M2472" s="10" t="n">
        <v>168.14</v>
      </c>
      <c r="N2472" t="inlineStr">
        <is>
          <t>2026-08-20</t>
        </is>
      </c>
      <c r="O2472" t="inlineStr">
        <is>
          <t>2026-11-14</t>
        </is>
      </c>
      <c r="P2472" s="18" t="n">
        <v>109</v>
      </c>
      <c r="Q2472" t="inlineStr">
        <is>
          <t>2026-08-27</t>
        </is>
      </c>
      <c r="R2472" s="18" t="inlineStr"/>
      <c r="S2472" s="18" t="inlineStr"/>
      <c r="T2472" s="18" t="inlineStr"/>
    </row>
    <row r="2473">
      <c r="A2473" t="inlineStr">
        <is>
          <t>DIST-013365</t>
        </is>
      </c>
      <c r="B2473" t="inlineStr">
        <is>
          <t>2026-07-28</t>
        </is>
      </c>
      <c r="C2473" t="inlineStr">
        <is>
          <t>RET-REGIONAL</t>
        </is>
      </c>
      <c r="D2473" t="inlineStr">
        <is>
          <t>NAL-DAM-100</t>
        </is>
      </c>
      <c r="E2473" t="inlineStr">
        <is>
          <t>Warehouse Damage</t>
        </is>
      </c>
      <c r="F2473" t="inlineStr">
        <is>
          <t>damaged</t>
        </is>
      </c>
      <c r="G2473" s="10" t="n">
        <v>122.14</v>
      </c>
      <c r="H2473" t="inlineStr">
        <is>
          <t>RO-037112</t>
        </is>
      </c>
      <c r="I2473" t="inlineStr">
        <is>
          <t>RS-037112</t>
        </is>
      </c>
      <c r="J2473" t="inlineStr">
        <is>
          <t>RREM-0082</t>
        </is>
      </c>
      <c r="K2473" t="inlineStr">
        <is>
          <t>Damaged</t>
        </is>
      </c>
      <c r="M2473" s="10" t="n"/>
      <c r="P2473" s="18" t="n"/>
      <c r="Q2473" t="inlineStr">
        <is>
          <t>2026-08-27</t>
        </is>
      </c>
      <c r="R2473" s="18" t="inlineStr"/>
      <c r="S2473" s="18" t="inlineStr"/>
      <c r="T2473" s="18" t="inlineStr"/>
    </row>
    <row r="2474">
      <c r="A2474" t="inlineStr">
        <is>
          <t>DIST-013276</t>
        </is>
      </c>
      <c r="B2474" t="inlineStr">
        <is>
          <t>2026-07-28</t>
        </is>
      </c>
      <c r="C2474" t="inlineStr">
        <is>
          <t>RET-COSTCO</t>
        </is>
      </c>
      <c r="D2474" t="inlineStr">
        <is>
          <t>TCO-DAM-035</t>
        </is>
      </c>
      <c r="E2474" t="inlineStr">
        <is>
          <t>Transit Damage</t>
        </is>
      </c>
      <c r="F2474" t="inlineStr">
        <is>
          <t>damaged</t>
        </is>
      </c>
      <c r="G2474" s="10" t="n">
        <v>110.82</v>
      </c>
      <c r="H2474" t="inlineStr">
        <is>
          <t>RO-036719</t>
        </is>
      </c>
      <c r="I2474" t="inlineStr">
        <is>
          <t>RS-036719</t>
        </is>
      </c>
      <c r="J2474" t="inlineStr">
        <is>
          <t>RREM-0031</t>
        </is>
      </c>
      <c r="K2474" t="inlineStr">
        <is>
          <t>Damaged</t>
        </is>
      </c>
      <c r="M2474" s="10" t="n"/>
      <c r="P2474" s="18" t="n"/>
      <c r="Q2474" t="inlineStr">
        <is>
          <t>2026-09-26</t>
        </is>
      </c>
      <c r="R2474" s="18" t="inlineStr"/>
      <c r="S2474" s="18" t="inlineStr"/>
      <c r="T2474" s="18" t="inlineStr"/>
    </row>
    <row r="2475">
      <c r="A2475" t="inlineStr">
        <is>
          <t>DIST-013398</t>
        </is>
      </c>
      <c r="B2475" t="inlineStr">
        <is>
          <t>2026-07-28</t>
        </is>
      </c>
      <c r="C2475" t="inlineStr">
        <is>
          <t>RET-KROGER</t>
        </is>
      </c>
      <c r="D2475" t="inlineStr">
        <is>
          <t>GER-SPO-085</t>
        </is>
      </c>
      <c r="E2475" t="inlineStr">
        <is>
          <t>Short Date</t>
        </is>
      </c>
      <c r="F2475" t="inlineStr">
        <is>
          <t>spoilage</t>
        </is>
      </c>
      <c r="G2475" s="10" t="n">
        <v>88.48999999999999</v>
      </c>
      <c r="H2475" t="inlineStr">
        <is>
          <t>RO-037318</t>
        </is>
      </c>
      <c r="I2475" t="inlineStr">
        <is>
          <t>RS-037318</t>
        </is>
      </c>
      <c r="J2475" t="inlineStr">
        <is>
          <t>RREM-0051</t>
        </is>
      </c>
      <c r="K2475" t="inlineStr">
        <is>
          <t>Spoilage -- expired or short-dated at receiving</t>
        </is>
      </c>
      <c r="M2475" s="10" t="n"/>
      <c r="P2475" s="18" t="n"/>
      <c r="Q2475" t="inlineStr">
        <is>
          <t>2026-09-11</t>
        </is>
      </c>
      <c r="R2475" s="18" t="inlineStr"/>
      <c r="S2475" s="18" t="inlineStr"/>
      <c r="T2475" s="18" t="inlineStr"/>
    </row>
    <row r="2476">
      <c r="A2476" t="inlineStr">
        <is>
          <t>DIST-013393</t>
        </is>
      </c>
      <c r="B2476" t="inlineStr">
        <is>
          <t>2026-07-28</t>
        </is>
      </c>
      <c r="C2476" t="inlineStr">
        <is>
          <t>RET-WHOLEFOODS</t>
        </is>
      </c>
      <c r="D2476" t="inlineStr">
        <is>
          <t>ODS-LAT-044</t>
        </is>
      </c>
      <c r="E2476" t="inlineStr">
        <is>
          <t>Appointment Miss</t>
        </is>
      </c>
      <c r="F2476" t="inlineStr">
        <is>
          <t>late_delivery</t>
        </is>
      </c>
      <c r="G2476" s="10" t="n">
        <v>82.94</v>
      </c>
      <c r="H2476" t="inlineStr">
        <is>
          <t>RO-037247</t>
        </is>
      </c>
      <c r="I2476" t="inlineStr">
        <is>
          <t>RS-037247</t>
        </is>
      </c>
      <c r="J2476" t="inlineStr">
        <is>
          <t>RREM-0217</t>
        </is>
      </c>
      <c r="K2476" t="inlineStr">
        <is>
          <t>Late Delivery</t>
        </is>
      </c>
      <c r="L2476" t="inlineStr">
        <is>
          <t>lost</t>
        </is>
      </c>
      <c r="M2476" s="10" t="n">
        <v>0</v>
      </c>
      <c r="N2476" t="inlineStr">
        <is>
          <t>2026-08-15</t>
        </is>
      </c>
      <c r="O2476" t="inlineStr">
        <is>
          <t>2026-09-29</t>
        </is>
      </c>
      <c r="P2476" s="18" t="n">
        <v>63</v>
      </c>
      <c r="Q2476" t="inlineStr">
        <is>
          <t>2026-09-26</t>
        </is>
      </c>
      <c r="R2476" s="18" t="inlineStr"/>
      <c r="S2476" s="18" t="inlineStr"/>
      <c r="T2476" s="18" t="inlineStr"/>
    </row>
    <row r="2477">
      <c r="A2477" t="inlineStr">
        <is>
          <t>DIST-013358</t>
        </is>
      </c>
      <c r="B2477" t="inlineStr">
        <is>
          <t>2026-07-28</t>
        </is>
      </c>
      <c r="C2477" t="inlineStr">
        <is>
          <t>RET-WHOLEFOODS</t>
        </is>
      </c>
      <c r="D2477" t="inlineStr">
        <is>
          <t>ODS-SPO-050</t>
        </is>
      </c>
      <c r="E2477" t="inlineStr">
        <is>
          <t>Spoilage</t>
        </is>
      </c>
      <c r="F2477" t="inlineStr">
        <is>
          <t>spoilage</t>
        </is>
      </c>
      <c r="G2477" s="10" t="n">
        <v>69.3</v>
      </c>
      <c r="H2477" t="inlineStr">
        <is>
          <t>RO-037015</t>
        </is>
      </c>
      <c r="I2477" t="inlineStr">
        <is>
          <t>RS-037015</t>
        </is>
      </c>
      <c r="J2477" t="inlineStr">
        <is>
          <t>RREM-0209</t>
        </is>
      </c>
      <c r="K2477" t="inlineStr">
        <is>
          <t>Spoilage -- quality complaint at receiving</t>
        </is>
      </c>
      <c r="M2477" s="10" t="n"/>
      <c r="P2477" s="18" t="n"/>
      <c r="Q2477" t="inlineStr">
        <is>
          <t>2026-09-26</t>
        </is>
      </c>
      <c r="R2477" s="18" t="inlineStr"/>
      <c r="S2477" s="18" t="inlineStr"/>
      <c r="T2477" s="18" t="inlineStr"/>
    </row>
    <row r="2478">
      <c r="A2478" t="inlineStr">
        <is>
          <t>DIST-013466</t>
        </is>
      </c>
      <c r="B2478" t="inlineStr">
        <is>
          <t>2026-07-28</t>
        </is>
      </c>
      <c r="C2478" t="inlineStr">
        <is>
          <t>RET-SPROUTS</t>
        </is>
      </c>
      <c r="D2478" t="inlineStr">
        <is>
          <t>UTS-DAM-069</t>
        </is>
      </c>
      <c r="E2478" t="inlineStr">
        <is>
          <t>Warehouse Damage</t>
        </is>
      </c>
      <c r="F2478" t="inlineStr">
        <is>
          <t>damaged</t>
        </is>
      </c>
      <c r="G2478" s="10" t="n">
        <v>26.17</v>
      </c>
      <c r="H2478" t="inlineStr">
        <is>
          <t>RO-037292</t>
        </is>
      </c>
      <c r="I2478" t="inlineStr">
        <is>
          <t>RS-037292</t>
        </is>
      </c>
      <c r="J2478" t="inlineStr">
        <is>
          <t>RREM-0139</t>
        </is>
      </c>
      <c r="K2478" t="inlineStr">
        <is>
          <t>Damaged</t>
        </is>
      </c>
      <c r="M2478" s="10" t="n"/>
      <c r="P2478" s="18" t="n"/>
      <c r="Q2478" t="inlineStr">
        <is>
          <t>2026-09-26</t>
        </is>
      </c>
      <c r="R2478" s="18" t="inlineStr"/>
      <c r="S2478" s="18" t="inlineStr"/>
      <c r="T2478" s="18" t="inlineStr"/>
    </row>
    <row r="2479">
      <c r="A2479" t="inlineStr">
        <is>
          <t>DIST-013178</t>
        </is>
      </c>
      <c r="B2479" t="inlineStr">
        <is>
          <t>2026-07-27</t>
        </is>
      </c>
      <c r="C2479" t="inlineStr">
        <is>
          <t>RET-COSTCO</t>
        </is>
      </c>
      <c r="D2479" t="inlineStr"/>
      <c r="E2479" t="inlineStr">
        <is>
          <t>Unmapped</t>
        </is>
      </c>
      <c r="F2479" t="inlineStr">
        <is>
          <t>vague</t>
        </is>
      </c>
      <c r="G2479" s="10" t="n">
        <v>1309.48</v>
      </c>
      <c r="J2479" t="inlineStr">
        <is>
          <t>RREM-0006</t>
        </is>
      </c>
      <c r="K2479" t="inlineStr">
        <is>
          <t>Slotting reconciliation</t>
        </is>
      </c>
      <c r="L2479" t="inlineStr">
        <is>
          <t>pending</t>
        </is>
      </c>
      <c r="M2479" s="10" t="n"/>
      <c r="N2479" t="inlineStr">
        <is>
          <t>2026-08-06</t>
        </is>
      </c>
      <c r="P2479" s="18" t="n">
        <v>159</v>
      </c>
      <c r="Q2479" t="inlineStr">
        <is>
          <t>2026-10-25</t>
        </is>
      </c>
      <c r="R2479" s="18" t="inlineStr">
        <is>
          <t>Yes</t>
        </is>
      </c>
      <c r="S2479" s="18" t="inlineStr"/>
      <c r="T2479" s="18" t="inlineStr"/>
    </row>
    <row r="2480">
      <c r="A2480" t="inlineStr">
        <is>
          <t>DIST-013145</t>
        </is>
      </c>
      <c r="B2480" t="inlineStr">
        <is>
          <t>2026-07-27</t>
        </is>
      </c>
      <c r="C2480" t="inlineStr">
        <is>
          <t>RET-COSTCO</t>
        </is>
      </c>
      <c r="D2480" t="inlineStr"/>
      <c r="E2480" t="inlineStr">
        <is>
          <t>Unmapped</t>
        </is>
      </c>
      <c r="F2480" t="inlineStr">
        <is>
          <t>vague</t>
        </is>
      </c>
      <c r="G2480" s="10" t="n">
        <v>1286.23</v>
      </c>
      <c r="H2480" t="inlineStr">
        <is>
          <t>RO-036420</t>
        </is>
      </c>
      <c r="I2480" t="inlineStr">
        <is>
          <t>RS-036420</t>
        </is>
      </c>
      <c r="J2480" t="inlineStr">
        <is>
          <t>RREM-0003</t>
        </is>
      </c>
      <c r="K2480" t="inlineStr">
        <is>
          <t>Trade spend true-up</t>
        </is>
      </c>
      <c r="L2480" t="inlineStr">
        <is>
          <t>partial</t>
        </is>
      </c>
      <c r="M2480" s="10" t="n">
        <v>336.25</v>
      </c>
      <c r="N2480" t="inlineStr">
        <is>
          <t>2026-08-03</t>
        </is>
      </c>
      <c r="O2480" t="inlineStr">
        <is>
          <t>2026-10-09</t>
        </is>
      </c>
      <c r="P2480" s="18" t="n">
        <v>74</v>
      </c>
      <c r="Q2480" t="inlineStr">
        <is>
          <t>2026-08-26</t>
        </is>
      </c>
      <c r="R2480" s="18" t="inlineStr">
        <is>
          <t>Yes</t>
        </is>
      </c>
      <c r="S2480" s="18" t="inlineStr"/>
      <c r="T2480" s="18" t="inlineStr"/>
    </row>
    <row r="2481">
      <c r="A2481" t="inlineStr">
        <is>
          <t>DIST-013350</t>
        </is>
      </c>
      <c r="B2481" t="inlineStr">
        <is>
          <t>2026-07-27</t>
        </is>
      </c>
      <c r="C2481" t="inlineStr">
        <is>
          <t>RET-WALMART</t>
        </is>
      </c>
      <c r="D2481" t="inlineStr">
        <is>
          <t>ART-SPO-017</t>
        </is>
      </c>
      <c r="E2481" t="inlineStr">
        <is>
          <t>Spoilage</t>
        </is>
      </c>
      <c r="F2481" t="inlineStr">
        <is>
          <t>spoilage</t>
        </is>
      </c>
      <c r="G2481" s="10" t="n">
        <v>331.06</v>
      </c>
      <c r="H2481" t="inlineStr">
        <is>
          <t>RO-036931</t>
        </is>
      </c>
      <c r="I2481" t="inlineStr">
        <is>
          <t>RS-036931</t>
        </is>
      </c>
      <c r="J2481" t="inlineStr">
        <is>
          <t>RREM-0150</t>
        </is>
      </c>
      <c r="K2481" t="inlineStr">
        <is>
          <t>Spoilage -- temperature exposure in transit</t>
        </is>
      </c>
      <c r="L2481" t="inlineStr">
        <is>
          <t>partial</t>
        </is>
      </c>
      <c r="M2481" s="10" t="n">
        <v>61.61</v>
      </c>
      <c r="N2481" t="inlineStr">
        <is>
          <t>2026-08-10</t>
        </is>
      </c>
      <c r="O2481" t="inlineStr">
        <is>
          <t>2026-09-25</t>
        </is>
      </c>
      <c r="P2481" s="18" t="n">
        <v>60</v>
      </c>
      <c r="Q2481" t="inlineStr">
        <is>
          <t>2026-08-26</t>
        </is>
      </c>
      <c r="R2481" s="18" t="inlineStr"/>
      <c r="S2481" s="18" t="inlineStr"/>
      <c r="T2481" s="18" t="inlineStr"/>
    </row>
    <row r="2482">
      <c r="A2482" t="inlineStr">
        <is>
          <t>DIST-013413</t>
        </is>
      </c>
      <c r="B2482" t="inlineStr">
        <is>
          <t>2026-07-27</t>
        </is>
      </c>
      <c r="C2482" t="inlineStr">
        <is>
          <t>RET-WHOLEFOODS</t>
        </is>
      </c>
      <c r="D2482" t="inlineStr">
        <is>
          <t>ODS-SPO-050</t>
        </is>
      </c>
      <c r="E2482" t="inlineStr">
        <is>
          <t>Spoilage</t>
        </is>
      </c>
      <c r="F2482" t="inlineStr">
        <is>
          <t>spoilage</t>
        </is>
      </c>
      <c r="G2482" s="10" t="n">
        <v>325.78</v>
      </c>
      <c r="H2482" t="inlineStr">
        <is>
          <t>RO-037234</t>
        </is>
      </c>
      <c r="I2482" t="inlineStr">
        <is>
          <t>RS-037234</t>
        </is>
      </c>
      <c r="J2482" t="inlineStr">
        <is>
          <t>RREM-0196</t>
        </is>
      </c>
      <c r="K2482" t="inlineStr">
        <is>
          <t>Spoilage -- expired or short-dated at receiving</t>
        </is>
      </c>
      <c r="M2482" s="10" t="n"/>
      <c r="P2482" s="18" t="n"/>
      <c r="Q2482" t="inlineStr">
        <is>
          <t>2026-10-25</t>
        </is>
      </c>
      <c r="R2482" s="18" t="inlineStr"/>
      <c r="S2482" s="18" t="inlineStr"/>
      <c r="T2482" s="18" t="inlineStr"/>
    </row>
    <row r="2483">
      <c r="A2483" t="inlineStr">
        <is>
          <t>DIST-013228</t>
        </is>
      </c>
      <c r="B2483" t="inlineStr">
        <is>
          <t>2026-07-27</t>
        </is>
      </c>
      <c r="C2483" t="inlineStr">
        <is>
          <t>RET-WALMART</t>
        </is>
      </c>
      <c r="D2483" t="inlineStr">
        <is>
          <t>ART-LAB-012</t>
        </is>
      </c>
      <c r="E2483" t="inlineStr">
        <is>
          <t>Label Defect</t>
        </is>
      </c>
      <c r="F2483" t="inlineStr">
        <is>
          <t>label_fine</t>
        </is>
      </c>
      <c r="G2483" s="10" t="n">
        <v>271.26</v>
      </c>
      <c r="H2483" t="inlineStr">
        <is>
          <t>RO-036680</t>
        </is>
      </c>
      <c r="I2483" t="inlineStr">
        <is>
          <t>RS-036680</t>
        </is>
      </c>
      <c r="J2483" t="inlineStr">
        <is>
          <t>RREM-0170</t>
        </is>
      </c>
      <c r="K2483" t="inlineStr">
        <is>
          <t>Label Fine</t>
        </is>
      </c>
      <c r="M2483" s="10" t="n"/>
      <c r="P2483" s="18" t="n"/>
      <c r="Q2483" t="inlineStr">
        <is>
          <t>2026-08-26</t>
        </is>
      </c>
      <c r="R2483" s="18" t="inlineStr"/>
      <c r="S2483" s="18" t="inlineStr"/>
      <c r="T2483" s="18" t="inlineStr"/>
    </row>
    <row r="2484">
      <c r="A2484" t="inlineStr">
        <is>
          <t>DIST-013317</t>
        </is>
      </c>
      <c r="B2484" t="inlineStr">
        <is>
          <t>2026-07-27</t>
        </is>
      </c>
      <c r="C2484" t="inlineStr">
        <is>
          <t>RET-KROGER</t>
        </is>
      </c>
      <c r="D2484" t="inlineStr">
        <is>
          <t>GER-PRO-075</t>
        </is>
      </c>
      <c r="E2484" t="inlineStr">
        <is>
          <t>Promo Billback</t>
        </is>
      </c>
      <c r="F2484" t="inlineStr">
        <is>
          <t>promo_billback</t>
        </is>
      </c>
      <c r="G2484" s="10" t="n">
        <v>231.2</v>
      </c>
      <c r="H2484" t="inlineStr">
        <is>
          <t>RO-037074</t>
        </is>
      </c>
      <c r="I2484" t="inlineStr">
        <is>
          <t>RS-037074</t>
        </is>
      </c>
      <c r="J2484" t="inlineStr">
        <is>
          <t>RREM-0041</t>
        </is>
      </c>
      <c r="K2484" t="inlineStr">
        <is>
          <t>Promo Billback</t>
        </is>
      </c>
      <c r="M2484" s="10" t="n"/>
      <c r="P2484" s="18" t="n"/>
      <c r="Q2484" t="inlineStr">
        <is>
          <t>2026-08-26</t>
        </is>
      </c>
      <c r="R2484" s="18" t="inlineStr"/>
      <c r="S2484" s="18" t="inlineStr"/>
      <c r="T2484" s="18" t="inlineStr"/>
    </row>
    <row r="2485">
      <c r="A2485" t="inlineStr">
        <is>
          <t>DIST-013326</t>
        </is>
      </c>
      <c r="B2485" t="inlineStr">
        <is>
          <t>2026-07-27</t>
        </is>
      </c>
      <c r="C2485" t="inlineStr">
        <is>
          <t>RET-WHOLEFOODS</t>
        </is>
      </c>
      <c r="D2485" t="inlineStr">
        <is>
          <t>ODS-LAB-047</t>
        </is>
      </c>
      <c r="E2485" t="inlineStr">
        <is>
          <t>Label Non-Compliance</t>
        </is>
      </c>
      <c r="F2485" t="inlineStr">
        <is>
          <t>label_fine</t>
        </is>
      </c>
      <c r="G2485" s="10" t="n">
        <v>222.76</v>
      </c>
      <c r="H2485" t="inlineStr">
        <is>
          <t>RO-037009</t>
        </is>
      </c>
      <c r="I2485" t="inlineStr">
        <is>
          <t>RS-037009</t>
        </is>
      </c>
      <c r="J2485" t="inlineStr">
        <is>
          <t>RREM-0187</t>
        </is>
      </c>
      <c r="K2485" t="inlineStr">
        <is>
          <t>Label Fine</t>
        </is>
      </c>
      <c r="L2485" t="inlineStr">
        <is>
          <t>partial</t>
        </is>
      </c>
      <c r="M2485" s="10" t="n">
        <v>89.84999999999999</v>
      </c>
      <c r="N2485" t="inlineStr">
        <is>
          <t>2026-08-03</t>
        </is>
      </c>
      <c r="O2485" t="inlineStr">
        <is>
          <t>2026-10-02</t>
        </is>
      </c>
      <c r="P2485" s="18" t="n">
        <v>67</v>
      </c>
      <c r="Q2485" t="inlineStr">
        <is>
          <t>2026-09-10</t>
        </is>
      </c>
      <c r="R2485" s="18" t="inlineStr"/>
      <c r="S2485" s="18" t="inlineStr"/>
      <c r="T2485" s="18" t="inlineStr"/>
    </row>
    <row r="2486">
      <c r="A2486" t="inlineStr">
        <is>
          <t>DIST-013397</t>
        </is>
      </c>
      <c r="B2486" t="inlineStr">
        <is>
          <t>2026-07-27</t>
        </is>
      </c>
      <c r="C2486" t="inlineStr">
        <is>
          <t>RET-KROGER</t>
        </is>
      </c>
      <c r="D2486" t="inlineStr">
        <is>
          <t>GER-SHO-073</t>
        </is>
      </c>
      <c r="E2486" t="inlineStr">
        <is>
          <t>Short Ship</t>
        </is>
      </c>
      <c r="F2486" t="inlineStr">
        <is>
          <t>short_ship</t>
        </is>
      </c>
      <c r="G2486" s="10" t="n">
        <v>222.54</v>
      </c>
      <c r="H2486" t="inlineStr">
        <is>
          <t>RO-037307</t>
        </is>
      </c>
      <c r="I2486" t="inlineStr">
        <is>
          <t>RS-037307</t>
        </is>
      </c>
      <c r="J2486" t="inlineStr">
        <is>
          <t>RREM-0064</t>
        </is>
      </c>
      <c r="K2486" t="inlineStr">
        <is>
          <t>Short Ship</t>
        </is>
      </c>
      <c r="M2486" s="10" t="n"/>
      <c r="P2486" s="18" t="n"/>
      <c r="Q2486" t="inlineStr">
        <is>
          <t>2026-10-25</t>
        </is>
      </c>
      <c r="R2486" s="18" t="inlineStr"/>
      <c r="S2486" s="18" t="inlineStr"/>
      <c r="T2486" s="18" t="inlineStr"/>
    </row>
    <row r="2487">
      <c r="A2487" t="inlineStr">
        <is>
          <t>DIST-013414</t>
        </is>
      </c>
      <c r="B2487" t="inlineStr">
        <is>
          <t>2026-07-27</t>
        </is>
      </c>
      <c r="C2487" t="inlineStr">
        <is>
          <t>RET-SPROUTS</t>
        </is>
      </c>
      <c r="D2487" t="inlineStr">
        <is>
          <t>UTS-LAB-062</t>
        </is>
      </c>
      <c r="E2487" t="inlineStr">
        <is>
          <t>Label Non-Compliance</t>
        </is>
      </c>
      <c r="F2487" t="inlineStr">
        <is>
          <t>label_fine</t>
        </is>
      </c>
      <c r="G2487" s="10" t="n">
        <v>215.83</v>
      </c>
      <c r="H2487" t="inlineStr">
        <is>
          <t>RO-037258</t>
        </is>
      </c>
      <c r="I2487" t="inlineStr">
        <is>
          <t>RS-037258</t>
        </is>
      </c>
      <c r="J2487" t="inlineStr">
        <is>
          <t>RREM-0138</t>
        </is>
      </c>
      <c r="K2487" t="inlineStr">
        <is>
          <t>Label Fine</t>
        </is>
      </c>
      <c r="M2487" s="10" t="n"/>
      <c r="P2487" s="18" t="n"/>
      <c r="Q2487" t="inlineStr">
        <is>
          <t>2026-09-10</t>
        </is>
      </c>
      <c r="R2487" s="18" t="inlineStr"/>
      <c r="S2487" s="18" t="inlineStr"/>
      <c r="T2487" s="18" t="inlineStr"/>
    </row>
    <row r="2488">
      <c r="A2488" t="inlineStr">
        <is>
          <t>DIST-013333</t>
        </is>
      </c>
      <c r="B2488" t="inlineStr">
        <is>
          <t>2026-07-27</t>
        </is>
      </c>
      <c r="C2488" t="inlineStr">
        <is>
          <t>RET-WALMART</t>
        </is>
      </c>
      <c r="D2488" t="inlineStr">
        <is>
          <t>ART-SPO-017</t>
        </is>
      </c>
      <c r="E2488" t="inlineStr">
        <is>
          <t>Spoilage</t>
        </is>
      </c>
      <c r="F2488" t="inlineStr">
        <is>
          <t>spoilage</t>
        </is>
      </c>
      <c r="G2488" s="10" t="n">
        <v>208.7</v>
      </c>
      <c r="H2488" t="inlineStr">
        <is>
          <t>RO-036921</t>
        </is>
      </c>
      <c r="I2488" t="inlineStr">
        <is>
          <t>RS-036921</t>
        </is>
      </c>
      <c r="J2488" t="inlineStr">
        <is>
          <t>RREM-0181</t>
        </is>
      </c>
      <c r="K2488" t="inlineStr">
        <is>
          <t>Spoilage -- damage in transit affecting condition</t>
        </is>
      </c>
      <c r="M2488" s="10" t="n"/>
      <c r="P2488" s="18" t="n"/>
      <c r="Q2488" t="inlineStr">
        <is>
          <t>2026-09-25</t>
        </is>
      </c>
      <c r="R2488" s="18" t="inlineStr"/>
      <c r="S2488" s="18" t="inlineStr"/>
      <c r="T2488" s="18" t="inlineStr"/>
    </row>
    <row r="2489">
      <c r="A2489" t="inlineStr">
        <is>
          <t>DIST-013286</t>
        </is>
      </c>
      <c r="B2489" t="inlineStr">
        <is>
          <t>2026-07-27</t>
        </is>
      </c>
      <c r="C2489" t="inlineStr">
        <is>
          <t>RET-WHOLEFOODS</t>
        </is>
      </c>
      <c r="D2489" t="inlineStr">
        <is>
          <t>ODS-PRO-039</t>
        </is>
      </c>
      <c r="E2489" t="inlineStr">
        <is>
          <t>Ad Allowance</t>
        </is>
      </c>
      <c r="F2489" t="inlineStr">
        <is>
          <t>promo_billback</t>
        </is>
      </c>
      <c r="G2489" s="10" t="n">
        <v>189.55</v>
      </c>
      <c r="H2489" t="inlineStr">
        <is>
          <t>RO-036750</t>
        </is>
      </c>
      <c r="I2489" t="inlineStr">
        <is>
          <t>RS-036750</t>
        </is>
      </c>
      <c r="J2489" t="inlineStr">
        <is>
          <t>RREM-0209</t>
        </is>
      </c>
      <c r="K2489" t="inlineStr">
        <is>
          <t>Promo Billback</t>
        </is>
      </c>
      <c r="M2489" s="10" t="n"/>
      <c r="P2489" s="18" t="n"/>
      <c r="Q2489" t="inlineStr">
        <is>
          <t>2026-09-10</t>
        </is>
      </c>
      <c r="R2489" s="18" t="inlineStr"/>
      <c r="S2489" s="18" t="inlineStr"/>
      <c r="T2489" s="18" t="inlineStr"/>
    </row>
    <row r="2490">
      <c r="A2490" t="inlineStr">
        <is>
          <t>DIST-013279</t>
        </is>
      </c>
      <c r="B2490" t="inlineStr">
        <is>
          <t>2026-07-27</t>
        </is>
      </c>
      <c r="C2490" t="inlineStr">
        <is>
          <t>RET-KROGER</t>
        </is>
      </c>
      <c r="D2490" t="inlineStr">
        <is>
          <t>GER-SHO-073</t>
        </is>
      </c>
      <c r="E2490" t="inlineStr">
        <is>
          <t>Short Ship</t>
        </is>
      </c>
      <c r="F2490" t="inlineStr">
        <is>
          <t>short_ship</t>
        </is>
      </c>
      <c r="G2490" s="10" t="n">
        <v>183.31</v>
      </c>
      <c r="H2490" t="inlineStr">
        <is>
          <t>RO-036798</t>
        </is>
      </c>
      <c r="I2490" t="inlineStr">
        <is>
          <t>RS-036798</t>
        </is>
      </c>
      <c r="J2490" t="inlineStr">
        <is>
          <t>RREM-0048</t>
        </is>
      </c>
      <c r="K2490" t="inlineStr">
        <is>
          <t>Short Ship</t>
        </is>
      </c>
      <c r="M2490" s="10" t="n"/>
      <c r="P2490" s="18" t="n"/>
      <c r="Q2490" t="inlineStr">
        <is>
          <t>2026-09-10</t>
        </is>
      </c>
      <c r="R2490" s="18" t="inlineStr"/>
      <c r="S2490" s="18" t="inlineStr"/>
      <c r="T2490" s="18" t="inlineStr"/>
    </row>
    <row r="2491">
      <c r="A2491" t="inlineStr">
        <is>
          <t>DIST-013416</t>
        </is>
      </c>
      <c r="B2491" t="inlineStr">
        <is>
          <t>2026-07-27</t>
        </is>
      </c>
      <c r="C2491" t="inlineStr">
        <is>
          <t>RET-SPROUTS</t>
        </is>
      </c>
      <c r="D2491" t="inlineStr">
        <is>
          <t>UTS-SHO-056</t>
        </is>
      </c>
      <c r="E2491" t="inlineStr">
        <is>
          <t>Under-delivery</t>
        </is>
      </c>
      <c r="F2491" t="inlineStr">
        <is>
          <t>short_ship</t>
        </is>
      </c>
      <c r="G2491" s="10" t="n">
        <v>175.51</v>
      </c>
      <c r="H2491" t="inlineStr">
        <is>
          <t>RO-037280</t>
        </is>
      </c>
      <c r="I2491" t="inlineStr">
        <is>
          <t>RS-037280</t>
        </is>
      </c>
      <c r="J2491" t="inlineStr">
        <is>
          <t>RREM-0138</t>
        </is>
      </c>
      <c r="K2491" t="inlineStr">
        <is>
          <t>Short Ship</t>
        </is>
      </c>
      <c r="M2491" s="10" t="n"/>
      <c r="P2491" s="18" t="n"/>
      <c r="Q2491" t="inlineStr">
        <is>
          <t>2026-10-25</t>
        </is>
      </c>
      <c r="R2491" s="18" t="inlineStr"/>
      <c r="S2491" s="18" t="inlineStr"/>
      <c r="T2491" s="18" t="inlineStr"/>
    </row>
    <row r="2492">
      <c r="A2492" t="inlineStr">
        <is>
          <t>DIST-013501</t>
        </is>
      </c>
      <c r="B2492" t="inlineStr">
        <is>
          <t>2026-07-27</t>
        </is>
      </c>
      <c r="C2492" t="inlineStr">
        <is>
          <t>RET-SPROUTS</t>
        </is>
      </c>
      <c r="D2492" t="inlineStr">
        <is>
          <t>UTS-PAL-064</t>
        </is>
      </c>
      <c r="E2492" t="inlineStr">
        <is>
          <t>Ti-Hi Error</t>
        </is>
      </c>
      <c r="F2492" t="inlineStr">
        <is>
          <t>pallet_fine</t>
        </is>
      </c>
      <c r="G2492" s="10" t="n">
        <v>158.53</v>
      </c>
      <c r="H2492" t="inlineStr">
        <is>
          <t>RO-037545</t>
        </is>
      </c>
      <c r="I2492" t="inlineStr">
        <is>
          <t>RS-037545</t>
        </is>
      </c>
      <c r="J2492" t="inlineStr">
        <is>
          <t>RREM-0115</t>
        </is>
      </c>
      <c r="K2492" t="inlineStr">
        <is>
          <t>Pallet Fine</t>
        </is>
      </c>
      <c r="M2492" s="10" t="n"/>
      <c r="P2492" s="18" t="n"/>
      <c r="Q2492" t="inlineStr">
        <is>
          <t>2026-10-25</t>
        </is>
      </c>
      <c r="R2492" s="18" t="inlineStr"/>
      <c r="S2492" s="18" t="inlineStr"/>
      <c r="T2492" s="18" t="inlineStr"/>
    </row>
    <row r="2493">
      <c r="A2493" t="inlineStr">
        <is>
          <t>DIST-013307</t>
        </is>
      </c>
      <c r="B2493" t="inlineStr">
        <is>
          <t>2026-07-27</t>
        </is>
      </c>
      <c r="C2493" t="inlineStr">
        <is>
          <t>RET-WHOLEFOODS</t>
        </is>
      </c>
      <c r="D2493" t="inlineStr">
        <is>
          <t>ODS-LAB-047</t>
        </is>
      </c>
      <c r="E2493" t="inlineStr">
        <is>
          <t>Label Non-Compliance</t>
        </is>
      </c>
      <c r="F2493" t="inlineStr">
        <is>
          <t>label_fine</t>
        </is>
      </c>
      <c r="G2493" s="10" t="n">
        <v>125.4</v>
      </c>
      <c r="H2493" t="inlineStr">
        <is>
          <t>RO-036973</t>
        </is>
      </c>
      <c r="I2493" t="inlineStr">
        <is>
          <t>RS-036973</t>
        </is>
      </c>
      <c r="J2493" t="inlineStr">
        <is>
          <t>RREM-0201</t>
        </is>
      </c>
      <c r="K2493" t="inlineStr">
        <is>
          <t>Label Fine</t>
        </is>
      </c>
      <c r="L2493" t="inlineStr">
        <is>
          <t>lost</t>
        </is>
      </c>
      <c r="M2493" s="10" t="n">
        <v>0</v>
      </c>
      <c r="N2493" t="inlineStr">
        <is>
          <t>2026-08-09</t>
        </is>
      </c>
      <c r="O2493" t="inlineStr">
        <is>
          <t>2026-11-01</t>
        </is>
      </c>
      <c r="P2493" s="18" t="n">
        <v>97</v>
      </c>
      <c r="Q2493" t="inlineStr">
        <is>
          <t>2026-09-25</t>
        </is>
      </c>
      <c r="R2493" s="18" t="inlineStr"/>
      <c r="S2493" s="18" t="inlineStr"/>
      <c r="T2493" s="18" t="inlineStr"/>
    </row>
    <row r="2494">
      <c r="A2494" t="inlineStr">
        <is>
          <t>DIST-013478</t>
        </is>
      </c>
      <c r="B2494" t="inlineStr">
        <is>
          <t>2026-07-27</t>
        </is>
      </c>
      <c r="C2494" t="inlineStr">
        <is>
          <t>RET-WHOLEFOODS</t>
        </is>
      </c>
      <c r="D2494" t="inlineStr">
        <is>
          <t>ODS-SPO-050</t>
        </is>
      </c>
      <c r="E2494" t="inlineStr">
        <is>
          <t>Spoilage</t>
        </is>
      </c>
      <c r="F2494" t="inlineStr">
        <is>
          <t>spoilage</t>
        </is>
      </c>
      <c r="G2494" s="10" t="n">
        <v>106.32</v>
      </c>
      <c r="H2494" t="inlineStr">
        <is>
          <t>RO-037227</t>
        </is>
      </c>
      <c r="I2494" t="inlineStr">
        <is>
          <t>RS-037227</t>
        </is>
      </c>
      <c r="J2494" t="inlineStr">
        <is>
          <t>RREM-0186</t>
        </is>
      </c>
      <c r="K2494" t="inlineStr">
        <is>
          <t>Spoilage -- quality complaint at receiving</t>
        </is>
      </c>
      <c r="M2494" s="10" t="n"/>
      <c r="P2494" s="18" t="n"/>
      <c r="Q2494" t="inlineStr">
        <is>
          <t>2026-08-26</t>
        </is>
      </c>
      <c r="R2494" s="18" t="inlineStr"/>
      <c r="S2494" s="18" t="inlineStr"/>
      <c r="T2494" s="18" t="inlineStr"/>
    </row>
    <row r="2495">
      <c r="A2495" t="inlineStr">
        <is>
          <t>DIST-013362</t>
        </is>
      </c>
      <c r="B2495" t="inlineStr">
        <is>
          <t>2026-07-27</t>
        </is>
      </c>
      <c r="C2495" t="inlineStr">
        <is>
          <t>RET-KROGER</t>
        </is>
      </c>
      <c r="D2495" t="inlineStr">
        <is>
          <t>GER-SHO-073</t>
        </is>
      </c>
      <c r="E2495" t="inlineStr">
        <is>
          <t>Short Ship</t>
        </is>
      </c>
      <c r="F2495" t="inlineStr">
        <is>
          <t>short_ship</t>
        </is>
      </c>
      <c r="G2495" s="10" t="n">
        <v>93.43000000000001</v>
      </c>
      <c r="H2495" t="inlineStr">
        <is>
          <t>RO-037089</t>
        </is>
      </c>
      <c r="I2495" t="inlineStr">
        <is>
          <t>RS-037089</t>
        </is>
      </c>
      <c r="J2495" t="inlineStr">
        <is>
          <t>RREM-0061</t>
        </is>
      </c>
      <c r="K2495" t="inlineStr">
        <is>
          <t>Short Ship</t>
        </is>
      </c>
      <c r="L2495" t="inlineStr">
        <is>
          <t>lost</t>
        </is>
      </c>
      <c r="M2495" s="10" t="n">
        <v>0</v>
      </c>
      <c r="N2495" t="inlineStr">
        <is>
          <t>2026-08-16</t>
        </is>
      </c>
      <c r="O2495" t="inlineStr">
        <is>
          <t>2026-09-03</t>
        </is>
      </c>
      <c r="P2495" s="18" t="n">
        <v>38</v>
      </c>
      <c r="Q2495" t="inlineStr">
        <is>
          <t>2026-10-25</t>
        </is>
      </c>
      <c r="R2495" s="18" t="inlineStr"/>
      <c r="S2495" s="18" t="inlineStr"/>
      <c r="T2495" s="18" t="inlineStr"/>
    </row>
    <row r="2496">
      <c r="A2496" t="inlineStr">
        <is>
          <t>DIST-013468</t>
        </is>
      </c>
      <c r="B2496" t="inlineStr">
        <is>
          <t>2026-07-27</t>
        </is>
      </c>
      <c r="C2496" t="inlineStr">
        <is>
          <t>RET-KROGER</t>
        </is>
      </c>
      <c r="D2496" t="inlineStr">
        <is>
          <t>GER-DAM-087</t>
        </is>
      </c>
      <c r="E2496" t="inlineStr">
        <is>
          <t>Damaged Goods</t>
        </is>
      </c>
      <c r="F2496" t="inlineStr">
        <is>
          <t>damaged</t>
        </is>
      </c>
      <c r="G2496" s="10" t="n">
        <v>89.66</v>
      </c>
      <c r="H2496" t="inlineStr">
        <is>
          <t>RO-037304</t>
        </is>
      </c>
      <c r="I2496" t="inlineStr">
        <is>
          <t>RS-037304</t>
        </is>
      </c>
      <c r="J2496" t="inlineStr">
        <is>
          <t>RREM-0064</t>
        </is>
      </c>
      <c r="K2496" t="inlineStr">
        <is>
          <t>Damaged</t>
        </is>
      </c>
      <c r="L2496" t="inlineStr">
        <is>
          <t>lost</t>
        </is>
      </c>
      <c r="M2496" s="10" t="n">
        <v>0</v>
      </c>
      <c r="N2496" t="inlineStr">
        <is>
          <t>2026-07-30</t>
        </is>
      </c>
      <c r="O2496" t="inlineStr">
        <is>
          <t>2026-09-24</t>
        </is>
      </c>
      <c r="P2496" s="18" t="n">
        <v>59</v>
      </c>
      <c r="Q2496" t="inlineStr">
        <is>
          <t>2026-09-25</t>
        </is>
      </c>
      <c r="R2496" s="18" t="inlineStr"/>
      <c r="S2496" s="18" t="inlineStr"/>
      <c r="T2496" s="18" t="inlineStr"/>
    </row>
    <row r="2497">
      <c r="A2497" t="inlineStr">
        <is>
          <t>DIST-013425</t>
        </is>
      </c>
      <c r="B2497" t="inlineStr">
        <is>
          <t>2026-07-27</t>
        </is>
      </c>
      <c r="C2497" t="inlineStr">
        <is>
          <t>RET-WHOLEFOODS</t>
        </is>
      </c>
      <c r="D2497" t="inlineStr">
        <is>
          <t>ODS-PRO-039</t>
        </is>
      </c>
      <c r="E2497" t="inlineStr">
        <is>
          <t>Ad Allowance</t>
        </is>
      </c>
      <c r="F2497" t="inlineStr">
        <is>
          <t>promo_billback</t>
        </is>
      </c>
      <c r="G2497" s="10" t="n">
        <v>74.54000000000001</v>
      </c>
      <c r="H2497" t="inlineStr">
        <is>
          <t>RO-037221</t>
        </is>
      </c>
      <c r="I2497" t="inlineStr">
        <is>
          <t>RS-037221</t>
        </is>
      </c>
      <c r="J2497" t="inlineStr">
        <is>
          <t>RREM-0210</t>
        </is>
      </c>
      <c r="K2497" t="inlineStr">
        <is>
          <t>Promo Billback</t>
        </is>
      </c>
      <c r="M2497" s="10" t="n"/>
      <c r="P2497" s="18" t="n"/>
      <c r="Q2497" t="inlineStr">
        <is>
          <t>2026-09-25</t>
        </is>
      </c>
      <c r="R2497" s="18" t="inlineStr"/>
      <c r="S2497" s="18" t="inlineStr"/>
      <c r="T2497" s="18" t="inlineStr"/>
    </row>
    <row r="2498">
      <c r="A2498" t="inlineStr">
        <is>
          <t>DIST-013341</t>
        </is>
      </c>
      <c r="B2498" t="inlineStr">
        <is>
          <t>2026-07-27</t>
        </is>
      </c>
      <c r="C2498" t="inlineStr">
        <is>
          <t>RET-WALMART</t>
        </is>
      </c>
      <c r="D2498" t="inlineStr">
        <is>
          <t>ART-LAT-009</t>
        </is>
      </c>
      <c r="E2498" t="inlineStr">
        <is>
          <t>MABD Violation</t>
        </is>
      </c>
      <c r="F2498" t="inlineStr">
        <is>
          <t>late_delivery</t>
        </is>
      </c>
      <c r="G2498" s="10" t="n">
        <v>59.7</v>
      </c>
      <c r="H2498" t="inlineStr">
        <is>
          <t>RO-036875</t>
        </is>
      </c>
      <c r="I2498" t="inlineStr">
        <is>
          <t>RS-036875</t>
        </is>
      </c>
      <c r="J2498" t="inlineStr">
        <is>
          <t>RREM-0181</t>
        </is>
      </c>
      <c r="K2498" t="inlineStr">
        <is>
          <t>Late Delivery</t>
        </is>
      </c>
      <c r="M2498" s="10" t="n"/>
      <c r="P2498" s="18" t="n"/>
      <c r="Q2498" t="inlineStr">
        <is>
          <t>2026-08-26</t>
        </is>
      </c>
      <c r="R2498" s="18" t="inlineStr"/>
      <c r="S2498" s="18" t="inlineStr"/>
      <c r="T2498" s="18" t="inlineStr"/>
    </row>
    <row r="2499">
      <c r="A2499" t="inlineStr">
        <is>
          <t>DIST-013367</t>
        </is>
      </c>
      <c r="B2499" t="inlineStr">
        <is>
          <t>2026-07-27</t>
        </is>
      </c>
      <c r="C2499" t="inlineStr">
        <is>
          <t>RET-WALMART</t>
        </is>
      </c>
      <c r="D2499" t="inlineStr">
        <is>
          <t>ART-SHO-003</t>
        </is>
      </c>
      <c r="E2499" t="inlineStr">
        <is>
          <t>Short Ship</t>
        </is>
      </c>
      <c r="F2499" t="inlineStr">
        <is>
          <t>short_ship</t>
        </is>
      </c>
      <c r="G2499" s="10" t="n">
        <v>44.29</v>
      </c>
      <c r="H2499" t="inlineStr">
        <is>
          <t>RO-036902</t>
        </is>
      </c>
      <c r="I2499" t="inlineStr">
        <is>
          <t>RS-036902</t>
        </is>
      </c>
      <c r="J2499" t="inlineStr">
        <is>
          <t>RREM-0165</t>
        </is>
      </c>
      <c r="K2499" t="inlineStr">
        <is>
          <t>Short Ship</t>
        </is>
      </c>
      <c r="L2499" t="inlineStr">
        <is>
          <t>partial</t>
        </is>
      </c>
      <c r="M2499" s="10" t="n">
        <v>10.76</v>
      </c>
      <c r="N2499" t="inlineStr">
        <is>
          <t>2026-08-13</t>
        </is>
      </c>
      <c r="O2499" t="inlineStr">
        <is>
          <t>2026-11-10</t>
        </is>
      </c>
      <c r="P2499" s="18" t="n">
        <v>106</v>
      </c>
      <c r="Q2499" t="inlineStr">
        <is>
          <t>2026-09-25</t>
        </is>
      </c>
      <c r="R2499" s="18" t="inlineStr"/>
      <c r="S2499" s="18" t="inlineStr"/>
      <c r="T2499" s="18" t="inlineStr"/>
    </row>
    <row r="2500">
      <c r="A2500" t="inlineStr">
        <is>
          <t>DIST-013404</t>
        </is>
      </c>
      <c r="B2500" t="inlineStr">
        <is>
          <t>2026-07-27</t>
        </is>
      </c>
      <c r="C2500" t="inlineStr">
        <is>
          <t>RET-WALMART</t>
        </is>
      </c>
      <c r="D2500" t="inlineStr">
        <is>
          <t>ART-LAT-009</t>
        </is>
      </c>
      <c r="E2500" t="inlineStr">
        <is>
          <t>MABD Violation</t>
        </is>
      </c>
      <c r="F2500" t="inlineStr">
        <is>
          <t>late_delivery</t>
        </is>
      </c>
      <c r="G2500" s="10" t="n">
        <v>31.8</v>
      </c>
      <c r="H2500" t="inlineStr">
        <is>
          <t>RO-037125</t>
        </is>
      </c>
      <c r="I2500" t="inlineStr">
        <is>
          <t>RS-037125</t>
        </is>
      </c>
      <c r="J2500" t="inlineStr">
        <is>
          <t>RREM-0170</t>
        </is>
      </c>
      <c r="K2500" t="inlineStr">
        <is>
          <t>Late Delivery</t>
        </is>
      </c>
      <c r="M2500" s="10" t="n"/>
      <c r="P2500" s="18" t="n"/>
      <c r="Q2500" t="inlineStr">
        <is>
          <t>2026-09-10</t>
        </is>
      </c>
      <c r="R2500" s="18" t="inlineStr"/>
      <c r="S2500" s="18" t="inlineStr"/>
      <c r="T2500" s="18" t="inlineStr"/>
    </row>
    <row r="2501">
      <c r="A2501" t="inlineStr">
        <is>
          <t>DIST-013443</t>
        </is>
      </c>
      <c r="B2501" t="inlineStr">
        <is>
          <t>2026-07-26</t>
        </is>
      </c>
      <c r="C2501" t="inlineStr">
        <is>
          <t>RET-KROGER</t>
        </is>
      </c>
      <c r="D2501" t="inlineStr"/>
      <c r="E2501" t="inlineStr">
        <is>
          <t>Unmapped</t>
        </is>
      </c>
      <c r="F2501" t="inlineStr">
        <is>
          <t>vague</t>
        </is>
      </c>
      <c r="G2501" s="10" t="n">
        <v>1566.82</v>
      </c>
      <c r="H2501" t="inlineStr">
        <is>
          <t>RO-037353</t>
        </is>
      </c>
      <c r="I2501" t="inlineStr">
        <is>
          <t>RS-037353</t>
        </is>
      </c>
      <c r="J2501" t="inlineStr">
        <is>
          <t>RREM-0046</t>
        </is>
      </c>
      <c r="K2501" t="inlineStr">
        <is>
          <t>Code 99: Other</t>
        </is>
      </c>
      <c r="M2501" s="10" t="n"/>
      <c r="P2501" s="18" t="n"/>
      <c r="Q2501" t="inlineStr">
        <is>
          <t>2026-09-09</t>
        </is>
      </c>
      <c r="R2501" s="18" t="inlineStr">
        <is>
          <t>Yes</t>
        </is>
      </c>
      <c r="S2501" s="18" t="inlineStr"/>
      <c r="T2501" s="18" t="inlineStr"/>
    </row>
    <row r="2502">
      <c r="A2502" t="inlineStr">
        <is>
          <t>DIST-013257</t>
        </is>
      </c>
      <c r="B2502" t="inlineStr">
        <is>
          <t>2026-07-26</t>
        </is>
      </c>
      <c r="C2502" t="inlineStr">
        <is>
          <t>RET-WALMART</t>
        </is>
      </c>
      <c r="D2502" t="inlineStr">
        <is>
          <t>ART-LAB-012</t>
        </is>
      </c>
      <c r="E2502" t="inlineStr">
        <is>
          <t>Label Defect</t>
        </is>
      </c>
      <c r="F2502" t="inlineStr">
        <is>
          <t>label_fine</t>
        </is>
      </c>
      <c r="G2502" s="10" t="n">
        <v>414.46</v>
      </c>
      <c r="H2502" t="inlineStr">
        <is>
          <t>RO-036653</t>
        </is>
      </c>
      <c r="I2502" t="inlineStr">
        <is>
          <t>RS-036653</t>
        </is>
      </c>
      <c r="J2502" t="inlineStr">
        <is>
          <t>RREM-0185</t>
        </is>
      </c>
      <c r="K2502" t="inlineStr">
        <is>
          <t>Label Fine</t>
        </is>
      </c>
      <c r="L2502" t="inlineStr">
        <is>
          <t>won</t>
        </is>
      </c>
      <c r="M2502" s="10" t="n">
        <v>414.46</v>
      </c>
      <c r="N2502" t="inlineStr">
        <is>
          <t>2026-08-13</t>
        </is>
      </c>
      <c r="O2502" t="inlineStr">
        <is>
          <t>2026-10-12</t>
        </is>
      </c>
      <c r="P2502" s="18" t="n">
        <v>78</v>
      </c>
      <c r="Q2502" t="inlineStr">
        <is>
          <t>2026-09-24</t>
        </is>
      </c>
      <c r="R2502" s="18" t="inlineStr"/>
      <c r="S2502" s="18" t="inlineStr"/>
      <c r="T2502" s="18" t="inlineStr"/>
    </row>
    <row r="2503">
      <c r="A2503" t="inlineStr">
        <is>
          <t>DIST-013294</t>
        </is>
      </c>
      <c r="B2503" t="inlineStr">
        <is>
          <t>2026-07-26</t>
        </is>
      </c>
      <c r="C2503" t="inlineStr">
        <is>
          <t>RET-WALMART</t>
        </is>
      </c>
      <c r="D2503" t="inlineStr">
        <is>
          <t>ART-SPO-017</t>
        </is>
      </c>
      <c r="E2503" t="inlineStr">
        <is>
          <t>Spoilage</t>
        </is>
      </c>
      <c r="F2503" t="inlineStr">
        <is>
          <t>spoilage</t>
        </is>
      </c>
      <c r="G2503" s="10" t="n">
        <v>289.22</v>
      </c>
      <c r="H2503" t="inlineStr">
        <is>
          <t>RO-036670</t>
        </is>
      </c>
      <c r="I2503" t="inlineStr">
        <is>
          <t>RS-036670</t>
        </is>
      </c>
      <c r="J2503" t="inlineStr">
        <is>
          <t>RREM-0149</t>
        </is>
      </c>
      <c r="K2503" t="inlineStr">
        <is>
          <t>Spoilage -- damage in transit affecting condition</t>
        </is>
      </c>
      <c r="M2503" s="10" t="n"/>
      <c r="P2503" s="18" t="n"/>
      <c r="Q2503" t="inlineStr">
        <is>
          <t>2026-09-09</t>
        </is>
      </c>
      <c r="R2503" s="18" t="inlineStr"/>
      <c r="S2503" s="18" t="inlineStr"/>
      <c r="T2503" s="18" t="inlineStr"/>
    </row>
    <row r="2504">
      <c r="A2504" t="inlineStr">
        <is>
          <t>DIST-013236</t>
        </is>
      </c>
      <c r="B2504" t="inlineStr">
        <is>
          <t>2026-07-26</t>
        </is>
      </c>
      <c r="C2504" t="inlineStr">
        <is>
          <t>RET-WALMART</t>
        </is>
      </c>
      <c r="D2504" t="inlineStr">
        <is>
          <t>ART-SHO-003</t>
        </is>
      </c>
      <c r="E2504" t="inlineStr">
        <is>
          <t>Short Ship</t>
        </is>
      </c>
      <c r="F2504" t="inlineStr">
        <is>
          <t>short_ship</t>
        </is>
      </c>
      <c r="G2504" s="10" t="n">
        <v>277.54</v>
      </c>
      <c r="H2504" t="inlineStr">
        <is>
          <t>RO-036672</t>
        </is>
      </c>
      <c r="I2504" t="inlineStr">
        <is>
          <t>RS-036672</t>
        </is>
      </c>
      <c r="J2504" t="inlineStr">
        <is>
          <t>RREM-0176</t>
        </is>
      </c>
      <c r="K2504" t="inlineStr">
        <is>
          <t>Short Ship</t>
        </is>
      </c>
      <c r="L2504" t="inlineStr">
        <is>
          <t>partial</t>
        </is>
      </c>
      <c r="M2504" s="10" t="n">
        <v>38.68</v>
      </c>
      <c r="N2504" t="inlineStr">
        <is>
          <t>2026-07-31</t>
        </is>
      </c>
      <c r="O2504" t="inlineStr">
        <is>
          <t>2026-10-20</t>
        </is>
      </c>
      <c r="P2504" s="18" t="n">
        <v>86</v>
      </c>
      <c r="Q2504" t="inlineStr">
        <is>
          <t>2026-10-24</t>
        </is>
      </c>
      <c r="R2504" s="18" t="inlineStr"/>
      <c r="S2504" s="18" t="inlineStr"/>
      <c r="T2504" s="18" t="inlineStr"/>
    </row>
    <row r="2505">
      <c r="A2505" t="inlineStr">
        <is>
          <t>DIST-013285</t>
        </is>
      </c>
      <c r="B2505" t="inlineStr">
        <is>
          <t>2026-07-26</t>
        </is>
      </c>
      <c r="C2505" t="inlineStr">
        <is>
          <t>RET-WHOLEFOODS</t>
        </is>
      </c>
      <c r="D2505" t="inlineStr">
        <is>
          <t>ODS-SPO-050</t>
        </is>
      </c>
      <c r="E2505" t="inlineStr">
        <is>
          <t>Spoilage</t>
        </is>
      </c>
      <c r="F2505" t="inlineStr">
        <is>
          <t>spoilage</t>
        </is>
      </c>
      <c r="G2505" s="10" t="n">
        <v>240.01</v>
      </c>
      <c r="H2505" t="inlineStr">
        <is>
          <t>RO-036746</t>
        </is>
      </c>
      <c r="I2505" t="inlineStr">
        <is>
          <t>RS-036746</t>
        </is>
      </c>
      <c r="J2505" t="inlineStr">
        <is>
          <t>RREM-0214</t>
        </is>
      </c>
      <c r="K2505" t="inlineStr">
        <is>
          <t>Spoilage -- temperature exposure in transit</t>
        </is>
      </c>
      <c r="L2505" t="inlineStr">
        <is>
          <t>pending</t>
        </is>
      </c>
      <c r="M2505" s="10" t="n"/>
      <c r="N2505" t="inlineStr">
        <is>
          <t>2026-07-27</t>
        </is>
      </c>
      <c r="P2505" s="18" t="n">
        <v>160</v>
      </c>
      <c r="Q2505" t="inlineStr">
        <is>
          <t>2026-10-24</t>
        </is>
      </c>
      <c r="R2505" s="18" t="inlineStr"/>
      <c r="S2505" s="18" t="inlineStr"/>
      <c r="T2505" s="18" t="inlineStr"/>
    </row>
    <row r="2506">
      <c r="A2506" t="inlineStr">
        <is>
          <t>DIST-013399</t>
        </is>
      </c>
      <c r="B2506" t="inlineStr">
        <is>
          <t>2026-07-26</t>
        </is>
      </c>
      <c r="C2506" t="inlineStr">
        <is>
          <t>RET-KROGER</t>
        </is>
      </c>
      <c r="D2506" t="inlineStr">
        <is>
          <t>GER-LAB-080</t>
        </is>
      </c>
      <c r="E2506" t="inlineStr">
        <is>
          <t>Label Defect</t>
        </is>
      </c>
      <c r="F2506" t="inlineStr">
        <is>
          <t>label_fine</t>
        </is>
      </c>
      <c r="G2506" s="10" t="n">
        <v>229.18</v>
      </c>
      <c r="H2506" t="inlineStr">
        <is>
          <t>RO-037329</t>
        </is>
      </c>
      <c r="I2506" t="inlineStr">
        <is>
          <t>RS-037329</t>
        </is>
      </c>
      <c r="J2506" t="inlineStr">
        <is>
          <t>RREM-0058</t>
        </is>
      </c>
      <c r="K2506" t="inlineStr">
        <is>
          <t>Label Fine</t>
        </is>
      </c>
      <c r="L2506" t="inlineStr">
        <is>
          <t>pending</t>
        </is>
      </c>
      <c r="M2506" s="10" t="n"/>
      <c r="N2506" t="inlineStr">
        <is>
          <t>2026-08-06</t>
        </is>
      </c>
      <c r="P2506" s="18" t="n">
        <v>160</v>
      </c>
      <c r="Q2506" t="inlineStr">
        <is>
          <t>2026-08-25</t>
        </is>
      </c>
      <c r="R2506" s="18" t="inlineStr"/>
      <c r="S2506" s="18" t="inlineStr"/>
      <c r="T2506" s="18" t="inlineStr"/>
    </row>
    <row r="2507">
      <c r="A2507" t="inlineStr">
        <is>
          <t>DIST-013330</t>
        </is>
      </c>
      <c r="B2507" t="inlineStr">
        <is>
          <t>2026-07-26</t>
        </is>
      </c>
      <c r="C2507" t="inlineStr">
        <is>
          <t>RET-WALMART</t>
        </is>
      </c>
      <c r="D2507" t="inlineStr">
        <is>
          <t>ART-SHO-003</t>
        </is>
      </c>
      <c r="E2507" t="inlineStr">
        <is>
          <t>Short Ship</t>
        </is>
      </c>
      <c r="F2507" t="inlineStr">
        <is>
          <t>short_ship</t>
        </is>
      </c>
      <c r="G2507" s="10" t="n">
        <v>167.51</v>
      </c>
      <c r="H2507" t="inlineStr">
        <is>
          <t>RO-036895</t>
        </is>
      </c>
      <c r="I2507" t="inlineStr">
        <is>
          <t>RS-036895</t>
        </is>
      </c>
      <c r="J2507" t="inlineStr">
        <is>
          <t>RREM-0180</t>
        </is>
      </c>
      <c r="K2507" t="inlineStr">
        <is>
          <t>Short Ship</t>
        </is>
      </c>
      <c r="M2507" s="10" t="n"/>
      <c r="P2507" s="18" t="n"/>
      <c r="Q2507" t="inlineStr">
        <is>
          <t>2026-09-24</t>
        </is>
      </c>
      <c r="R2507" s="18" t="inlineStr"/>
      <c r="S2507" s="18" t="inlineStr"/>
      <c r="T2507" s="18" t="inlineStr"/>
    </row>
    <row r="2508">
      <c r="A2508" t="inlineStr">
        <is>
          <t>DIST-013311</t>
        </is>
      </c>
      <c r="B2508" t="inlineStr">
        <is>
          <t>2026-07-26</t>
        </is>
      </c>
      <c r="C2508" t="inlineStr">
        <is>
          <t>RET-WHOLEFOODS</t>
        </is>
      </c>
      <c r="D2508" t="inlineStr">
        <is>
          <t>ODS-SPO-050</t>
        </is>
      </c>
      <c r="E2508" t="inlineStr">
        <is>
          <t>Spoilage</t>
        </is>
      </c>
      <c r="F2508" t="inlineStr">
        <is>
          <t>spoilage</t>
        </is>
      </c>
      <c r="G2508" s="10" t="n">
        <v>167.32</v>
      </c>
      <c r="H2508" t="inlineStr">
        <is>
          <t>RO-036995</t>
        </is>
      </c>
      <c r="I2508" t="inlineStr">
        <is>
          <t>RS-036995</t>
        </is>
      </c>
      <c r="J2508" t="inlineStr">
        <is>
          <t>RREM-0199</t>
        </is>
      </c>
      <c r="K2508" t="inlineStr">
        <is>
          <t>Spoilage -- damage in transit affecting condition</t>
        </is>
      </c>
      <c r="M2508" s="10" t="n"/>
      <c r="P2508" s="18" t="n"/>
      <c r="Q2508" t="inlineStr">
        <is>
          <t>2026-10-24</t>
        </is>
      </c>
      <c r="R2508" s="18" t="inlineStr"/>
      <c r="S2508" s="18" t="inlineStr"/>
      <c r="T2508" s="18" t="inlineStr"/>
    </row>
    <row r="2509">
      <c r="A2509" t="inlineStr">
        <is>
          <t>DIST-013385</t>
        </is>
      </c>
      <c r="B2509" t="inlineStr">
        <is>
          <t>2026-07-26</t>
        </is>
      </c>
      <c r="C2509" t="inlineStr">
        <is>
          <t>RET-REGIONAL</t>
        </is>
      </c>
      <c r="D2509" t="inlineStr">
        <is>
          <t>NAL-DAM-100</t>
        </is>
      </c>
      <c r="E2509" t="inlineStr">
        <is>
          <t>Warehouse Damage</t>
        </is>
      </c>
      <c r="F2509" t="inlineStr">
        <is>
          <t>damaged</t>
        </is>
      </c>
      <c r="G2509" s="10" t="n">
        <v>148.31</v>
      </c>
      <c r="H2509" t="inlineStr">
        <is>
          <t>RO-037099</t>
        </is>
      </c>
      <c r="I2509" t="inlineStr">
        <is>
          <t>RS-037099</t>
        </is>
      </c>
      <c r="J2509" t="inlineStr">
        <is>
          <t>RREM-0092</t>
        </is>
      </c>
      <c r="K2509" t="inlineStr">
        <is>
          <t>Damaged</t>
        </is>
      </c>
      <c r="L2509" t="inlineStr">
        <is>
          <t>won</t>
        </is>
      </c>
      <c r="M2509" s="10" t="n">
        <v>148.31</v>
      </c>
      <c r="N2509" t="inlineStr">
        <is>
          <t>2026-08-17</t>
        </is>
      </c>
      <c r="O2509" t="inlineStr">
        <is>
          <t>2026-09-30</t>
        </is>
      </c>
      <c r="P2509" s="18" t="n">
        <v>66</v>
      </c>
      <c r="Q2509" t="inlineStr">
        <is>
          <t>2026-08-25</t>
        </is>
      </c>
      <c r="R2509" s="18" t="inlineStr"/>
      <c r="S2509" s="18" t="inlineStr"/>
      <c r="T2509" s="18" t="inlineStr"/>
    </row>
    <row r="2510">
      <c r="A2510" t="inlineStr">
        <is>
          <t>DIST-013375</t>
        </is>
      </c>
      <c r="B2510" t="inlineStr">
        <is>
          <t>2026-07-26</t>
        </is>
      </c>
      <c r="C2510" t="inlineStr">
        <is>
          <t>RET-KROGER</t>
        </is>
      </c>
      <c r="D2510" t="inlineStr">
        <is>
          <t>GER-PRO-075</t>
        </is>
      </c>
      <c r="E2510" t="inlineStr">
        <is>
          <t>Promo Billback</t>
        </is>
      </c>
      <c r="F2510" t="inlineStr">
        <is>
          <t>promo_billback</t>
        </is>
      </c>
      <c r="G2510" s="10" t="n">
        <v>128.73</v>
      </c>
      <c r="H2510" t="inlineStr">
        <is>
          <t>RO-037096</t>
        </is>
      </c>
      <c r="I2510" t="inlineStr">
        <is>
          <t>RS-037096</t>
        </is>
      </c>
      <c r="J2510" t="inlineStr">
        <is>
          <t>RREM-0062</t>
        </is>
      </c>
      <c r="K2510" t="inlineStr">
        <is>
          <t>Promo Billback</t>
        </is>
      </c>
      <c r="L2510" t="inlineStr">
        <is>
          <t>won</t>
        </is>
      </c>
      <c r="M2510" s="10" t="n">
        <v>128.73</v>
      </c>
      <c r="N2510" t="inlineStr">
        <is>
          <t>2026-07-29</t>
        </is>
      </c>
      <c r="O2510" t="inlineStr">
        <is>
          <t>2026-09-22</t>
        </is>
      </c>
      <c r="P2510" s="18" t="n">
        <v>58</v>
      </c>
      <c r="Q2510" t="inlineStr">
        <is>
          <t>2026-10-24</t>
        </is>
      </c>
      <c r="R2510" s="18" t="inlineStr"/>
      <c r="S2510" s="18" t="inlineStr"/>
      <c r="T2510" s="18" t="inlineStr"/>
    </row>
    <row r="2511">
      <c r="A2511" t="inlineStr">
        <is>
          <t>DIST-013325</t>
        </is>
      </c>
      <c r="B2511" t="inlineStr">
        <is>
          <t>2026-07-26</t>
        </is>
      </c>
      <c r="C2511" t="inlineStr">
        <is>
          <t>RET-COSTCO</t>
        </is>
      </c>
      <c r="D2511" t="inlineStr">
        <is>
          <t>TCO-SHO-022</t>
        </is>
      </c>
      <c r="E2511" t="inlineStr">
        <is>
          <t>Quantity Variance</t>
        </is>
      </c>
      <c r="F2511" t="inlineStr">
        <is>
          <t>short_ship</t>
        </is>
      </c>
      <c r="G2511" s="10" t="n">
        <v>121.81</v>
      </c>
      <c r="H2511" t="inlineStr">
        <is>
          <t>RO-036943</t>
        </is>
      </c>
      <c r="I2511" t="inlineStr">
        <is>
          <t>RS-036943</t>
        </is>
      </c>
      <c r="J2511" t="inlineStr">
        <is>
          <t>RREM-0032</t>
        </is>
      </c>
      <c r="K2511" t="inlineStr">
        <is>
          <t>Short Ship</t>
        </is>
      </c>
      <c r="M2511" s="10" t="n"/>
      <c r="P2511" s="18" t="n"/>
      <c r="Q2511" t="inlineStr">
        <is>
          <t>2026-09-24</t>
        </is>
      </c>
      <c r="R2511" s="18" t="inlineStr"/>
      <c r="S2511" s="18" t="inlineStr"/>
      <c r="T2511" s="18" t="inlineStr"/>
    </row>
    <row r="2512">
      <c r="A2512" t="inlineStr">
        <is>
          <t>DIST-013209</t>
        </is>
      </c>
      <c r="B2512" t="inlineStr">
        <is>
          <t>2026-07-26</t>
        </is>
      </c>
      <c r="C2512" t="inlineStr">
        <is>
          <t>RET-REGIONAL</t>
        </is>
      </c>
      <c r="D2512" t="inlineStr">
        <is>
          <t>NAL-PRO-093</t>
        </is>
      </c>
      <c r="E2512" t="inlineStr">
        <is>
          <t>Promo Billback</t>
        </is>
      </c>
      <c r="F2512" t="inlineStr">
        <is>
          <t>promo_billback</t>
        </is>
      </c>
      <c r="G2512" s="10" t="n">
        <v>115.68</v>
      </c>
      <c r="H2512" t="inlineStr">
        <is>
          <t>RO-036611</t>
        </is>
      </c>
      <c r="I2512" t="inlineStr">
        <is>
          <t>RS-036611</t>
        </is>
      </c>
      <c r="J2512" t="inlineStr">
        <is>
          <t>RREM-0077</t>
        </is>
      </c>
      <c r="K2512" t="inlineStr">
        <is>
          <t>Promo Billback</t>
        </is>
      </c>
      <c r="M2512" s="10" t="n"/>
      <c r="P2512" s="18" t="n"/>
      <c r="Q2512" t="inlineStr">
        <is>
          <t>2026-09-24</t>
        </is>
      </c>
      <c r="R2512" s="18" t="inlineStr"/>
      <c r="S2512" s="18" t="inlineStr"/>
      <c r="T2512" s="18" t="inlineStr"/>
    </row>
    <row r="2513">
      <c r="A2513" t="inlineStr">
        <is>
          <t>DIST-013177</t>
        </is>
      </c>
      <c r="B2513" t="inlineStr">
        <is>
          <t>2026-07-26</t>
        </is>
      </c>
      <c r="C2513" t="inlineStr">
        <is>
          <t>RET-COSTCO</t>
        </is>
      </c>
      <c r="D2513" t="inlineStr">
        <is>
          <t>TCO-DAM-035</t>
        </is>
      </c>
      <c r="E2513" t="inlineStr">
        <is>
          <t>Transit Damage</t>
        </is>
      </c>
      <c r="F2513" t="inlineStr">
        <is>
          <t>damaged</t>
        </is>
      </c>
      <c r="G2513" s="10" t="n">
        <v>71.56999999999999</v>
      </c>
      <c r="H2513" t="inlineStr">
        <is>
          <t>RO-036429</t>
        </is>
      </c>
      <c r="I2513" t="inlineStr">
        <is>
          <t>RS-036429</t>
        </is>
      </c>
      <c r="J2513" t="inlineStr">
        <is>
          <t>RREM-0025</t>
        </is>
      </c>
      <c r="K2513" t="inlineStr">
        <is>
          <t>Damaged</t>
        </is>
      </c>
      <c r="L2513" t="inlineStr">
        <is>
          <t>pending</t>
        </is>
      </c>
      <c r="M2513" s="10" t="n"/>
      <c r="N2513" t="inlineStr">
        <is>
          <t>2026-08-07</t>
        </is>
      </c>
      <c r="P2513" s="18" t="n">
        <v>160</v>
      </c>
      <c r="Q2513" t="inlineStr">
        <is>
          <t>2026-09-09</t>
        </is>
      </c>
      <c r="R2513" s="18" t="inlineStr"/>
      <c r="S2513" s="18" t="inlineStr"/>
      <c r="T2513" s="18" t="inlineStr"/>
    </row>
    <row r="2514">
      <c r="A2514" t="inlineStr">
        <is>
          <t>DIST-013270</t>
        </is>
      </c>
      <c r="B2514" t="inlineStr">
        <is>
          <t>2026-07-26</t>
        </is>
      </c>
      <c r="C2514" t="inlineStr">
        <is>
          <t>RET-WALMART</t>
        </is>
      </c>
      <c r="D2514" t="inlineStr">
        <is>
          <t>ART-LAT-009</t>
        </is>
      </c>
      <c r="E2514" t="inlineStr">
        <is>
          <t>MABD Violation</t>
        </is>
      </c>
      <c r="F2514" t="inlineStr">
        <is>
          <t>late_delivery</t>
        </is>
      </c>
      <c r="G2514" s="10" t="n">
        <v>59.4</v>
      </c>
      <c r="H2514" t="inlineStr">
        <is>
          <t>RO-036661</t>
        </is>
      </c>
      <c r="I2514" t="inlineStr">
        <is>
          <t>RS-036661</t>
        </is>
      </c>
      <c r="J2514" t="inlineStr">
        <is>
          <t>RREM-0153</t>
        </is>
      </c>
      <c r="K2514" t="inlineStr">
        <is>
          <t>Late Delivery</t>
        </is>
      </c>
      <c r="L2514" t="inlineStr">
        <is>
          <t>partial</t>
        </is>
      </c>
      <c r="M2514" s="10" t="n">
        <v>17.3</v>
      </c>
      <c r="N2514" t="inlineStr">
        <is>
          <t>2026-08-19</t>
        </is>
      </c>
      <c r="O2514" t="inlineStr">
        <is>
          <t>2026-09-29</t>
        </is>
      </c>
      <c r="P2514" s="18" t="n">
        <v>65</v>
      </c>
      <c r="Q2514" t="inlineStr">
        <is>
          <t>2026-09-09</t>
        </is>
      </c>
      <c r="R2514" s="18" t="inlineStr"/>
      <c r="S2514" s="18" t="inlineStr"/>
      <c r="T2514" s="18" t="inlineStr"/>
    </row>
    <row r="2515">
      <c r="A2515" t="inlineStr">
        <is>
          <t>DIST-013244</t>
        </is>
      </c>
      <c r="B2515" t="inlineStr">
        <is>
          <t>2026-07-25</t>
        </is>
      </c>
      <c r="C2515" t="inlineStr">
        <is>
          <t>RET-WALMART</t>
        </is>
      </c>
      <c r="D2515" t="inlineStr">
        <is>
          <t>ART-LAB-012</t>
        </is>
      </c>
      <c r="E2515" t="inlineStr">
        <is>
          <t>Label Defect</t>
        </is>
      </c>
      <c r="F2515" t="inlineStr">
        <is>
          <t>label_fine</t>
        </is>
      </c>
      <c r="G2515" s="10" t="n">
        <v>531.33</v>
      </c>
      <c r="H2515" t="inlineStr">
        <is>
          <t>RO-036645</t>
        </is>
      </c>
      <c r="I2515" t="inlineStr">
        <is>
          <t>RS-036645</t>
        </is>
      </c>
      <c r="J2515" t="inlineStr">
        <is>
          <t>RREM-0179</t>
        </is>
      </c>
      <c r="K2515" t="inlineStr">
        <is>
          <t>Label Fine</t>
        </is>
      </c>
      <c r="L2515" t="inlineStr">
        <is>
          <t>won</t>
        </is>
      </c>
      <c r="M2515" s="10" t="n">
        <v>531.33</v>
      </c>
      <c r="N2515" t="inlineStr">
        <is>
          <t>2026-08-14</t>
        </is>
      </c>
      <c r="O2515" t="inlineStr">
        <is>
          <t>2026-09-01</t>
        </is>
      </c>
      <c r="P2515" s="18" t="n">
        <v>38</v>
      </c>
      <c r="Q2515" t="inlineStr">
        <is>
          <t>2026-10-23</t>
        </is>
      </c>
      <c r="R2515" s="18" t="inlineStr"/>
      <c r="S2515" s="18" t="inlineStr"/>
      <c r="T2515" s="18" t="inlineStr"/>
    </row>
    <row r="2516">
      <c r="A2516" t="inlineStr">
        <is>
          <t>DIST-013287</t>
        </is>
      </c>
      <c r="B2516" t="inlineStr">
        <is>
          <t>2026-07-25</t>
        </is>
      </c>
      <c r="C2516" t="inlineStr">
        <is>
          <t>RET-WHOLEFOODS</t>
        </is>
      </c>
      <c r="D2516" t="inlineStr"/>
      <c r="E2516" t="inlineStr">
        <is>
          <t>Unmapped</t>
        </is>
      </c>
      <c r="F2516" t="inlineStr">
        <is>
          <t>vague</t>
        </is>
      </c>
      <c r="G2516" s="10" t="n">
        <v>455.75</v>
      </c>
      <c r="J2516" t="inlineStr">
        <is>
          <t>RREM-0213</t>
        </is>
      </c>
      <c r="K2516" t="inlineStr">
        <is>
          <t>Trade spend true-up</t>
        </is>
      </c>
      <c r="L2516" t="inlineStr">
        <is>
          <t>pending</t>
        </is>
      </c>
      <c r="M2516" s="10" t="n"/>
      <c r="N2516" t="inlineStr">
        <is>
          <t>2026-08-10</t>
        </is>
      </c>
      <c r="P2516" s="18" t="n">
        <v>161</v>
      </c>
      <c r="Q2516" t="inlineStr">
        <is>
          <t>2026-10-23</t>
        </is>
      </c>
      <c r="R2516" s="18" t="inlineStr">
        <is>
          <t>Yes</t>
        </is>
      </c>
      <c r="S2516" s="18" t="inlineStr"/>
      <c r="T2516" s="18" t="inlineStr"/>
    </row>
    <row r="2517">
      <c r="A2517" t="inlineStr">
        <is>
          <t>DIST-013451</t>
        </is>
      </c>
      <c r="B2517" t="inlineStr">
        <is>
          <t>2026-07-25</t>
        </is>
      </c>
      <c r="C2517" t="inlineStr">
        <is>
          <t>RET-REGIONAL</t>
        </is>
      </c>
      <c r="D2517" t="inlineStr"/>
      <c r="E2517" t="inlineStr">
        <is>
          <t>Unmapped</t>
        </is>
      </c>
      <c r="F2517" t="inlineStr">
        <is>
          <t>vague</t>
        </is>
      </c>
      <c r="G2517" s="10" t="n">
        <v>341.75</v>
      </c>
      <c r="H2517" t="inlineStr">
        <is>
          <t>RO-037381</t>
        </is>
      </c>
      <c r="I2517" t="inlineStr">
        <is>
          <t>RS-037381</t>
        </is>
      </c>
      <c r="J2517" t="inlineStr">
        <is>
          <t>RREM-0084</t>
        </is>
      </c>
      <c r="K2517" t="inlineStr">
        <is>
          <t>Compliance fee</t>
        </is>
      </c>
      <c r="M2517" s="10" t="n"/>
      <c r="P2517" s="18" t="n"/>
      <c r="Q2517" t="inlineStr">
        <is>
          <t>2026-08-24</t>
        </is>
      </c>
      <c r="R2517" s="18" t="inlineStr">
        <is>
          <t>Yes</t>
        </is>
      </c>
      <c r="S2517" s="18" t="inlineStr"/>
      <c r="T2517" s="18" t="inlineStr"/>
    </row>
    <row r="2518">
      <c r="A2518" t="inlineStr">
        <is>
          <t>DIST-013323</t>
        </is>
      </c>
      <c r="B2518" t="inlineStr">
        <is>
          <t>2026-07-25</t>
        </is>
      </c>
      <c r="C2518" t="inlineStr">
        <is>
          <t>RET-WALMART</t>
        </is>
      </c>
      <c r="D2518" t="inlineStr">
        <is>
          <t>ART-PAL-015</t>
        </is>
      </c>
      <c r="E2518" t="inlineStr">
        <is>
          <t>Pallet Overhang</t>
        </is>
      </c>
      <c r="F2518" t="inlineStr">
        <is>
          <t>pallet_fine</t>
        </is>
      </c>
      <c r="G2518" s="10" t="n">
        <v>232.44</v>
      </c>
      <c r="H2518" t="inlineStr">
        <is>
          <t>RO-036933</t>
        </is>
      </c>
      <c r="I2518" t="inlineStr">
        <is>
          <t>RS-036933</t>
        </is>
      </c>
      <c r="J2518" t="inlineStr">
        <is>
          <t>RREM-0156</t>
        </is>
      </c>
      <c r="K2518" t="inlineStr">
        <is>
          <t>Pallet Fine</t>
        </is>
      </c>
      <c r="M2518" s="10" t="n"/>
      <c r="P2518" s="18" t="n"/>
      <c r="Q2518" t="inlineStr">
        <is>
          <t>2026-08-24</t>
        </is>
      </c>
      <c r="R2518" s="18" t="inlineStr"/>
      <c r="S2518" s="18" t="inlineStr"/>
      <c r="T2518" s="18" t="inlineStr"/>
    </row>
    <row r="2519">
      <c r="A2519" t="inlineStr">
        <is>
          <t>DIST-013235</t>
        </is>
      </c>
      <c r="B2519" t="inlineStr">
        <is>
          <t>2026-07-25</t>
        </is>
      </c>
      <c r="C2519" t="inlineStr">
        <is>
          <t>RET-WALMART</t>
        </is>
      </c>
      <c r="D2519" t="inlineStr">
        <is>
          <t>ART-PAL-015</t>
        </is>
      </c>
      <c r="E2519" t="inlineStr">
        <is>
          <t>Pallet Overhang</t>
        </is>
      </c>
      <c r="F2519" t="inlineStr">
        <is>
          <t>pallet_fine</t>
        </is>
      </c>
      <c r="G2519" s="10" t="n">
        <v>231.7</v>
      </c>
      <c r="H2519" t="inlineStr">
        <is>
          <t>RO-036654</t>
        </is>
      </c>
      <c r="I2519" t="inlineStr">
        <is>
          <t>RS-036654</t>
        </is>
      </c>
      <c r="J2519" t="inlineStr">
        <is>
          <t>RREM-0157</t>
        </is>
      </c>
      <c r="K2519" t="inlineStr">
        <is>
          <t>Pallet Fine</t>
        </is>
      </c>
      <c r="M2519" s="10" t="n"/>
      <c r="P2519" s="18" t="n"/>
      <c r="Q2519" t="inlineStr">
        <is>
          <t>2026-09-23</t>
        </is>
      </c>
      <c r="R2519" s="18" t="inlineStr"/>
      <c r="S2519" s="18" t="inlineStr"/>
      <c r="T2519" s="18" t="inlineStr"/>
    </row>
    <row r="2520">
      <c r="A2520" t="inlineStr">
        <is>
          <t>DIST-013334</t>
        </is>
      </c>
      <c r="B2520" t="inlineStr">
        <is>
          <t>2026-07-25</t>
        </is>
      </c>
      <c r="C2520" t="inlineStr">
        <is>
          <t>RET-WHOLEFOODS</t>
        </is>
      </c>
      <c r="D2520" t="inlineStr">
        <is>
          <t>ODS-PRO-039</t>
        </is>
      </c>
      <c r="E2520" t="inlineStr">
        <is>
          <t>Ad Allowance</t>
        </is>
      </c>
      <c r="F2520" t="inlineStr">
        <is>
          <t>promo_billback</t>
        </is>
      </c>
      <c r="G2520" s="10" t="n">
        <v>159.71</v>
      </c>
      <c r="H2520" t="inlineStr">
        <is>
          <t>RO-036980</t>
        </is>
      </c>
      <c r="I2520" t="inlineStr">
        <is>
          <t>RS-036980</t>
        </is>
      </c>
      <c r="J2520" t="inlineStr">
        <is>
          <t>RREM-0187</t>
        </is>
      </c>
      <c r="K2520" t="inlineStr">
        <is>
          <t>Promo Billback</t>
        </is>
      </c>
      <c r="M2520" s="10" t="n"/>
      <c r="P2520" s="18" t="n"/>
      <c r="Q2520" t="inlineStr">
        <is>
          <t>2026-09-08</t>
        </is>
      </c>
      <c r="R2520" s="18" t="inlineStr"/>
      <c r="S2520" s="18" t="inlineStr"/>
      <c r="T2520" s="18" t="inlineStr"/>
    </row>
    <row r="2521">
      <c r="A2521" t="inlineStr">
        <is>
          <t>DIST-013260</t>
        </is>
      </c>
      <c r="B2521" t="inlineStr">
        <is>
          <t>2026-07-25</t>
        </is>
      </c>
      <c r="C2521" t="inlineStr">
        <is>
          <t>RET-COSTCO</t>
        </is>
      </c>
      <c r="D2521" t="inlineStr">
        <is>
          <t>TCO-PAL-032</t>
        </is>
      </c>
      <c r="E2521" t="inlineStr">
        <is>
          <t>Ti-Hi Error</t>
        </is>
      </c>
      <c r="F2521" t="inlineStr">
        <is>
          <t>pallet_fine</t>
        </is>
      </c>
      <c r="G2521" s="10" t="n">
        <v>104.74</v>
      </c>
      <c r="H2521" t="inlineStr">
        <is>
          <t>RO-036703</t>
        </is>
      </c>
      <c r="I2521" t="inlineStr">
        <is>
          <t>RS-036703</t>
        </is>
      </c>
      <c r="J2521" t="inlineStr">
        <is>
          <t>RREM-0019</t>
        </is>
      </c>
      <c r="K2521" t="inlineStr">
        <is>
          <t>Pallet Fine</t>
        </is>
      </c>
      <c r="M2521" s="10" t="n"/>
      <c r="P2521" s="18" t="n"/>
      <c r="Q2521" t="inlineStr">
        <is>
          <t>2026-09-23</t>
        </is>
      </c>
      <c r="R2521" s="18" t="inlineStr"/>
      <c r="S2521" s="18" t="inlineStr"/>
      <c r="T2521" s="18" t="inlineStr"/>
    </row>
    <row r="2522">
      <c r="A2522" t="inlineStr">
        <is>
          <t>DIST-013301</t>
        </is>
      </c>
      <c r="B2522" t="inlineStr">
        <is>
          <t>2026-07-25</t>
        </is>
      </c>
      <c r="C2522" t="inlineStr">
        <is>
          <t>RET-KROGER</t>
        </is>
      </c>
      <c r="D2522" t="inlineStr">
        <is>
          <t>GER-PRO-075</t>
        </is>
      </c>
      <c r="E2522" t="inlineStr">
        <is>
          <t>Promo Billback</t>
        </is>
      </c>
      <c r="F2522" t="inlineStr">
        <is>
          <t>promo_billback</t>
        </is>
      </c>
      <c r="G2522" s="10" t="n">
        <v>96.45999999999999</v>
      </c>
      <c r="H2522" t="inlineStr">
        <is>
          <t>RO-036807</t>
        </is>
      </c>
      <c r="I2522" t="inlineStr">
        <is>
          <t>RS-036807</t>
        </is>
      </c>
      <c r="J2522" t="inlineStr">
        <is>
          <t>RREM-0042</t>
        </is>
      </c>
      <c r="K2522" t="inlineStr">
        <is>
          <t>Promo Billback</t>
        </is>
      </c>
      <c r="L2522" t="inlineStr">
        <is>
          <t>partial</t>
        </is>
      </c>
      <c r="M2522" s="10" t="n">
        <v>23.49</v>
      </c>
      <c r="N2522" t="inlineStr">
        <is>
          <t>2026-08-08</t>
        </is>
      </c>
      <c r="O2522" t="inlineStr">
        <is>
          <t>2026-11-03</t>
        </is>
      </c>
      <c r="P2522" s="18" t="n">
        <v>101</v>
      </c>
      <c r="Q2522" t="inlineStr">
        <is>
          <t>2026-09-08</t>
        </is>
      </c>
      <c r="R2522" s="18" t="inlineStr"/>
      <c r="S2522" s="18" t="inlineStr"/>
      <c r="T2522" s="18" t="inlineStr"/>
    </row>
    <row r="2523">
      <c r="A2523" t="inlineStr">
        <is>
          <t>DIST-013266</t>
        </is>
      </c>
      <c r="B2523" t="inlineStr">
        <is>
          <t>2026-07-25</t>
        </is>
      </c>
      <c r="C2523" t="inlineStr">
        <is>
          <t>RET-KROGER</t>
        </is>
      </c>
      <c r="D2523" t="inlineStr">
        <is>
          <t>GER-DAM-087</t>
        </is>
      </c>
      <c r="E2523" t="inlineStr">
        <is>
          <t>Damaged Goods</t>
        </is>
      </c>
      <c r="F2523" t="inlineStr">
        <is>
          <t>damaged</t>
        </is>
      </c>
      <c r="G2523" s="10" t="n">
        <v>91.75</v>
      </c>
      <c r="H2523" t="inlineStr">
        <is>
          <t>RO-036819</t>
        </is>
      </c>
      <c r="I2523" t="inlineStr">
        <is>
          <t>RS-036819</t>
        </is>
      </c>
      <c r="J2523" t="inlineStr">
        <is>
          <t>RREM-0071</t>
        </is>
      </c>
      <c r="K2523" t="inlineStr">
        <is>
          <t>Damaged</t>
        </is>
      </c>
      <c r="L2523" t="inlineStr">
        <is>
          <t>lost</t>
        </is>
      </c>
      <c r="M2523" s="10" t="n">
        <v>0</v>
      </c>
      <c r="N2523" t="inlineStr">
        <is>
          <t>2026-07-31</t>
        </is>
      </c>
      <c r="O2523" t="inlineStr">
        <is>
          <t>2026-10-08</t>
        </is>
      </c>
      <c r="P2523" s="18" t="n">
        <v>75</v>
      </c>
      <c r="Q2523" t="inlineStr">
        <is>
          <t>2026-09-23</t>
        </is>
      </c>
      <c r="R2523" s="18" t="inlineStr"/>
      <c r="S2523" s="18" t="inlineStr"/>
      <c r="T2523" s="18" t="inlineStr"/>
    </row>
    <row r="2524">
      <c r="A2524" t="inlineStr">
        <is>
          <t>DIST-013305</t>
        </is>
      </c>
      <c r="B2524" t="inlineStr">
        <is>
          <t>2026-07-25</t>
        </is>
      </c>
      <c r="C2524" t="inlineStr">
        <is>
          <t>RET-WALMART</t>
        </is>
      </c>
      <c r="D2524" t="inlineStr">
        <is>
          <t>ART-PRO-004</t>
        </is>
      </c>
      <c r="E2524" t="inlineStr">
        <is>
          <t>Scan Rebate</t>
        </is>
      </c>
      <c r="F2524" t="inlineStr">
        <is>
          <t>promo_billback</t>
        </is>
      </c>
      <c r="G2524" s="10" t="n">
        <v>87.28</v>
      </c>
      <c r="H2524" t="inlineStr">
        <is>
          <t>RO-036908</t>
        </is>
      </c>
      <c r="I2524" t="inlineStr">
        <is>
          <t>RS-036908</t>
        </is>
      </c>
      <c r="J2524" t="inlineStr">
        <is>
          <t>RREM-0149</t>
        </is>
      </c>
      <c r="K2524" t="inlineStr">
        <is>
          <t>Promo Billback</t>
        </is>
      </c>
      <c r="M2524" s="10" t="n"/>
      <c r="P2524" s="18" t="n"/>
      <c r="Q2524" t="inlineStr">
        <is>
          <t>2026-09-23</t>
        </is>
      </c>
      <c r="R2524" s="18" t="inlineStr"/>
      <c r="S2524" s="18" t="inlineStr"/>
      <c r="T2524" s="18" t="inlineStr"/>
    </row>
    <row r="2525">
      <c r="A2525" t="inlineStr">
        <is>
          <t>DIST-013320</t>
        </is>
      </c>
      <c r="B2525" t="inlineStr">
        <is>
          <t>2026-07-25</t>
        </is>
      </c>
      <c r="C2525" t="inlineStr">
        <is>
          <t>RET-WALMART</t>
        </is>
      </c>
      <c r="D2525" t="inlineStr">
        <is>
          <t>ART-PRO-004</t>
        </is>
      </c>
      <c r="E2525" t="inlineStr">
        <is>
          <t>Scan Rebate</t>
        </is>
      </c>
      <c r="F2525" t="inlineStr">
        <is>
          <t>promo_billback</t>
        </is>
      </c>
      <c r="G2525" s="10" t="n">
        <v>78.58</v>
      </c>
      <c r="H2525" t="inlineStr">
        <is>
          <t>RO-036881</t>
        </is>
      </c>
      <c r="I2525" t="inlineStr">
        <is>
          <t>RS-036881</t>
        </is>
      </c>
      <c r="J2525" t="inlineStr">
        <is>
          <t>RREM-0184</t>
        </is>
      </c>
      <c r="K2525" t="inlineStr">
        <is>
          <t>Promo Billback</t>
        </is>
      </c>
      <c r="L2525" t="inlineStr">
        <is>
          <t>lost</t>
        </is>
      </c>
      <c r="M2525" s="10" t="n">
        <v>0</v>
      </c>
      <c r="N2525" t="inlineStr">
        <is>
          <t>2026-08-18</t>
        </is>
      </c>
      <c r="O2525" t="inlineStr">
        <is>
          <t>2026-09-06</t>
        </is>
      </c>
      <c r="P2525" s="18" t="n">
        <v>43</v>
      </c>
      <c r="Q2525" t="inlineStr">
        <is>
          <t>2026-09-08</t>
        </is>
      </c>
      <c r="R2525" s="18" t="inlineStr"/>
      <c r="S2525" s="18" t="inlineStr"/>
      <c r="T2525" s="18" t="inlineStr"/>
    </row>
    <row r="2526">
      <c r="A2526" t="inlineStr">
        <is>
          <t>DIST-013371</t>
        </is>
      </c>
      <c r="B2526" t="inlineStr">
        <is>
          <t>2026-07-25</t>
        </is>
      </c>
      <c r="C2526" t="inlineStr">
        <is>
          <t>RET-WHOLEFOODS</t>
        </is>
      </c>
      <c r="D2526" t="inlineStr">
        <is>
          <t>ODS-DAM-052</t>
        </is>
      </c>
      <c r="E2526" t="inlineStr">
        <is>
          <t>Transit Damage</t>
        </is>
      </c>
      <c r="F2526" t="inlineStr">
        <is>
          <t>damaged</t>
        </is>
      </c>
      <c r="G2526" s="10" t="n">
        <v>75.20999999999999</v>
      </c>
      <c r="H2526" t="inlineStr">
        <is>
          <t>RO-036987</t>
        </is>
      </c>
      <c r="I2526" t="inlineStr">
        <is>
          <t>RS-036987</t>
        </is>
      </c>
      <c r="J2526" t="inlineStr">
        <is>
          <t>RREM-0215</t>
        </is>
      </c>
      <c r="K2526" t="inlineStr">
        <is>
          <t>Damaged</t>
        </is>
      </c>
      <c r="L2526" t="inlineStr">
        <is>
          <t>lost</t>
        </is>
      </c>
      <c r="M2526" s="10" t="n">
        <v>0</v>
      </c>
      <c r="N2526" t="inlineStr">
        <is>
          <t>2026-08-02</t>
        </is>
      </c>
      <c r="O2526" t="inlineStr">
        <is>
          <t>2026-09-27</t>
        </is>
      </c>
      <c r="P2526" s="18" t="n">
        <v>64</v>
      </c>
      <c r="Q2526" t="inlineStr">
        <is>
          <t>2026-09-23</t>
        </is>
      </c>
      <c r="R2526" s="18" t="inlineStr"/>
      <c r="S2526" s="18" t="inlineStr"/>
      <c r="T2526" s="18" t="inlineStr"/>
    </row>
    <row r="2527">
      <c r="A2527" t="inlineStr">
        <is>
          <t>DIST-013343</t>
        </is>
      </c>
      <c r="B2527" t="inlineStr">
        <is>
          <t>2026-07-25</t>
        </is>
      </c>
      <c r="C2527" t="inlineStr">
        <is>
          <t>RET-WALMART</t>
        </is>
      </c>
      <c r="D2527" t="inlineStr">
        <is>
          <t>ART-LAT-009</t>
        </is>
      </c>
      <c r="E2527" t="inlineStr">
        <is>
          <t>MABD Violation</t>
        </is>
      </c>
      <c r="F2527" t="inlineStr">
        <is>
          <t>late_delivery</t>
        </is>
      </c>
      <c r="G2527" s="10" t="n">
        <v>74.09999999999999</v>
      </c>
      <c r="H2527" t="inlineStr">
        <is>
          <t>RO-036886</t>
        </is>
      </c>
      <c r="I2527" t="inlineStr">
        <is>
          <t>RS-036886</t>
        </is>
      </c>
      <c r="J2527" t="inlineStr">
        <is>
          <t>RREM-0176</t>
        </is>
      </c>
      <c r="K2527" t="inlineStr">
        <is>
          <t>Late Delivery</t>
        </is>
      </c>
      <c r="L2527" t="inlineStr">
        <is>
          <t>partial</t>
        </is>
      </c>
      <c r="M2527" s="10" t="n">
        <v>16.67</v>
      </c>
      <c r="N2527" t="inlineStr">
        <is>
          <t>2026-08-10</t>
        </is>
      </c>
      <c r="O2527" t="inlineStr">
        <is>
          <t>2026-09-09</t>
        </is>
      </c>
      <c r="P2527" s="18" t="n">
        <v>46</v>
      </c>
      <c r="Q2527" t="inlineStr">
        <is>
          <t>2026-09-08</t>
        </is>
      </c>
      <c r="R2527" s="18" t="inlineStr"/>
      <c r="S2527" s="18" t="inlineStr"/>
      <c r="T2527" s="18" t="inlineStr"/>
    </row>
    <row r="2528">
      <c r="A2528" t="inlineStr">
        <is>
          <t>DIST-013296</t>
        </is>
      </c>
      <c r="B2528" t="inlineStr">
        <is>
          <t>2026-07-25</t>
        </is>
      </c>
      <c r="C2528" t="inlineStr">
        <is>
          <t>RET-WHOLEFOODS</t>
        </is>
      </c>
      <c r="D2528" t="inlineStr">
        <is>
          <t>ODS-SHO-038</t>
        </is>
      </c>
      <c r="E2528" t="inlineStr">
        <is>
          <t>Short Ship</t>
        </is>
      </c>
      <c r="F2528" t="inlineStr">
        <is>
          <t>short_ship</t>
        </is>
      </c>
      <c r="G2528" s="10" t="n">
        <v>70.33</v>
      </c>
      <c r="H2528" t="inlineStr">
        <is>
          <t>RO-036725</t>
        </is>
      </c>
      <c r="I2528" t="inlineStr">
        <is>
          <t>RS-036725</t>
        </is>
      </c>
      <c r="J2528" t="inlineStr">
        <is>
          <t>RREM-0216</t>
        </is>
      </c>
      <c r="K2528" t="inlineStr">
        <is>
          <t>Short Ship</t>
        </is>
      </c>
      <c r="M2528" s="10" t="n"/>
      <c r="P2528" s="18" t="n"/>
      <c r="Q2528" t="inlineStr">
        <is>
          <t>2026-10-23</t>
        </is>
      </c>
      <c r="R2528" s="18" t="inlineStr"/>
      <c r="S2528" s="18" t="inlineStr"/>
      <c r="T2528" s="18" t="inlineStr"/>
    </row>
    <row r="2529">
      <c r="A2529" t="inlineStr">
        <is>
          <t>DIST-013418</t>
        </is>
      </c>
      <c r="B2529" t="inlineStr">
        <is>
          <t>2026-07-25</t>
        </is>
      </c>
      <c r="C2529" t="inlineStr">
        <is>
          <t>RET-REGIONAL</t>
        </is>
      </c>
      <c r="D2529" t="inlineStr">
        <is>
          <t>NAL-PRO-093</t>
        </is>
      </c>
      <c r="E2529" t="inlineStr">
        <is>
          <t>Promo Billback</t>
        </is>
      </c>
      <c r="F2529" t="inlineStr">
        <is>
          <t>promo_billback</t>
        </is>
      </c>
      <c r="G2529" s="10" t="n">
        <v>64.06</v>
      </c>
      <c r="H2529" t="inlineStr">
        <is>
          <t>RO-037366</t>
        </is>
      </c>
      <c r="I2529" t="inlineStr">
        <is>
          <t>RS-037366</t>
        </is>
      </c>
      <c r="J2529" t="inlineStr">
        <is>
          <t>RREM-0099</t>
        </is>
      </c>
      <c r="K2529" t="inlineStr">
        <is>
          <t>Promo Billback</t>
        </is>
      </c>
      <c r="L2529" t="inlineStr">
        <is>
          <t>lost</t>
        </is>
      </c>
      <c r="M2529" s="10" t="n">
        <v>0</v>
      </c>
      <c r="N2529" t="inlineStr">
        <is>
          <t>2026-08-18</t>
        </is>
      </c>
      <c r="O2529" t="inlineStr">
        <is>
          <t>2026-10-25</t>
        </is>
      </c>
      <c r="P2529" s="18" t="n">
        <v>92</v>
      </c>
      <c r="Q2529" t="inlineStr">
        <is>
          <t>2026-09-23</t>
        </is>
      </c>
      <c r="R2529" s="18" t="inlineStr"/>
      <c r="S2529" s="18" t="inlineStr"/>
      <c r="T2529" s="18" t="inlineStr"/>
    </row>
    <row r="2530">
      <c r="A2530" t="inlineStr">
        <is>
          <t>DIST-013188</t>
        </is>
      </c>
      <c r="B2530" t="inlineStr">
        <is>
          <t>2026-07-25</t>
        </is>
      </c>
      <c r="C2530" t="inlineStr">
        <is>
          <t>RET-WALMART</t>
        </is>
      </c>
      <c r="D2530" t="inlineStr">
        <is>
          <t>ART-DAM-018</t>
        </is>
      </c>
      <c r="E2530" t="inlineStr">
        <is>
          <t>Warehouse Damage</t>
        </is>
      </c>
      <c r="F2530" t="inlineStr">
        <is>
          <t>damaged</t>
        </is>
      </c>
      <c r="G2530" s="10" t="n">
        <v>56.91</v>
      </c>
      <c r="H2530" t="inlineStr">
        <is>
          <t>RO-036419</t>
        </is>
      </c>
      <c r="I2530" t="inlineStr">
        <is>
          <t>RS-036419</t>
        </is>
      </c>
      <c r="J2530" t="inlineStr">
        <is>
          <t>RREM-0165</t>
        </is>
      </c>
      <c r="K2530" t="inlineStr">
        <is>
          <t>Damaged</t>
        </is>
      </c>
      <c r="L2530" t="inlineStr">
        <is>
          <t>pending</t>
        </is>
      </c>
      <c r="M2530" s="10" t="n"/>
      <c r="N2530" t="inlineStr">
        <is>
          <t>2026-07-29</t>
        </is>
      </c>
      <c r="P2530" s="18" t="n">
        <v>161</v>
      </c>
      <c r="Q2530" t="inlineStr">
        <is>
          <t>2026-09-23</t>
        </is>
      </c>
      <c r="R2530" s="18" t="inlineStr"/>
      <c r="S2530" s="18" t="inlineStr"/>
      <c r="T2530" s="18" t="inlineStr"/>
    </row>
    <row r="2531">
      <c r="A2531" t="inlineStr">
        <is>
          <t>DIST-013293</t>
        </is>
      </c>
      <c r="B2531" t="inlineStr">
        <is>
          <t>2026-07-24</t>
        </is>
      </c>
      <c r="C2531" t="inlineStr">
        <is>
          <t>RET-WALMART</t>
        </is>
      </c>
      <c r="D2531" t="inlineStr">
        <is>
          <t>ART-LAB-012</t>
        </is>
      </c>
      <c r="E2531" t="inlineStr">
        <is>
          <t>Label Defect</t>
        </is>
      </c>
      <c r="F2531" t="inlineStr">
        <is>
          <t>label_fine</t>
        </is>
      </c>
      <c r="G2531" s="10" t="n">
        <v>540.5</v>
      </c>
      <c r="H2531" t="inlineStr">
        <is>
          <t>RO-036663</t>
        </is>
      </c>
      <c r="I2531" t="inlineStr">
        <is>
          <t>RS-036663</t>
        </is>
      </c>
      <c r="J2531" t="inlineStr">
        <is>
          <t>RREM-0184</t>
        </is>
      </c>
      <c r="K2531" t="inlineStr">
        <is>
          <t>Label Fine</t>
        </is>
      </c>
      <c r="M2531" s="10" t="n"/>
      <c r="P2531" s="18" t="n"/>
      <c r="Q2531" t="inlineStr">
        <is>
          <t>2026-09-22</t>
        </is>
      </c>
      <c r="R2531" s="18" t="inlineStr"/>
      <c r="S2531" s="18" t="inlineStr"/>
      <c r="T2531" s="18" t="inlineStr"/>
    </row>
    <row r="2532">
      <c r="A2532" t="inlineStr">
        <is>
          <t>DIST-013329</t>
        </is>
      </c>
      <c r="B2532" t="inlineStr">
        <is>
          <t>2026-07-24</t>
        </is>
      </c>
      <c r="C2532" t="inlineStr">
        <is>
          <t>RET-WALMART</t>
        </is>
      </c>
      <c r="D2532" t="inlineStr">
        <is>
          <t>ART-LAB-012</t>
        </is>
      </c>
      <c r="E2532" t="inlineStr">
        <is>
          <t>Label Defect</t>
        </is>
      </c>
      <c r="F2532" t="inlineStr">
        <is>
          <t>label_fine</t>
        </is>
      </c>
      <c r="G2532" s="10" t="n">
        <v>454.16</v>
      </c>
      <c r="H2532" t="inlineStr">
        <is>
          <t>RO-036892</t>
        </is>
      </c>
      <c r="I2532" t="inlineStr">
        <is>
          <t>RS-036892</t>
        </is>
      </c>
      <c r="J2532" t="inlineStr">
        <is>
          <t>RREM-0151</t>
        </is>
      </c>
      <c r="K2532" t="inlineStr">
        <is>
          <t>Label Fine</t>
        </is>
      </c>
      <c r="M2532" s="10" t="n"/>
      <c r="P2532" s="18" t="n"/>
      <c r="Q2532" t="inlineStr">
        <is>
          <t>2026-10-22</t>
        </is>
      </c>
      <c r="R2532" s="18" t="inlineStr"/>
      <c r="S2532" s="18" t="inlineStr"/>
      <c r="T2532" s="18" t="inlineStr"/>
    </row>
    <row r="2533">
      <c r="A2533" t="inlineStr">
        <is>
          <t>DIST-013441</t>
        </is>
      </c>
      <c r="B2533" t="inlineStr">
        <is>
          <t>2026-07-24</t>
        </is>
      </c>
      <c r="C2533" t="inlineStr">
        <is>
          <t>RET-KROGER</t>
        </is>
      </c>
      <c r="D2533" t="inlineStr">
        <is>
          <t>GER-PRO-075</t>
        </is>
      </c>
      <c r="E2533" t="inlineStr">
        <is>
          <t>Promo Billback</t>
        </is>
      </c>
      <c r="F2533" t="inlineStr">
        <is>
          <t>promo_billback</t>
        </is>
      </c>
      <c r="G2533" s="10" t="n">
        <v>241.3</v>
      </c>
      <c r="H2533" t="inlineStr">
        <is>
          <t>RO-037350</t>
        </is>
      </c>
      <c r="I2533" t="inlineStr">
        <is>
          <t>RS-037350</t>
        </is>
      </c>
      <c r="J2533" t="inlineStr">
        <is>
          <t>RREM-0074</t>
        </is>
      </c>
      <c r="K2533" t="inlineStr">
        <is>
          <t>Promo Billback</t>
        </is>
      </c>
      <c r="M2533" s="10" t="n"/>
      <c r="P2533" s="18" t="n"/>
      <c r="Q2533" t="inlineStr">
        <is>
          <t>2026-09-07</t>
        </is>
      </c>
      <c r="R2533" s="18" t="inlineStr"/>
      <c r="S2533" s="18" t="inlineStr"/>
      <c r="T2533" s="18" t="inlineStr"/>
    </row>
    <row r="2534">
      <c r="A2534" t="inlineStr">
        <is>
          <t>DIST-013308</t>
        </is>
      </c>
      <c r="B2534" t="inlineStr">
        <is>
          <t>2026-07-24</t>
        </is>
      </c>
      <c r="C2534" t="inlineStr">
        <is>
          <t>RET-WHOLEFOODS</t>
        </is>
      </c>
      <c r="D2534" t="inlineStr">
        <is>
          <t>ODS-SPO-050</t>
        </is>
      </c>
      <c r="E2534" t="inlineStr">
        <is>
          <t>Spoilage</t>
        </is>
      </c>
      <c r="F2534" t="inlineStr">
        <is>
          <t>spoilage</t>
        </is>
      </c>
      <c r="G2534" s="10" t="n">
        <v>226.91</v>
      </c>
      <c r="H2534" t="inlineStr">
        <is>
          <t>RO-036976</t>
        </is>
      </c>
      <c r="I2534" t="inlineStr">
        <is>
          <t>RS-036976</t>
        </is>
      </c>
      <c r="J2534" t="inlineStr">
        <is>
          <t>RREM-0187</t>
        </is>
      </c>
      <c r="K2534" t="inlineStr">
        <is>
          <t>Spoilage -- damage in transit affecting condition</t>
        </is>
      </c>
      <c r="M2534" s="10" t="n"/>
      <c r="P2534" s="18" t="n"/>
      <c r="Q2534" t="inlineStr">
        <is>
          <t>2026-09-22</t>
        </is>
      </c>
      <c r="R2534" s="18" t="inlineStr"/>
      <c r="S2534" s="18" t="inlineStr"/>
      <c r="T2534" s="18" t="inlineStr"/>
    </row>
    <row r="2535">
      <c r="A2535" t="inlineStr">
        <is>
          <t>DIST-013258</t>
        </is>
      </c>
      <c r="B2535" t="inlineStr">
        <is>
          <t>2026-07-24</t>
        </is>
      </c>
      <c r="C2535" t="inlineStr">
        <is>
          <t>RET-WALMART</t>
        </is>
      </c>
      <c r="D2535" t="inlineStr">
        <is>
          <t>ART-SPO-017</t>
        </is>
      </c>
      <c r="E2535" t="inlineStr">
        <is>
          <t>Spoilage</t>
        </is>
      </c>
      <c r="F2535" t="inlineStr">
        <is>
          <t>spoilage</t>
        </is>
      </c>
      <c r="G2535" s="10" t="n">
        <v>197.22</v>
      </c>
      <c r="H2535" t="inlineStr">
        <is>
          <t>RO-036653</t>
        </is>
      </c>
      <c r="I2535" t="inlineStr">
        <is>
          <t>RS-036653</t>
        </is>
      </c>
      <c r="J2535" t="inlineStr">
        <is>
          <t>RREM-0158</t>
        </is>
      </c>
      <c r="K2535" t="inlineStr">
        <is>
          <t>Spoilage -- quality complaint at receiving</t>
        </is>
      </c>
      <c r="M2535" s="10" t="n"/>
      <c r="P2535" s="18" t="n"/>
      <c r="Q2535" t="inlineStr">
        <is>
          <t>2026-08-23</t>
        </is>
      </c>
      <c r="R2535" s="18" t="inlineStr"/>
      <c r="S2535" s="18" t="inlineStr"/>
      <c r="T2535" s="18" t="inlineStr"/>
    </row>
    <row r="2536">
      <c r="A2536" t="inlineStr">
        <is>
          <t>DIST-013273</t>
        </is>
      </c>
      <c r="B2536" t="inlineStr">
        <is>
          <t>2026-07-24</t>
        </is>
      </c>
      <c r="C2536" t="inlineStr">
        <is>
          <t>RET-COSTCO</t>
        </is>
      </c>
      <c r="D2536" t="inlineStr">
        <is>
          <t>TCO-PAL-032</t>
        </is>
      </c>
      <c r="E2536" t="inlineStr">
        <is>
          <t>Ti-Hi Error</t>
        </is>
      </c>
      <c r="F2536" t="inlineStr">
        <is>
          <t>pallet_fine</t>
        </is>
      </c>
      <c r="G2536" s="10" t="n">
        <v>186.47</v>
      </c>
      <c r="H2536" t="inlineStr">
        <is>
          <t>RO-036704</t>
        </is>
      </c>
      <c r="I2536" t="inlineStr">
        <is>
          <t>RS-036704</t>
        </is>
      </c>
      <c r="J2536" t="inlineStr">
        <is>
          <t>RREM-0028</t>
        </is>
      </c>
      <c r="K2536" t="inlineStr">
        <is>
          <t>Pallet Fine</t>
        </is>
      </c>
      <c r="M2536" s="10" t="n"/>
      <c r="P2536" s="18" t="n"/>
      <c r="Q2536" t="inlineStr">
        <is>
          <t>2026-09-07</t>
        </is>
      </c>
      <c r="R2536" s="18" t="inlineStr"/>
      <c r="S2536" s="18" t="inlineStr"/>
      <c r="T2536" s="18" t="inlineStr"/>
    </row>
    <row r="2537">
      <c r="A2537" t="inlineStr">
        <is>
          <t>DIST-013300</t>
        </is>
      </c>
      <c r="B2537" t="inlineStr">
        <is>
          <t>2026-07-24</t>
        </is>
      </c>
      <c r="C2537" t="inlineStr">
        <is>
          <t>RET-KROGER</t>
        </is>
      </c>
      <c r="D2537" t="inlineStr">
        <is>
          <t>GER-SHO-073</t>
        </is>
      </c>
      <c r="E2537" t="inlineStr">
        <is>
          <t>Short Ship</t>
        </is>
      </c>
      <c r="F2537" t="inlineStr">
        <is>
          <t>short_ship</t>
        </is>
      </c>
      <c r="G2537" s="10" t="n">
        <v>132.22</v>
      </c>
      <c r="H2537" t="inlineStr">
        <is>
          <t>RO-036793</t>
        </is>
      </c>
      <c r="I2537" t="inlineStr">
        <is>
          <t>RS-036793</t>
        </is>
      </c>
      <c r="J2537" t="inlineStr">
        <is>
          <t>RREM-0063</t>
        </is>
      </c>
      <c r="K2537" t="inlineStr">
        <is>
          <t>Short Ship</t>
        </is>
      </c>
      <c r="L2537" t="inlineStr">
        <is>
          <t>lost</t>
        </is>
      </c>
      <c r="M2537" s="10" t="n">
        <v>0</v>
      </c>
      <c r="N2537" t="inlineStr">
        <is>
          <t>2026-08-12</t>
        </is>
      </c>
      <c r="O2537" t="inlineStr">
        <is>
          <t>2026-09-09</t>
        </is>
      </c>
      <c r="P2537" s="18" t="n">
        <v>47</v>
      </c>
      <c r="Q2537" t="inlineStr">
        <is>
          <t>2026-08-23</t>
        </is>
      </c>
      <c r="R2537" s="18" t="inlineStr"/>
      <c r="S2537" s="18" t="inlineStr"/>
      <c r="T2537" s="18" t="inlineStr"/>
    </row>
    <row r="2538">
      <c r="A2538" t="inlineStr">
        <is>
          <t>DIST-013269</t>
        </is>
      </c>
      <c r="B2538" t="inlineStr">
        <is>
          <t>2026-07-24</t>
        </is>
      </c>
      <c r="C2538" t="inlineStr">
        <is>
          <t>RET-WALMART</t>
        </is>
      </c>
      <c r="D2538" t="inlineStr">
        <is>
          <t>ART-SPO-017</t>
        </is>
      </c>
      <c r="E2538" t="inlineStr">
        <is>
          <t>Spoilage</t>
        </is>
      </c>
      <c r="F2538" t="inlineStr">
        <is>
          <t>spoilage</t>
        </is>
      </c>
      <c r="G2538" s="10" t="n">
        <v>100.78</v>
      </c>
      <c r="H2538" t="inlineStr">
        <is>
          <t>RO-036652</t>
        </is>
      </c>
      <c r="I2538" t="inlineStr">
        <is>
          <t>RS-036652</t>
        </is>
      </c>
      <c r="J2538" t="inlineStr">
        <is>
          <t>RREM-0174</t>
        </is>
      </c>
      <c r="K2538" t="inlineStr">
        <is>
          <t>Spoilage -- temperature exposure in transit</t>
        </is>
      </c>
      <c r="L2538" t="inlineStr">
        <is>
          <t>lost</t>
        </is>
      </c>
      <c r="M2538" s="10" t="n">
        <v>0</v>
      </c>
      <c r="N2538" t="inlineStr">
        <is>
          <t>2026-08-06</t>
        </is>
      </c>
      <c r="O2538" t="inlineStr">
        <is>
          <t>2026-11-02</t>
        </is>
      </c>
      <c r="P2538" s="18" t="n">
        <v>101</v>
      </c>
      <c r="Q2538" t="inlineStr">
        <is>
          <t>2026-09-22</t>
        </is>
      </c>
      <c r="R2538" s="18" t="inlineStr"/>
      <c r="S2538" s="18" t="inlineStr"/>
      <c r="T2538" s="18" t="inlineStr"/>
    </row>
    <row r="2539">
      <c r="A2539" t="inlineStr">
        <is>
          <t>DIST-013324</t>
        </is>
      </c>
      <c r="B2539" t="inlineStr">
        <is>
          <t>2026-07-24</t>
        </is>
      </c>
      <c r="C2539" t="inlineStr">
        <is>
          <t>RET-COSTCO</t>
        </is>
      </c>
      <c r="D2539" t="inlineStr">
        <is>
          <t>TCO-SPO-033</t>
        </is>
      </c>
      <c r="E2539" t="inlineStr">
        <is>
          <t>Expired Product</t>
        </is>
      </c>
      <c r="F2539" t="inlineStr">
        <is>
          <t>spoilage</t>
        </is>
      </c>
      <c r="G2539" s="10" t="n">
        <v>87.14</v>
      </c>
      <c r="H2539" t="inlineStr">
        <is>
          <t>RO-036937</t>
        </is>
      </c>
      <c r="I2539" t="inlineStr">
        <is>
          <t>RS-036937</t>
        </is>
      </c>
      <c r="J2539" t="inlineStr">
        <is>
          <t>RREM-0006</t>
        </is>
      </c>
      <c r="K2539" t="inlineStr">
        <is>
          <t>Spoilage -- damage in transit affecting condition</t>
        </is>
      </c>
      <c r="M2539" s="10" t="n"/>
      <c r="P2539" s="18" t="n"/>
      <c r="Q2539" t="inlineStr">
        <is>
          <t>2026-09-22</t>
        </is>
      </c>
      <c r="R2539" s="18" t="inlineStr"/>
      <c r="S2539" s="18" t="inlineStr"/>
      <c r="T2539" s="18" t="inlineStr"/>
    </row>
    <row r="2540">
      <c r="A2540" t="inlineStr">
        <is>
          <t>DIST-013189</t>
        </is>
      </c>
      <c r="B2540" t="inlineStr">
        <is>
          <t>2026-07-24</t>
        </is>
      </c>
      <c r="C2540" t="inlineStr">
        <is>
          <t>RET-COSTCO</t>
        </is>
      </c>
      <c r="D2540" t="inlineStr">
        <is>
          <t>TCO-SPO-033</t>
        </is>
      </c>
      <c r="E2540" t="inlineStr">
        <is>
          <t>Expired Product</t>
        </is>
      </c>
      <c r="F2540" t="inlineStr">
        <is>
          <t>spoilage</t>
        </is>
      </c>
      <c r="G2540" s="10" t="n">
        <v>68.09999999999999</v>
      </c>
      <c r="H2540" t="inlineStr">
        <is>
          <t>RO-036421</t>
        </is>
      </c>
      <c r="I2540" t="inlineStr">
        <is>
          <t>RS-036421</t>
        </is>
      </c>
      <c r="J2540" t="inlineStr">
        <is>
          <t>RREM-0035</t>
        </is>
      </c>
      <c r="K2540" t="inlineStr">
        <is>
          <t>Spoilage -- expired or short-dated at receiving</t>
        </is>
      </c>
      <c r="L2540" t="inlineStr">
        <is>
          <t>pending</t>
        </is>
      </c>
      <c r="M2540" s="10" t="n"/>
      <c r="N2540" t="inlineStr">
        <is>
          <t>2026-08-21</t>
        </is>
      </c>
      <c r="P2540" s="18" t="n">
        <v>162</v>
      </c>
      <c r="Q2540" t="inlineStr">
        <is>
          <t>2026-10-22</t>
        </is>
      </c>
      <c r="R2540" s="18" t="inlineStr"/>
      <c r="S2540" s="18" t="inlineStr"/>
      <c r="T2540" s="18" t="inlineStr"/>
    </row>
    <row r="2541">
      <c r="A2541" t="inlineStr">
        <is>
          <t>DIST-013313</t>
        </is>
      </c>
      <c r="B2541" t="inlineStr">
        <is>
          <t>2026-07-24</t>
        </is>
      </c>
      <c r="C2541" t="inlineStr">
        <is>
          <t>RET-SPROUTS</t>
        </is>
      </c>
      <c r="D2541" t="inlineStr">
        <is>
          <t>UTS-PRO-057</t>
        </is>
      </c>
      <c r="E2541" t="inlineStr">
        <is>
          <t>Promo Billback</t>
        </is>
      </c>
      <c r="F2541" t="inlineStr">
        <is>
          <t>promo_billback</t>
        </is>
      </c>
      <c r="G2541" s="10" t="n">
        <v>63.38</v>
      </c>
      <c r="H2541" t="inlineStr">
        <is>
          <t>RO-037017</t>
        </is>
      </c>
      <c r="I2541" t="inlineStr">
        <is>
          <t>RS-037017</t>
        </is>
      </c>
      <c r="J2541" t="inlineStr">
        <is>
          <t>RREM-0136</t>
        </is>
      </c>
      <c r="K2541" t="inlineStr">
        <is>
          <t>Promo Billback</t>
        </is>
      </c>
      <c r="L2541" t="inlineStr">
        <is>
          <t>partial</t>
        </is>
      </c>
      <c r="M2541" s="10" t="n">
        <v>20.47</v>
      </c>
      <c r="N2541" t="inlineStr">
        <is>
          <t>2026-08-23</t>
        </is>
      </c>
      <c r="O2541" t="inlineStr">
        <is>
          <t>2026-10-11</t>
        </is>
      </c>
      <c r="P2541" s="18" t="n">
        <v>79</v>
      </c>
      <c r="Q2541" t="inlineStr">
        <is>
          <t>2026-09-22</t>
        </is>
      </c>
      <c r="R2541" s="18" t="inlineStr"/>
      <c r="S2541" s="18" t="inlineStr"/>
      <c r="T2541" s="18" t="inlineStr"/>
    </row>
    <row r="2542">
      <c r="A2542" t="inlineStr">
        <is>
          <t>DIST-013412</t>
        </is>
      </c>
      <c r="B2542" t="inlineStr">
        <is>
          <t>2026-07-23</t>
        </is>
      </c>
      <c r="C2542" t="inlineStr">
        <is>
          <t>RET-WHOLEFOODS</t>
        </is>
      </c>
      <c r="D2542" t="inlineStr">
        <is>
          <t>ODS-SPO-050</t>
        </is>
      </c>
      <c r="E2542" t="inlineStr">
        <is>
          <t>Spoilage</t>
        </is>
      </c>
      <c r="F2542" t="inlineStr">
        <is>
          <t>spoilage</t>
        </is>
      </c>
      <c r="G2542" s="10" t="n">
        <v>317.72</v>
      </c>
      <c r="H2542" t="inlineStr">
        <is>
          <t>RO-037218</t>
        </is>
      </c>
      <c r="I2542" t="inlineStr">
        <is>
          <t>RS-037218</t>
        </is>
      </c>
      <c r="J2542" t="inlineStr">
        <is>
          <t>RREM-0200</t>
        </is>
      </c>
      <c r="K2542" t="inlineStr">
        <is>
          <t>Spoilage -- expired or short-dated at receiving</t>
        </is>
      </c>
      <c r="M2542" s="10" t="n"/>
      <c r="P2542" s="18" t="n"/>
      <c r="Q2542" t="inlineStr">
        <is>
          <t>2026-09-21</t>
        </is>
      </c>
      <c r="R2542" s="18" t="inlineStr"/>
      <c r="S2542" s="18" t="inlineStr"/>
      <c r="T2542" s="18" t="inlineStr"/>
    </row>
    <row r="2543">
      <c r="A2543" t="inlineStr">
        <is>
          <t>DIST-013242</t>
        </is>
      </c>
      <c r="B2543" t="inlineStr">
        <is>
          <t>2026-07-23</t>
        </is>
      </c>
      <c r="C2543" t="inlineStr">
        <is>
          <t>RET-WALMART</t>
        </is>
      </c>
      <c r="D2543" t="inlineStr">
        <is>
          <t>ART-PRO-004</t>
        </is>
      </c>
      <c r="E2543" t="inlineStr">
        <is>
          <t>Scan Rebate</t>
        </is>
      </c>
      <c r="F2543" t="inlineStr">
        <is>
          <t>promo_billback</t>
        </is>
      </c>
      <c r="G2543" s="10" t="n">
        <v>232</v>
      </c>
      <c r="H2543" t="inlineStr">
        <is>
          <t>RO-036629</t>
        </is>
      </c>
      <c r="I2543" t="inlineStr">
        <is>
          <t>RS-036629</t>
        </is>
      </c>
      <c r="J2543" t="inlineStr">
        <is>
          <t>RREM-0177</t>
        </is>
      </c>
      <c r="K2543" t="inlineStr">
        <is>
          <t>Promo Billback</t>
        </is>
      </c>
      <c r="L2543" t="inlineStr">
        <is>
          <t>lost</t>
        </is>
      </c>
      <c r="M2543" s="10" t="n">
        <v>0</v>
      </c>
      <c r="N2543" t="inlineStr">
        <is>
          <t>2026-07-26</t>
        </is>
      </c>
      <c r="O2543" t="inlineStr">
        <is>
          <t>2026-08-10</t>
        </is>
      </c>
      <c r="P2543" s="18" t="n">
        <v>18</v>
      </c>
      <c r="Q2543" t="inlineStr">
        <is>
          <t>2026-09-06</t>
        </is>
      </c>
      <c r="R2543" s="18" t="inlineStr"/>
      <c r="S2543" s="18" t="inlineStr"/>
      <c r="T2543" s="18" t="inlineStr"/>
    </row>
    <row r="2544">
      <c r="A2544" t="inlineStr">
        <is>
          <t>DIST-013224</t>
        </is>
      </c>
      <c r="B2544" t="inlineStr">
        <is>
          <t>2026-07-23</t>
        </is>
      </c>
      <c r="C2544" t="inlineStr">
        <is>
          <t>RET-WALMART</t>
        </is>
      </c>
      <c r="D2544" t="inlineStr">
        <is>
          <t>ART-PAL-015</t>
        </is>
      </c>
      <c r="E2544" t="inlineStr">
        <is>
          <t>Pallet Overhang</t>
        </is>
      </c>
      <c r="F2544" t="inlineStr">
        <is>
          <t>pallet_fine</t>
        </is>
      </c>
      <c r="G2544" s="10" t="n">
        <v>230.83</v>
      </c>
      <c r="H2544" t="inlineStr">
        <is>
          <t>RO-036638</t>
        </is>
      </c>
      <c r="I2544" t="inlineStr">
        <is>
          <t>RS-036638</t>
        </is>
      </c>
      <c r="J2544" t="inlineStr">
        <is>
          <t>RREM-0165</t>
        </is>
      </c>
      <c r="K2544" t="inlineStr">
        <is>
          <t>Pallet Fine</t>
        </is>
      </c>
      <c r="M2544" s="10" t="n"/>
      <c r="P2544" s="18" t="n"/>
      <c r="Q2544" t="inlineStr">
        <is>
          <t>2026-09-06</t>
        </is>
      </c>
      <c r="R2544" s="18" t="inlineStr"/>
      <c r="S2544" s="18" t="inlineStr"/>
      <c r="T2544" s="18" t="inlineStr"/>
    </row>
    <row r="2545">
      <c r="A2545" t="inlineStr">
        <is>
          <t>DIST-013335</t>
        </is>
      </c>
      <c r="B2545" t="inlineStr">
        <is>
          <t>2026-07-23</t>
        </is>
      </c>
      <c r="C2545" t="inlineStr">
        <is>
          <t>RET-WHOLEFOODS</t>
        </is>
      </c>
      <c r="D2545" t="inlineStr">
        <is>
          <t>ODS-PRO-039</t>
        </is>
      </c>
      <c r="E2545" t="inlineStr">
        <is>
          <t>Ad Allowance</t>
        </is>
      </c>
      <c r="F2545" t="inlineStr">
        <is>
          <t>promo_billback</t>
        </is>
      </c>
      <c r="G2545" s="10" t="n">
        <v>169.87</v>
      </c>
      <c r="H2545" t="inlineStr">
        <is>
          <t>RO-036997</t>
        </is>
      </c>
      <c r="I2545" t="inlineStr">
        <is>
          <t>RS-036997</t>
        </is>
      </c>
      <c r="J2545" t="inlineStr">
        <is>
          <t>RREM-0222</t>
        </is>
      </c>
      <c r="K2545" t="inlineStr">
        <is>
          <t>Promo Billback</t>
        </is>
      </c>
      <c r="M2545" s="10" t="n"/>
      <c r="P2545" s="18" t="n"/>
      <c r="Q2545" t="inlineStr">
        <is>
          <t>2026-10-21</t>
        </is>
      </c>
      <c r="R2545" s="18" t="inlineStr"/>
      <c r="S2545" s="18" t="inlineStr"/>
      <c r="T2545" s="18" t="inlineStr"/>
    </row>
    <row r="2546">
      <c r="A2546" t="inlineStr">
        <is>
          <t>DIST-013272</t>
        </is>
      </c>
      <c r="B2546" t="inlineStr">
        <is>
          <t>2026-07-23</t>
        </is>
      </c>
      <c r="C2546" t="inlineStr">
        <is>
          <t>RET-COSTCO</t>
        </is>
      </c>
      <c r="D2546" t="inlineStr">
        <is>
          <t>TCO-PRO-024</t>
        </is>
      </c>
      <c r="E2546" t="inlineStr">
        <is>
          <t>Promo Billback</t>
        </is>
      </c>
      <c r="F2546" t="inlineStr">
        <is>
          <t>promo_billback</t>
        </is>
      </c>
      <c r="G2546" s="10" t="n">
        <v>152.18</v>
      </c>
      <c r="H2546" t="inlineStr">
        <is>
          <t>RO-036696</t>
        </is>
      </c>
      <c r="I2546" t="inlineStr">
        <is>
          <t>RS-036696</t>
        </is>
      </c>
      <c r="J2546" t="inlineStr">
        <is>
          <t>RREM-0017</t>
        </is>
      </c>
      <c r="K2546" t="inlineStr">
        <is>
          <t>Promo Billback</t>
        </is>
      </c>
      <c r="M2546" s="10" t="n"/>
      <c r="P2546" s="18" t="n"/>
      <c r="Q2546" t="inlineStr">
        <is>
          <t>2026-09-21</t>
        </is>
      </c>
      <c r="R2546" s="18" t="inlineStr"/>
      <c r="S2546" s="18" t="inlineStr"/>
      <c r="T2546" s="18" t="inlineStr"/>
    </row>
    <row r="2547">
      <c r="A2547" t="inlineStr">
        <is>
          <t>DIST-013238</t>
        </is>
      </c>
      <c r="B2547" t="inlineStr">
        <is>
          <t>2026-07-23</t>
        </is>
      </c>
      <c r="C2547" t="inlineStr">
        <is>
          <t>RET-COSTCO</t>
        </is>
      </c>
      <c r="D2547" t="inlineStr">
        <is>
          <t>TCO-PAL-032</t>
        </is>
      </c>
      <c r="E2547" t="inlineStr">
        <is>
          <t>Ti-Hi Error</t>
        </is>
      </c>
      <c r="F2547" t="inlineStr">
        <is>
          <t>pallet_fine</t>
        </is>
      </c>
      <c r="G2547" s="10" t="n">
        <v>115.17</v>
      </c>
      <c r="H2547" t="inlineStr">
        <is>
          <t>RO-036721</t>
        </is>
      </c>
      <c r="I2547" t="inlineStr">
        <is>
          <t>RS-036721</t>
        </is>
      </c>
      <c r="J2547" t="inlineStr">
        <is>
          <t>RREM-0026</t>
        </is>
      </c>
      <c r="K2547" t="inlineStr">
        <is>
          <t>Pallet Fine</t>
        </is>
      </c>
      <c r="M2547" s="10" t="n"/>
      <c r="P2547" s="18" t="n"/>
      <c r="Q2547" t="inlineStr">
        <is>
          <t>2026-10-21</t>
        </is>
      </c>
      <c r="R2547" s="18" t="inlineStr"/>
      <c r="S2547" s="18" t="inlineStr"/>
      <c r="T2547" s="18" t="inlineStr"/>
    </row>
    <row r="2548">
      <c r="A2548" t="inlineStr">
        <is>
          <t>DIST-013332</t>
        </is>
      </c>
      <c r="B2548" t="inlineStr">
        <is>
          <t>2026-07-23</t>
        </is>
      </c>
      <c r="C2548" t="inlineStr">
        <is>
          <t>RET-WALMART</t>
        </is>
      </c>
      <c r="D2548" t="inlineStr"/>
      <c r="E2548" t="inlineStr">
        <is>
          <t>Unmapped</t>
        </is>
      </c>
      <c r="F2548" t="inlineStr">
        <is>
          <t>vague</t>
        </is>
      </c>
      <c r="G2548" s="10" t="n">
        <v>110.24</v>
      </c>
      <c r="J2548" t="inlineStr">
        <is>
          <t>RREM-0185</t>
        </is>
      </c>
      <c r="K2548" t="inlineStr">
        <is>
          <t>Code 99: Other</t>
        </is>
      </c>
      <c r="M2548" s="10" t="n"/>
      <c r="P2548" s="18" t="n"/>
      <c r="Q2548" t="inlineStr">
        <is>
          <t>2026-08-22</t>
        </is>
      </c>
      <c r="R2548" s="18" t="inlineStr">
        <is>
          <t>Yes</t>
        </is>
      </c>
      <c r="S2548" s="18" t="inlineStr"/>
      <c r="T2548" s="18" t="inlineStr"/>
    </row>
    <row r="2549">
      <c r="A2549" t="inlineStr">
        <is>
          <t>DIST-013074</t>
        </is>
      </c>
      <c r="B2549" t="inlineStr">
        <is>
          <t>2026-07-23</t>
        </is>
      </c>
      <c r="C2549" t="inlineStr">
        <is>
          <t>RET-COSTCO</t>
        </is>
      </c>
      <c r="D2549" t="inlineStr">
        <is>
          <t>TCO-PRO-024</t>
        </is>
      </c>
      <c r="E2549" t="inlineStr">
        <is>
          <t>Promo Billback</t>
        </is>
      </c>
      <c r="F2549" t="inlineStr">
        <is>
          <t>promo_billback</t>
        </is>
      </c>
      <c r="G2549" s="10" t="n">
        <v>91.06</v>
      </c>
      <c r="H2549" t="inlineStr">
        <is>
          <t>RO-036168</t>
        </is>
      </c>
      <c r="I2549" t="inlineStr">
        <is>
          <t>RS-036168</t>
        </is>
      </c>
      <c r="J2549" t="inlineStr">
        <is>
          <t>RREM-0006</t>
        </is>
      </c>
      <c r="K2549" t="inlineStr">
        <is>
          <t>Promo Billback</t>
        </is>
      </c>
      <c r="M2549" s="10" t="n"/>
      <c r="P2549" s="18" t="n"/>
      <c r="Q2549" t="inlineStr">
        <is>
          <t>2026-08-22</t>
        </is>
      </c>
      <c r="R2549" s="18" t="inlineStr"/>
      <c r="S2549" s="18" t="inlineStr"/>
      <c r="T2549" s="18" t="inlineStr"/>
    </row>
    <row r="2550">
      <c r="A2550" t="inlineStr">
        <is>
          <t>DIST-013303</t>
        </is>
      </c>
      <c r="B2550" t="inlineStr">
        <is>
          <t>2026-07-23</t>
        </is>
      </c>
      <c r="C2550" t="inlineStr">
        <is>
          <t>RET-WALMART</t>
        </is>
      </c>
      <c r="D2550" t="inlineStr">
        <is>
          <t>ART-DAM-018</t>
        </is>
      </c>
      <c r="E2550" t="inlineStr">
        <is>
          <t>Warehouse Damage</t>
        </is>
      </c>
      <c r="F2550" t="inlineStr">
        <is>
          <t>damaged</t>
        </is>
      </c>
      <c r="G2550" s="10" t="n">
        <v>77.26000000000001</v>
      </c>
      <c r="H2550" t="inlineStr">
        <is>
          <t>RO-036876</t>
        </is>
      </c>
      <c r="I2550" t="inlineStr">
        <is>
          <t>RS-036876</t>
        </is>
      </c>
      <c r="J2550" t="inlineStr">
        <is>
          <t>RREM-0153</t>
        </is>
      </c>
      <c r="K2550" t="inlineStr">
        <is>
          <t>Damaged</t>
        </is>
      </c>
      <c r="M2550" s="10" t="n"/>
      <c r="P2550" s="18" t="n"/>
      <c r="Q2550" t="inlineStr">
        <is>
          <t>2026-08-22</t>
        </is>
      </c>
      <c r="R2550" s="18" t="inlineStr"/>
      <c r="S2550" s="18" t="inlineStr"/>
      <c r="T2550" s="18" t="inlineStr"/>
    </row>
    <row r="2551">
      <c r="A2551" t="inlineStr">
        <is>
          <t>DIST-013268</t>
        </is>
      </c>
      <c r="B2551" t="inlineStr">
        <is>
          <t>2026-07-23</t>
        </is>
      </c>
      <c r="C2551" t="inlineStr">
        <is>
          <t>RET-WALMART</t>
        </is>
      </c>
      <c r="D2551" t="inlineStr">
        <is>
          <t>ART-PRO-004</t>
        </is>
      </c>
      <c r="E2551" t="inlineStr">
        <is>
          <t>Scan Rebate</t>
        </is>
      </c>
      <c r="F2551" t="inlineStr">
        <is>
          <t>promo_billback</t>
        </is>
      </c>
      <c r="G2551" s="10" t="n">
        <v>64.95</v>
      </c>
      <c r="H2551" t="inlineStr">
        <is>
          <t>RO-036648</t>
        </is>
      </c>
      <c r="I2551" t="inlineStr">
        <is>
          <t>RS-036648</t>
        </is>
      </c>
      <c r="J2551" t="inlineStr">
        <is>
          <t>RREM-0160</t>
        </is>
      </c>
      <c r="K2551" t="inlineStr">
        <is>
          <t>Promo Billback</t>
        </is>
      </c>
      <c r="M2551" s="10" t="n"/>
      <c r="P2551" s="18" t="n"/>
      <c r="Q2551" t="inlineStr">
        <is>
          <t>2026-10-21</t>
        </is>
      </c>
      <c r="R2551" s="18" t="inlineStr"/>
      <c r="S2551" s="18" t="inlineStr"/>
      <c r="T2551" s="18" t="inlineStr"/>
    </row>
    <row r="2552">
      <c r="A2552" t="inlineStr">
        <is>
          <t>DIST-013210</t>
        </is>
      </c>
      <c r="B2552" t="inlineStr">
        <is>
          <t>2026-07-23</t>
        </is>
      </c>
      <c r="C2552" t="inlineStr">
        <is>
          <t>RET-WALMART</t>
        </is>
      </c>
      <c r="D2552" t="inlineStr">
        <is>
          <t>ART-LAT-009</t>
        </is>
      </c>
      <c r="E2552" t="inlineStr">
        <is>
          <t>MABD Violation</t>
        </is>
      </c>
      <c r="F2552" t="inlineStr">
        <is>
          <t>late_delivery</t>
        </is>
      </c>
      <c r="G2552" s="10" t="n">
        <v>48.3</v>
      </c>
      <c r="H2552" t="inlineStr">
        <is>
          <t>RO-036379</t>
        </is>
      </c>
      <c r="I2552" t="inlineStr">
        <is>
          <t>RS-036379</t>
        </is>
      </c>
      <c r="J2552" t="inlineStr">
        <is>
          <t>RREM-0165</t>
        </is>
      </c>
      <c r="K2552" t="inlineStr">
        <is>
          <t>Late Delivery</t>
        </is>
      </c>
      <c r="M2552" s="10" t="n"/>
      <c r="P2552" s="18" t="n"/>
      <c r="Q2552" t="inlineStr">
        <is>
          <t>2026-09-21</t>
        </is>
      </c>
      <c r="R2552" s="18" t="inlineStr"/>
      <c r="S2552" s="18" t="inlineStr"/>
      <c r="T2552" s="18" t="inlineStr"/>
    </row>
    <row r="2553">
      <c r="A2553" t="inlineStr">
        <is>
          <t>DIST-013331</t>
        </is>
      </c>
      <c r="B2553" t="inlineStr">
        <is>
          <t>2026-07-23</t>
        </is>
      </c>
      <c r="C2553" t="inlineStr">
        <is>
          <t>RET-WALMART</t>
        </is>
      </c>
      <c r="D2553" t="inlineStr">
        <is>
          <t>ART-PRO-004</t>
        </is>
      </c>
      <c r="E2553" t="inlineStr">
        <is>
          <t>Scan Rebate</t>
        </is>
      </c>
      <c r="F2553" t="inlineStr">
        <is>
          <t>promo_billback</t>
        </is>
      </c>
      <c r="G2553" s="10" t="n">
        <v>46.44</v>
      </c>
      <c r="H2553" t="inlineStr">
        <is>
          <t>RO-036898</t>
        </is>
      </c>
      <c r="I2553" t="inlineStr">
        <is>
          <t>RS-036898</t>
        </is>
      </c>
      <c r="J2553" t="inlineStr">
        <is>
          <t>RREM-0158</t>
        </is>
      </c>
      <c r="K2553" t="inlineStr">
        <is>
          <t>Promo Billback</t>
        </is>
      </c>
      <c r="L2553" t="inlineStr">
        <is>
          <t>lost</t>
        </is>
      </c>
      <c r="M2553" s="10" t="n">
        <v>0</v>
      </c>
      <c r="N2553" t="inlineStr">
        <is>
          <t>2026-08-06</t>
        </is>
      </c>
      <c r="O2553" t="inlineStr">
        <is>
          <t>2026-09-07</t>
        </is>
      </c>
      <c r="P2553" s="18" t="n">
        <v>46</v>
      </c>
      <c r="Q2553" t="inlineStr">
        <is>
          <t>2026-09-21</t>
        </is>
      </c>
      <c r="R2553" s="18" t="inlineStr"/>
      <c r="S2553" s="18" t="inlineStr"/>
      <c r="T2553" s="18" t="inlineStr"/>
    </row>
    <row r="2554">
      <c r="A2554" t="inlineStr">
        <is>
          <t>DIST-013233</t>
        </is>
      </c>
      <c r="B2554" t="inlineStr">
        <is>
          <t>2026-07-23</t>
        </is>
      </c>
      <c r="C2554" t="inlineStr">
        <is>
          <t>RET-REGIONAL</t>
        </is>
      </c>
      <c r="D2554" t="inlineStr">
        <is>
          <t>NAL-DAM-100</t>
        </is>
      </c>
      <c r="E2554" t="inlineStr">
        <is>
          <t>Warehouse Damage</t>
        </is>
      </c>
      <c r="F2554" t="inlineStr">
        <is>
          <t>damaged</t>
        </is>
      </c>
      <c r="G2554" s="10" t="n">
        <v>42.46</v>
      </c>
      <c r="H2554" t="inlineStr">
        <is>
          <t>RO-036846</t>
        </is>
      </c>
      <c r="I2554" t="inlineStr">
        <is>
          <t>RS-036846</t>
        </is>
      </c>
      <c r="J2554" t="inlineStr">
        <is>
          <t>RREM-0078</t>
        </is>
      </c>
      <c r="K2554" t="inlineStr">
        <is>
          <t>Damaged</t>
        </is>
      </c>
      <c r="M2554" s="10" t="n"/>
      <c r="P2554" s="18" t="n"/>
      <c r="Q2554" t="inlineStr">
        <is>
          <t>2026-09-06</t>
        </is>
      </c>
      <c r="R2554" s="18" t="inlineStr"/>
      <c r="S2554" s="18" t="inlineStr"/>
      <c r="T2554" s="18" t="inlineStr"/>
    </row>
    <row r="2555">
      <c r="A2555" t="inlineStr">
        <is>
          <t>DIST-013360</t>
        </is>
      </c>
      <c r="B2555" t="inlineStr">
        <is>
          <t>2026-07-23</t>
        </is>
      </c>
      <c r="C2555" t="inlineStr">
        <is>
          <t>RET-KROGER</t>
        </is>
      </c>
      <c r="D2555" t="inlineStr">
        <is>
          <t>GER-PRI-089</t>
        </is>
      </c>
      <c r="E2555" t="inlineStr">
        <is>
          <t>Cost Discrepancy</t>
        </is>
      </c>
      <c r="F2555" t="inlineStr">
        <is>
          <t>pricing_error</t>
        </is>
      </c>
      <c r="G2555" s="10" t="n">
        <v>28.75</v>
      </c>
      <c r="H2555" t="inlineStr">
        <is>
          <t>RO-037064</t>
        </is>
      </c>
      <c r="I2555" t="inlineStr">
        <is>
          <t>RS-037064</t>
        </is>
      </c>
      <c r="J2555" t="inlineStr">
        <is>
          <t>RREM-0073</t>
        </is>
      </c>
      <c r="K2555" t="inlineStr">
        <is>
          <t>Pricing Error</t>
        </is>
      </c>
      <c r="L2555" t="inlineStr">
        <is>
          <t>partial</t>
        </is>
      </c>
      <c r="M2555" s="10" t="n">
        <v>8.66</v>
      </c>
      <c r="N2555" t="inlineStr">
        <is>
          <t>2026-07-24</t>
        </is>
      </c>
      <c r="O2555" t="inlineStr">
        <is>
          <t>2026-10-08</t>
        </is>
      </c>
      <c r="P2555" s="18" t="n">
        <v>77</v>
      </c>
      <c r="Q2555" t="inlineStr">
        <is>
          <t>2026-08-22</t>
        </is>
      </c>
      <c r="R2555" s="18" t="inlineStr"/>
      <c r="S2555" s="18" t="inlineStr"/>
      <c r="T2555" s="18" t="inlineStr"/>
    </row>
    <row r="2556">
      <c r="A2556" t="inlineStr">
        <is>
          <t>DIST-013274</t>
        </is>
      </c>
      <c r="B2556" t="inlineStr">
        <is>
          <t>2026-07-23</t>
        </is>
      </c>
      <c r="C2556" t="inlineStr">
        <is>
          <t>RET-COSTCO</t>
        </is>
      </c>
      <c r="D2556" t="inlineStr">
        <is>
          <t>TCO-LAT-029</t>
        </is>
      </c>
      <c r="E2556" t="inlineStr">
        <is>
          <t>Late Delivery</t>
        </is>
      </c>
      <c r="F2556" t="inlineStr">
        <is>
          <t>late_delivery</t>
        </is>
      </c>
      <c r="G2556" s="10" t="n">
        <v>18.51</v>
      </c>
      <c r="H2556" t="inlineStr">
        <is>
          <t>RO-036716</t>
        </is>
      </c>
      <c r="I2556" t="inlineStr">
        <is>
          <t>RS-036716</t>
        </is>
      </c>
      <c r="J2556" t="inlineStr">
        <is>
          <t>RREM-0019</t>
        </is>
      </c>
      <c r="K2556" t="inlineStr">
        <is>
          <t>Late Delivery</t>
        </is>
      </c>
      <c r="L2556" t="inlineStr">
        <is>
          <t>partial</t>
        </is>
      </c>
      <c r="M2556" s="10" t="n">
        <v>3.38</v>
      </c>
      <c r="N2556" t="inlineStr">
        <is>
          <t>2026-08-02</t>
        </is>
      </c>
      <c r="O2556" t="inlineStr">
        <is>
          <t>2026-10-24</t>
        </is>
      </c>
      <c r="P2556" s="18" t="n">
        <v>93</v>
      </c>
      <c r="Q2556" t="inlineStr">
        <is>
          <t>2026-08-22</t>
        </is>
      </c>
      <c r="R2556" s="18" t="inlineStr"/>
      <c r="S2556" s="18" t="inlineStr"/>
      <c r="T2556" s="18" t="inlineStr"/>
    </row>
    <row r="2557">
      <c r="A2557" t="inlineStr">
        <is>
          <t>DIST-013389</t>
        </is>
      </c>
      <c r="B2557" t="inlineStr">
        <is>
          <t>2026-07-23</t>
        </is>
      </c>
      <c r="C2557" t="inlineStr">
        <is>
          <t>RET-WHOLEFOODS</t>
        </is>
      </c>
      <c r="D2557" t="inlineStr">
        <is>
          <t>ODS-LAT-044</t>
        </is>
      </c>
      <c r="E2557" t="inlineStr">
        <is>
          <t>Appointment Miss</t>
        </is>
      </c>
      <c r="F2557" t="inlineStr">
        <is>
          <t>late_delivery</t>
        </is>
      </c>
      <c r="G2557" s="10" t="n">
        <v>16.04</v>
      </c>
      <c r="H2557" t="inlineStr">
        <is>
          <t>RO-037232</t>
        </is>
      </c>
      <c r="I2557" t="inlineStr">
        <is>
          <t>RS-037232</t>
        </is>
      </c>
      <c r="J2557" t="inlineStr">
        <is>
          <t>RREM-0186</t>
        </is>
      </c>
      <c r="K2557" t="inlineStr">
        <is>
          <t>Late Delivery</t>
        </is>
      </c>
      <c r="M2557" s="10" t="n"/>
      <c r="P2557" s="18" t="n"/>
      <c r="Q2557" t="inlineStr">
        <is>
          <t>2026-08-22</t>
        </is>
      </c>
      <c r="R2557" s="18" t="inlineStr"/>
      <c r="S2557" s="18" t="inlineStr"/>
      <c r="T2557" s="18" t="inlineStr"/>
    </row>
    <row r="2558">
      <c r="A2558" t="inlineStr">
        <is>
          <t>DIST-013290</t>
        </is>
      </c>
      <c r="B2558" t="inlineStr">
        <is>
          <t>2026-07-22</t>
        </is>
      </c>
      <c r="C2558" t="inlineStr">
        <is>
          <t>RET-KROGER</t>
        </is>
      </c>
      <c r="D2558" t="inlineStr">
        <is>
          <t>GER-SPO-085</t>
        </is>
      </c>
      <c r="E2558" t="inlineStr">
        <is>
          <t>Short Date</t>
        </is>
      </c>
      <c r="F2558" t="inlineStr">
        <is>
          <t>spoilage</t>
        </is>
      </c>
      <c r="G2558" s="10" t="n">
        <v>478</v>
      </c>
      <c r="H2558" t="inlineStr">
        <is>
          <t>RO-036797</t>
        </is>
      </c>
      <c r="I2558" t="inlineStr">
        <is>
          <t>RS-036797</t>
        </is>
      </c>
      <c r="J2558" t="inlineStr">
        <is>
          <t>RREM-0047</t>
        </is>
      </c>
      <c r="K2558" t="inlineStr">
        <is>
          <t>Spoilage -- quality complaint at receiving</t>
        </is>
      </c>
      <c r="M2558" s="10" t="n"/>
      <c r="P2558" s="18" t="n"/>
      <c r="Q2558" t="inlineStr">
        <is>
          <t>2026-08-21</t>
        </is>
      </c>
      <c r="R2558" s="18" t="inlineStr"/>
      <c r="S2558" s="18" t="inlineStr"/>
      <c r="T2558" s="18" t="inlineStr"/>
    </row>
    <row r="2559">
      <c r="A2559" t="inlineStr">
        <is>
          <t>DIST-013264</t>
        </is>
      </c>
      <c r="B2559" t="inlineStr">
        <is>
          <t>2026-07-22</t>
        </is>
      </c>
      <c r="C2559" t="inlineStr">
        <is>
          <t>RET-SPROUTS</t>
        </is>
      </c>
      <c r="D2559" t="inlineStr">
        <is>
          <t>UTS-SPO-066</t>
        </is>
      </c>
      <c r="E2559" t="inlineStr">
        <is>
          <t>Expired Product</t>
        </is>
      </c>
      <c r="F2559" t="inlineStr">
        <is>
          <t>spoilage</t>
        </is>
      </c>
      <c r="G2559" s="10" t="n">
        <v>232.96</v>
      </c>
      <c r="H2559" t="inlineStr">
        <is>
          <t>RO-036789</t>
        </is>
      </c>
      <c r="I2559" t="inlineStr">
        <is>
          <t>RS-036789</t>
        </is>
      </c>
      <c r="J2559" t="inlineStr">
        <is>
          <t>RREM-0130</t>
        </is>
      </c>
      <c r="K2559" t="inlineStr">
        <is>
          <t>Spoilage -- temperature exposure in transit</t>
        </is>
      </c>
      <c r="M2559" s="10" t="n"/>
      <c r="P2559" s="18" t="n"/>
      <c r="Q2559" t="inlineStr">
        <is>
          <t>2026-10-20</t>
        </is>
      </c>
      <c r="R2559" s="18" t="inlineStr"/>
      <c r="S2559" s="18" t="inlineStr"/>
      <c r="T2559" s="18" t="inlineStr"/>
    </row>
    <row r="2560">
      <c r="A2560" t="inlineStr">
        <is>
          <t>DIST-013327</t>
        </is>
      </c>
      <c r="B2560" t="inlineStr">
        <is>
          <t>2026-07-22</t>
        </is>
      </c>
      <c r="C2560" t="inlineStr">
        <is>
          <t>RET-SPROUTS</t>
        </is>
      </c>
      <c r="D2560" t="inlineStr"/>
      <c r="E2560" t="inlineStr">
        <is>
          <t>Unmapped</t>
        </is>
      </c>
      <c r="F2560" t="inlineStr">
        <is>
          <t>vague</t>
        </is>
      </c>
      <c r="G2560" s="10" t="n">
        <v>221.98</v>
      </c>
      <c r="H2560" t="inlineStr">
        <is>
          <t>RO-037035</t>
        </is>
      </c>
      <c r="I2560" t="inlineStr">
        <is>
          <t>RS-037035</t>
        </is>
      </c>
      <c r="J2560" t="inlineStr">
        <is>
          <t>RREM-0147</t>
        </is>
      </c>
      <c r="K2560" t="inlineStr">
        <is>
          <t>Code 99: Other</t>
        </is>
      </c>
      <c r="M2560" s="10" t="n"/>
      <c r="P2560" s="18" t="n"/>
      <c r="Q2560" t="inlineStr">
        <is>
          <t>2026-08-21</t>
        </is>
      </c>
      <c r="R2560" s="18" t="inlineStr">
        <is>
          <t>Yes</t>
        </is>
      </c>
      <c r="S2560" s="18" t="inlineStr"/>
      <c r="T2560" s="18" t="inlineStr"/>
    </row>
    <row r="2561">
      <c r="A2561" t="inlineStr">
        <is>
          <t>DIST-013417</t>
        </is>
      </c>
      <c r="B2561" t="inlineStr">
        <is>
          <t>2026-07-22</t>
        </is>
      </c>
      <c r="C2561" t="inlineStr">
        <is>
          <t>RET-KROGER</t>
        </is>
      </c>
      <c r="D2561" t="inlineStr"/>
      <c r="E2561" t="inlineStr">
        <is>
          <t>Unmapped</t>
        </is>
      </c>
      <c r="F2561" t="inlineStr">
        <is>
          <t>vague</t>
        </is>
      </c>
      <c r="G2561" s="10" t="n">
        <v>110.54</v>
      </c>
      <c r="J2561" t="inlineStr">
        <is>
          <t>RREM-0045</t>
        </is>
      </c>
      <c r="K2561" t="inlineStr">
        <is>
          <t>Audit adjustment</t>
        </is>
      </c>
      <c r="L2561" t="inlineStr">
        <is>
          <t>partial</t>
        </is>
      </c>
      <c r="M2561" s="10" t="n">
        <v>25.09</v>
      </c>
      <c r="N2561" t="inlineStr">
        <is>
          <t>2026-08-10</t>
        </is>
      </c>
      <c r="O2561" t="inlineStr">
        <is>
          <t>2026-11-01</t>
        </is>
      </c>
      <c r="P2561" s="18" t="n">
        <v>102</v>
      </c>
      <c r="Q2561" t="inlineStr">
        <is>
          <t>2026-08-21</t>
        </is>
      </c>
      <c r="R2561" s="18" t="inlineStr">
        <is>
          <t>Yes</t>
        </is>
      </c>
      <c r="S2561" s="18" t="inlineStr"/>
      <c r="T2561" s="18" t="inlineStr"/>
    </row>
    <row r="2562">
      <c r="A2562" t="inlineStr">
        <is>
          <t>DIST-013297</t>
        </is>
      </c>
      <c r="B2562" t="inlineStr">
        <is>
          <t>2026-07-22</t>
        </is>
      </c>
      <c r="C2562" t="inlineStr">
        <is>
          <t>RET-WHOLEFOODS</t>
        </is>
      </c>
      <c r="D2562" t="inlineStr">
        <is>
          <t>ODS-PRO-039</t>
        </is>
      </c>
      <c r="E2562" t="inlineStr">
        <is>
          <t>Ad Allowance</t>
        </is>
      </c>
      <c r="F2562" t="inlineStr">
        <is>
          <t>promo_billback</t>
        </is>
      </c>
      <c r="G2562" s="10" t="n">
        <v>108.66</v>
      </c>
      <c r="H2562" t="inlineStr">
        <is>
          <t>RO-036725</t>
        </is>
      </c>
      <c r="I2562" t="inlineStr">
        <is>
          <t>RS-036725</t>
        </is>
      </c>
      <c r="J2562" t="inlineStr">
        <is>
          <t>RREM-0195</t>
        </is>
      </c>
      <c r="K2562" t="inlineStr">
        <is>
          <t>Promo Billback</t>
        </is>
      </c>
      <c r="L2562" t="inlineStr">
        <is>
          <t>lost</t>
        </is>
      </c>
      <c r="M2562" s="10" t="n">
        <v>0</v>
      </c>
      <c r="N2562" t="inlineStr">
        <is>
          <t>2026-08-19</t>
        </is>
      </c>
      <c r="O2562" t="inlineStr">
        <is>
          <t>2026-11-10</t>
        </is>
      </c>
      <c r="P2562" s="18" t="n">
        <v>111</v>
      </c>
      <c r="Q2562" t="inlineStr">
        <is>
          <t>2026-09-20</t>
        </is>
      </c>
      <c r="R2562" s="18" t="inlineStr"/>
      <c r="S2562" s="18" t="inlineStr"/>
      <c r="T2562" s="18" t="inlineStr"/>
    </row>
    <row r="2563">
      <c r="A2563" t="inlineStr">
        <is>
          <t>DIST-013363</t>
        </is>
      </c>
      <c r="B2563" t="inlineStr">
        <is>
          <t>2026-07-22</t>
        </is>
      </c>
      <c r="C2563" t="inlineStr">
        <is>
          <t>RET-KROGER</t>
        </is>
      </c>
      <c r="D2563" t="inlineStr">
        <is>
          <t>GER-PRO-075</t>
        </is>
      </c>
      <c r="E2563" t="inlineStr">
        <is>
          <t>Promo Billback</t>
        </is>
      </c>
      <c r="F2563" t="inlineStr">
        <is>
          <t>promo_billback</t>
        </is>
      </c>
      <c r="G2563" s="10" t="n">
        <v>59.77</v>
      </c>
      <c r="H2563" t="inlineStr">
        <is>
          <t>RO-037097</t>
        </is>
      </c>
      <c r="I2563" t="inlineStr">
        <is>
          <t>RS-037097</t>
        </is>
      </c>
      <c r="J2563" t="inlineStr">
        <is>
          <t>RREM-0044</t>
        </is>
      </c>
      <c r="K2563" t="inlineStr">
        <is>
          <t>Promo Billback</t>
        </is>
      </c>
      <c r="M2563" s="10" t="n"/>
      <c r="P2563" s="18" t="n"/>
      <c r="Q2563" t="inlineStr">
        <is>
          <t>2026-09-20</t>
        </is>
      </c>
      <c r="R2563" s="18" t="inlineStr"/>
      <c r="S2563" s="18" t="inlineStr"/>
      <c r="T2563" s="18" t="inlineStr"/>
    </row>
    <row r="2564">
      <c r="A2564" t="inlineStr">
        <is>
          <t>DIST-013284</t>
        </is>
      </c>
      <c r="B2564" t="inlineStr">
        <is>
          <t>2026-07-22</t>
        </is>
      </c>
      <c r="C2564" t="inlineStr">
        <is>
          <t>RET-WALMART</t>
        </is>
      </c>
      <c r="D2564" t="inlineStr">
        <is>
          <t>ART-PRO-004</t>
        </is>
      </c>
      <c r="E2564" t="inlineStr">
        <is>
          <t>Scan Rebate</t>
        </is>
      </c>
      <c r="F2564" t="inlineStr">
        <is>
          <t>promo_billback</t>
        </is>
      </c>
      <c r="G2564" s="10" t="n">
        <v>45.84</v>
      </c>
      <c r="H2564" t="inlineStr">
        <is>
          <t>RO-036685</t>
        </is>
      </c>
      <c r="I2564" t="inlineStr">
        <is>
          <t>RS-036685</t>
        </is>
      </c>
      <c r="J2564" t="inlineStr">
        <is>
          <t>RREM-0158</t>
        </is>
      </c>
      <c r="K2564" t="inlineStr">
        <is>
          <t>Promo Billback</t>
        </is>
      </c>
      <c r="M2564" s="10" t="n"/>
      <c r="P2564" s="18" t="n"/>
      <c r="Q2564" t="inlineStr">
        <is>
          <t>2026-09-20</t>
        </is>
      </c>
      <c r="R2564" s="18" t="inlineStr"/>
      <c r="S2564" s="18" t="inlineStr"/>
      <c r="T2564" s="18" t="inlineStr"/>
    </row>
    <row r="2565">
      <c r="A2565" t="inlineStr">
        <is>
          <t>DIST-013275</t>
        </is>
      </c>
      <c r="B2565" t="inlineStr">
        <is>
          <t>2026-07-22</t>
        </is>
      </c>
      <c r="C2565" t="inlineStr">
        <is>
          <t>RET-COSTCO</t>
        </is>
      </c>
      <c r="D2565" t="inlineStr">
        <is>
          <t>TCO-SHO-022</t>
        </is>
      </c>
      <c r="E2565" t="inlineStr">
        <is>
          <t>Quantity Variance</t>
        </is>
      </c>
      <c r="F2565" t="inlineStr">
        <is>
          <t>short_ship</t>
        </is>
      </c>
      <c r="G2565" s="10" t="n">
        <v>41.86</v>
      </c>
      <c r="H2565" t="inlineStr">
        <is>
          <t>RO-036719</t>
        </is>
      </c>
      <c r="I2565" t="inlineStr">
        <is>
          <t>RS-036719</t>
        </is>
      </c>
      <c r="J2565" t="inlineStr">
        <is>
          <t>RREM-0024</t>
        </is>
      </c>
      <c r="K2565" t="inlineStr">
        <is>
          <t>Short Ship</t>
        </is>
      </c>
      <c r="L2565" t="inlineStr">
        <is>
          <t>pending</t>
        </is>
      </c>
      <c r="M2565" s="10" t="n"/>
      <c r="N2565" t="inlineStr">
        <is>
          <t>2026-07-29</t>
        </is>
      </c>
      <c r="P2565" s="18" t="n">
        <v>164</v>
      </c>
      <c r="Q2565" t="inlineStr">
        <is>
          <t>2026-10-20</t>
        </is>
      </c>
      <c r="R2565" s="18" t="inlineStr"/>
      <c r="S2565" s="18" t="inlineStr"/>
      <c r="T2565" s="18" t="inlineStr"/>
    </row>
    <row r="2566">
      <c r="A2566" t="inlineStr">
        <is>
          <t>DIST-013338</t>
        </is>
      </c>
      <c r="B2566" t="inlineStr">
        <is>
          <t>2026-07-22</t>
        </is>
      </c>
      <c r="C2566" t="inlineStr">
        <is>
          <t>RET-KROGER</t>
        </is>
      </c>
      <c r="D2566" t="inlineStr">
        <is>
          <t>GER-LAT-079</t>
        </is>
      </c>
      <c r="E2566" t="inlineStr">
        <is>
          <t>MABD Violation</t>
        </is>
      </c>
      <c r="F2566" t="inlineStr">
        <is>
          <t>late_delivery</t>
        </is>
      </c>
      <c r="G2566" s="10" t="n">
        <v>32.07</v>
      </c>
      <c r="H2566" t="inlineStr">
        <is>
          <t>RO-037077</t>
        </is>
      </c>
      <c r="I2566" t="inlineStr">
        <is>
          <t>RS-037077</t>
        </is>
      </c>
      <c r="J2566" t="inlineStr">
        <is>
          <t>RREM-0073</t>
        </is>
      </c>
      <c r="K2566" t="inlineStr">
        <is>
          <t>Late Delivery</t>
        </is>
      </c>
      <c r="M2566" s="10" t="n"/>
      <c r="P2566" s="18" t="n"/>
      <c r="Q2566" t="inlineStr">
        <is>
          <t>2026-08-21</t>
        </is>
      </c>
      <c r="R2566" s="18" t="inlineStr"/>
      <c r="S2566" s="18" t="inlineStr"/>
      <c r="T2566" s="18" t="inlineStr"/>
    </row>
    <row r="2567">
      <c r="A2567" t="inlineStr">
        <is>
          <t>DIST-013227</t>
        </is>
      </c>
      <c r="B2567" t="inlineStr">
        <is>
          <t>2026-07-21</t>
        </is>
      </c>
      <c r="C2567" t="inlineStr">
        <is>
          <t>RET-WALMART</t>
        </is>
      </c>
      <c r="D2567" t="inlineStr">
        <is>
          <t>ART-DAM-018</t>
        </is>
      </c>
      <c r="E2567" t="inlineStr">
        <is>
          <t>Warehouse Damage</t>
        </is>
      </c>
      <c r="F2567" t="inlineStr">
        <is>
          <t>damaged</t>
        </is>
      </c>
      <c r="G2567" s="10" t="n">
        <v>280.41</v>
      </c>
      <c r="H2567" t="inlineStr">
        <is>
          <t>RO-036674</t>
        </is>
      </c>
      <c r="I2567" t="inlineStr">
        <is>
          <t>RS-036674</t>
        </is>
      </c>
      <c r="J2567" t="inlineStr">
        <is>
          <t>RREM-0166</t>
        </is>
      </c>
      <c r="K2567" t="inlineStr">
        <is>
          <t>Damaged</t>
        </is>
      </c>
      <c r="M2567" s="10" t="n"/>
      <c r="P2567" s="18" t="n"/>
      <c r="Q2567" t="inlineStr">
        <is>
          <t>2026-09-19</t>
        </is>
      </c>
      <c r="R2567" s="18" t="inlineStr"/>
      <c r="S2567" s="18" t="inlineStr"/>
      <c r="T2567" s="18" t="inlineStr"/>
    </row>
    <row r="2568">
      <c r="A2568" t="inlineStr">
        <is>
          <t>DIST-013295</t>
        </is>
      </c>
      <c r="B2568" t="inlineStr">
        <is>
          <t>2026-07-21</t>
        </is>
      </c>
      <c r="C2568" t="inlineStr">
        <is>
          <t>RET-WALMART</t>
        </is>
      </c>
      <c r="D2568" t="inlineStr">
        <is>
          <t>ART-DAM-018</t>
        </is>
      </c>
      <c r="E2568" t="inlineStr">
        <is>
          <t>Warehouse Damage</t>
        </is>
      </c>
      <c r="F2568" t="inlineStr">
        <is>
          <t>damaged</t>
        </is>
      </c>
      <c r="G2568" s="10" t="n">
        <v>227.7</v>
      </c>
      <c r="H2568" t="inlineStr">
        <is>
          <t>RO-036675</t>
        </is>
      </c>
      <c r="I2568" t="inlineStr">
        <is>
          <t>RS-036675</t>
        </is>
      </c>
      <c r="J2568" t="inlineStr">
        <is>
          <t>RREM-0162</t>
        </is>
      </c>
      <c r="K2568" t="inlineStr">
        <is>
          <t>Damaged</t>
        </is>
      </c>
      <c r="M2568" s="10" t="n"/>
      <c r="P2568" s="18" t="n"/>
      <c r="Q2568" t="inlineStr">
        <is>
          <t>2026-09-19</t>
        </is>
      </c>
      <c r="R2568" s="18" t="inlineStr"/>
      <c r="S2568" s="18" t="inlineStr"/>
      <c r="T2568" s="18" t="inlineStr"/>
    </row>
    <row r="2569">
      <c r="A2569" t="inlineStr">
        <is>
          <t>DIST-013256</t>
        </is>
      </c>
      <c r="B2569" t="inlineStr">
        <is>
          <t>2026-07-21</t>
        </is>
      </c>
      <c r="C2569" t="inlineStr">
        <is>
          <t>RET-WALMART</t>
        </is>
      </c>
      <c r="D2569" t="inlineStr">
        <is>
          <t>ART-PAL-015</t>
        </is>
      </c>
      <c r="E2569" t="inlineStr">
        <is>
          <t>Pallet Overhang</t>
        </is>
      </c>
      <c r="F2569" t="inlineStr">
        <is>
          <t>pallet_fine</t>
        </is>
      </c>
      <c r="G2569" s="10" t="n">
        <v>220.94</v>
      </c>
      <c r="H2569" t="inlineStr">
        <is>
          <t>RO-036632</t>
        </is>
      </c>
      <c r="I2569" t="inlineStr">
        <is>
          <t>RS-036632</t>
        </is>
      </c>
      <c r="J2569" t="inlineStr">
        <is>
          <t>RREM-0185</t>
        </is>
      </c>
      <c r="K2569" t="inlineStr">
        <is>
          <t>Pallet Fine</t>
        </is>
      </c>
      <c r="M2569" s="10" t="n"/>
      <c r="P2569" s="18" t="n"/>
      <c r="Q2569" t="inlineStr">
        <is>
          <t>2026-08-20</t>
        </is>
      </c>
      <c r="R2569" s="18" t="inlineStr"/>
      <c r="S2569" s="18" t="inlineStr"/>
      <c r="T2569" s="18" t="inlineStr"/>
    </row>
    <row r="2570">
      <c r="A2570" t="inlineStr">
        <is>
          <t>DIST-013246</t>
        </is>
      </c>
      <c r="B2570" t="inlineStr">
        <is>
          <t>2026-07-21</t>
        </is>
      </c>
      <c r="C2570" t="inlineStr">
        <is>
          <t>RET-COSTCO</t>
        </is>
      </c>
      <c r="D2570" t="inlineStr">
        <is>
          <t>TCO-DAM-035</t>
        </is>
      </c>
      <c r="E2570" t="inlineStr">
        <is>
          <t>Transit Damage</t>
        </is>
      </c>
      <c r="F2570" t="inlineStr">
        <is>
          <t>damaged</t>
        </is>
      </c>
      <c r="G2570" s="10" t="n">
        <v>154.09</v>
      </c>
      <c r="H2570" t="inlineStr">
        <is>
          <t>RO-036706</t>
        </is>
      </c>
      <c r="I2570" t="inlineStr">
        <is>
          <t>RS-036706</t>
        </is>
      </c>
      <c r="J2570" t="inlineStr">
        <is>
          <t>RREM-0016</t>
        </is>
      </c>
      <c r="K2570" t="inlineStr">
        <is>
          <t>Damaged</t>
        </is>
      </c>
      <c r="L2570" t="inlineStr">
        <is>
          <t>partial</t>
        </is>
      </c>
      <c r="M2570" s="10" t="n">
        <v>27.46</v>
      </c>
      <c r="N2570" t="inlineStr">
        <is>
          <t>2026-08-08</t>
        </is>
      </c>
      <c r="O2570" t="inlineStr">
        <is>
          <t>2026-09-23</t>
        </is>
      </c>
      <c r="P2570" s="18" t="n">
        <v>64</v>
      </c>
      <c r="Q2570" t="inlineStr">
        <is>
          <t>2026-09-19</t>
        </is>
      </c>
      <c r="R2570" s="18" t="inlineStr"/>
      <c r="S2570" s="18" t="inlineStr"/>
      <c r="T2570" s="18" t="inlineStr"/>
    </row>
    <row r="2571">
      <c r="A2571" t="inlineStr">
        <is>
          <t>DIST-013203</t>
        </is>
      </c>
      <c r="B2571" t="inlineStr">
        <is>
          <t>2026-07-21</t>
        </is>
      </c>
      <c r="C2571" t="inlineStr">
        <is>
          <t>RET-WALMART</t>
        </is>
      </c>
      <c r="D2571" t="inlineStr">
        <is>
          <t>ART-PRO-004</t>
        </is>
      </c>
      <c r="E2571" t="inlineStr">
        <is>
          <t>Scan Rebate</t>
        </is>
      </c>
      <c r="F2571" t="inlineStr">
        <is>
          <t>promo_billback</t>
        </is>
      </c>
      <c r="G2571" s="10" t="n">
        <v>147.82</v>
      </c>
      <c r="H2571" t="inlineStr">
        <is>
          <t>RO-036410</t>
        </is>
      </c>
      <c r="I2571" t="inlineStr">
        <is>
          <t>RS-036410</t>
        </is>
      </c>
      <c r="J2571" t="inlineStr">
        <is>
          <t>RREM-0153</t>
        </is>
      </c>
      <c r="K2571" t="inlineStr">
        <is>
          <t>Promo Billback</t>
        </is>
      </c>
      <c r="M2571" s="10" t="n"/>
      <c r="P2571" s="18" t="n"/>
      <c r="Q2571" t="inlineStr">
        <is>
          <t>2026-10-19</t>
        </is>
      </c>
      <c r="R2571" s="18" t="inlineStr"/>
      <c r="S2571" s="18" t="inlineStr"/>
      <c r="T2571" s="18" t="inlineStr"/>
    </row>
    <row r="2572">
      <c r="A2572" t="inlineStr">
        <is>
          <t>DIST-013213</t>
        </is>
      </c>
      <c r="B2572" t="inlineStr">
        <is>
          <t>2026-07-21</t>
        </is>
      </c>
      <c r="C2572" t="inlineStr">
        <is>
          <t>RET-WALMART</t>
        </is>
      </c>
      <c r="D2572" t="inlineStr">
        <is>
          <t>ART-DAM-018</t>
        </is>
      </c>
      <c r="E2572" t="inlineStr">
        <is>
          <t>Warehouse Damage</t>
        </is>
      </c>
      <c r="F2572" t="inlineStr">
        <is>
          <t>damaged</t>
        </is>
      </c>
      <c r="G2572" s="10" t="n">
        <v>144.7</v>
      </c>
      <c r="H2572" t="inlineStr">
        <is>
          <t>RO-036404</t>
        </is>
      </c>
      <c r="I2572" t="inlineStr">
        <is>
          <t>RS-036404</t>
        </is>
      </c>
      <c r="J2572" t="inlineStr">
        <is>
          <t>RREM-0149</t>
        </is>
      </c>
      <c r="K2572" t="inlineStr">
        <is>
          <t>Damaged</t>
        </is>
      </c>
      <c r="M2572" s="10" t="n"/>
      <c r="P2572" s="18" t="n"/>
      <c r="Q2572" t="inlineStr">
        <is>
          <t>2026-09-04</t>
        </is>
      </c>
      <c r="R2572" s="18" t="inlineStr"/>
      <c r="S2572" s="18" t="inlineStr"/>
      <c r="T2572" s="18" t="inlineStr"/>
    </row>
    <row r="2573">
      <c r="A2573" t="inlineStr">
        <is>
          <t>DIST-013126</t>
        </is>
      </c>
      <c r="B2573" t="inlineStr">
        <is>
          <t>2026-07-21</t>
        </is>
      </c>
      <c r="C2573" t="inlineStr">
        <is>
          <t>RET-COSTCO</t>
        </is>
      </c>
      <c r="D2573" t="inlineStr">
        <is>
          <t>TCO-DAM-035</t>
        </is>
      </c>
      <c r="E2573" t="inlineStr">
        <is>
          <t>Transit Damage</t>
        </is>
      </c>
      <c r="F2573" t="inlineStr">
        <is>
          <t>damaged</t>
        </is>
      </c>
      <c r="G2573" s="10" t="n">
        <v>135.38</v>
      </c>
      <c r="H2573" t="inlineStr">
        <is>
          <t>RO-036197</t>
        </is>
      </c>
      <c r="I2573" t="inlineStr">
        <is>
          <t>RS-036197</t>
        </is>
      </c>
      <c r="J2573" t="inlineStr">
        <is>
          <t>RREM-0018</t>
        </is>
      </c>
      <c r="K2573" t="inlineStr">
        <is>
          <t>Damaged</t>
        </is>
      </c>
      <c r="M2573" s="10" t="n"/>
      <c r="P2573" s="18" t="n"/>
      <c r="Q2573" t="inlineStr">
        <is>
          <t>2026-08-20</t>
        </is>
      </c>
      <c r="R2573" s="18" t="inlineStr"/>
      <c r="S2573" s="18" t="inlineStr"/>
      <c r="T2573" s="18" t="inlineStr"/>
    </row>
    <row r="2574">
      <c r="A2574" t="inlineStr">
        <is>
          <t>DIST-013217</t>
        </is>
      </c>
      <c r="B2574" t="inlineStr">
        <is>
          <t>2026-07-21</t>
        </is>
      </c>
      <c r="C2574" t="inlineStr">
        <is>
          <t>RET-SPROUTS</t>
        </is>
      </c>
      <c r="D2574" t="inlineStr">
        <is>
          <t>UTS-DAM-069</t>
        </is>
      </c>
      <c r="E2574" t="inlineStr">
        <is>
          <t>Warehouse Damage</t>
        </is>
      </c>
      <c r="F2574" t="inlineStr">
        <is>
          <t>damaged</t>
        </is>
      </c>
      <c r="G2574" s="10" t="n">
        <v>117.47</v>
      </c>
      <c r="H2574" t="inlineStr">
        <is>
          <t>RO-036513</t>
        </is>
      </c>
      <c r="I2574" t="inlineStr">
        <is>
          <t>RS-036513</t>
        </is>
      </c>
      <c r="J2574" t="inlineStr">
        <is>
          <t>RREM-0130</t>
        </is>
      </c>
      <c r="K2574" t="inlineStr">
        <is>
          <t>Damaged</t>
        </is>
      </c>
      <c r="M2574" s="10" t="n"/>
      <c r="P2574" s="18" t="n"/>
      <c r="Q2574" t="inlineStr">
        <is>
          <t>2026-09-19</t>
        </is>
      </c>
      <c r="R2574" s="18" t="inlineStr"/>
      <c r="S2574" s="18" t="inlineStr"/>
      <c r="T2574" s="18" t="inlineStr"/>
    </row>
    <row r="2575">
      <c r="A2575" t="inlineStr">
        <is>
          <t>DIST-013202</t>
        </is>
      </c>
      <c r="B2575" t="inlineStr">
        <is>
          <t>2026-07-21</t>
        </is>
      </c>
      <c r="C2575" t="inlineStr">
        <is>
          <t>RET-WALMART</t>
        </is>
      </c>
      <c r="D2575" t="inlineStr">
        <is>
          <t>ART-DAM-018</t>
        </is>
      </c>
      <c r="E2575" t="inlineStr">
        <is>
          <t>Warehouse Damage</t>
        </is>
      </c>
      <c r="F2575" t="inlineStr">
        <is>
          <t>damaged</t>
        </is>
      </c>
      <c r="G2575" s="10" t="n">
        <v>105.2</v>
      </c>
      <c r="H2575" t="inlineStr">
        <is>
          <t>RO-036409</t>
        </is>
      </c>
      <c r="I2575" t="inlineStr">
        <is>
          <t>RS-036409</t>
        </is>
      </c>
      <c r="J2575" t="inlineStr">
        <is>
          <t>RREM-0176</t>
        </is>
      </c>
      <c r="K2575" t="inlineStr">
        <is>
          <t>Damaged</t>
        </is>
      </c>
      <c r="M2575" s="10" t="n"/>
      <c r="P2575" s="18" t="n"/>
      <c r="Q2575" t="inlineStr">
        <is>
          <t>2026-09-04</t>
        </is>
      </c>
      <c r="R2575" s="18" t="inlineStr"/>
      <c r="S2575" s="18" t="inlineStr"/>
      <c r="T2575" s="18" t="inlineStr"/>
    </row>
    <row r="2576">
      <c r="A2576" t="inlineStr">
        <is>
          <t>DIST-013428</t>
        </is>
      </c>
      <c r="B2576" t="inlineStr">
        <is>
          <t>2026-07-21</t>
        </is>
      </c>
      <c r="C2576" t="inlineStr">
        <is>
          <t>RET-WHOLEFOODS</t>
        </is>
      </c>
      <c r="D2576" t="inlineStr">
        <is>
          <t>ODS-PRO-039</t>
        </is>
      </c>
      <c r="E2576" t="inlineStr">
        <is>
          <t>Ad Allowance</t>
        </is>
      </c>
      <c r="F2576" t="inlineStr">
        <is>
          <t>promo_billback</t>
        </is>
      </c>
      <c r="G2576" s="10" t="n">
        <v>97.2</v>
      </c>
      <c r="H2576" t="inlineStr">
        <is>
          <t>RO-037248</t>
        </is>
      </c>
      <c r="I2576" t="inlineStr">
        <is>
          <t>RS-037248</t>
        </is>
      </c>
      <c r="J2576" t="inlineStr">
        <is>
          <t>RREM-0197</t>
        </is>
      </c>
      <c r="K2576" t="inlineStr">
        <is>
          <t>Promo Billback</t>
        </is>
      </c>
      <c r="M2576" s="10" t="n"/>
      <c r="P2576" s="18" t="n"/>
      <c r="Q2576" t="inlineStr">
        <is>
          <t>2026-09-19</t>
        </is>
      </c>
      <c r="R2576" s="18" t="inlineStr"/>
      <c r="S2576" s="18" t="inlineStr"/>
      <c r="T2576" s="18" t="inlineStr"/>
    </row>
    <row r="2577">
      <c r="A2577" t="inlineStr">
        <is>
          <t>DIST-013243</t>
        </is>
      </c>
      <c r="B2577" t="inlineStr">
        <is>
          <t>2026-07-21</t>
        </is>
      </c>
      <c r="C2577" t="inlineStr">
        <is>
          <t>RET-WALMART</t>
        </is>
      </c>
      <c r="D2577" t="inlineStr">
        <is>
          <t>ART-PRO-004</t>
        </is>
      </c>
      <c r="E2577" t="inlineStr">
        <is>
          <t>Scan Rebate</t>
        </is>
      </c>
      <c r="F2577" t="inlineStr">
        <is>
          <t>promo_billback</t>
        </is>
      </c>
      <c r="G2577" s="10" t="n">
        <v>87.15000000000001</v>
      </c>
      <c r="H2577" t="inlineStr">
        <is>
          <t>RO-036643</t>
        </is>
      </c>
      <c r="I2577" t="inlineStr">
        <is>
          <t>RS-036643</t>
        </is>
      </c>
      <c r="J2577" t="inlineStr">
        <is>
          <t>RREM-0159</t>
        </is>
      </c>
      <c r="K2577" t="inlineStr">
        <is>
          <t>Promo Billback</t>
        </is>
      </c>
      <c r="M2577" s="10" t="n"/>
      <c r="P2577" s="18" t="n"/>
      <c r="Q2577" t="inlineStr">
        <is>
          <t>2026-09-19</t>
        </is>
      </c>
      <c r="R2577" s="18" t="inlineStr"/>
      <c r="S2577" s="18" t="inlineStr"/>
      <c r="T2577" s="18" t="inlineStr"/>
    </row>
    <row r="2578">
      <c r="A2578" t="inlineStr">
        <is>
          <t>DIST-013240</t>
        </is>
      </c>
      <c r="B2578" t="inlineStr">
        <is>
          <t>2026-07-21</t>
        </is>
      </c>
      <c r="C2578" t="inlineStr">
        <is>
          <t>RET-KROGER</t>
        </is>
      </c>
      <c r="D2578" t="inlineStr">
        <is>
          <t>GER-PRO-075</t>
        </is>
      </c>
      <c r="E2578" t="inlineStr">
        <is>
          <t>Promo Billback</t>
        </is>
      </c>
      <c r="F2578" t="inlineStr">
        <is>
          <t>promo_billback</t>
        </is>
      </c>
      <c r="G2578" s="10" t="n">
        <v>85.75</v>
      </c>
      <c r="H2578" t="inlineStr">
        <is>
          <t>RO-036833</t>
        </is>
      </c>
      <c r="I2578" t="inlineStr">
        <is>
          <t>RS-036833</t>
        </is>
      </c>
      <c r="J2578" t="inlineStr">
        <is>
          <t>RREM-0056</t>
        </is>
      </c>
      <c r="K2578" t="inlineStr">
        <is>
          <t>Promo Billback</t>
        </is>
      </c>
      <c r="M2578" s="10" t="n"/>
      <c r="P2578" s="18" t="n"/>
      <c r="Q2578" t="inlineStr">
        <is>
          <t>2026-09-19</t>
        </is>
      </c>
      <c r="R2578" s="18" t="inlineStr"/>
      <c r="S2578" s="18" t="inlineStr"/>
      <c r="T2578" s="18" t="inlineStr"/>
    </row>
    <row r="2579">
      <c r="A2579" t="inlineStr">
        <is>
          <t>DIST-013328</t>
        </is>
      </c>
      <c r="B2579" t="inlineStr">
        <is>
          <t>2026-07-21</t>
        </is>
      </c>
      <c r="C2579" t="inlineStr">
        <is>
          <t>RET-KROGER</t>
        </is>
      </c>
      <c r="D2579" t="inlineStr">
        <is>
          <t>GER-PRO-075</t>
        </is>
      </c>
      <c r="E2579" t="inlineStr">
        <is>
          <t>Promo Billback</t>
        </is>
      </c>
      <c r="F2579" t="inlineStr">
        <is>
          <t>promo_billback</t>
        </is>
      </c>
      <c r="G2579" s="10" t="n">
        <v>84.06999999999999</v>
      </c>
      <c r="H2579" t="inlineStr">
        <is>
          <t>RO-037093</t>
        </is>
      </c>
      <c r="I2579" t="inlineStr">
        <is>
          <t>RS-037093</t>
        </is>
      </c>
      <c r="J2579" t="inlineStr">
        <is>
          <t>RREM-0048</t>
        </is>
      </c>
      <c r="K2579" t="inlineStr">
        <is>
          <t>Promo Billback</t>
        </is>
      </c>
      <c r="L2579" t="inlineStr">
        <is>
          <t>partial</t>
        </is>
      </c>
      <c r="M2579" s="10" t="n">
        <v>38.73</v>
      </c>
      <c r="N2579" t="inlineStr">
        <is>
          <t>2026-07-25</t>
        </is>
      </c>
      <c r="O2579" t="inlineStr">
        <is>
          <t>2026-09-14</t>
        </is>
      </c>
      <c r="P2579" s="18" t="n">
        <v>55</v>
      </c>
      <c r="Q2579" t="inlineStr">
        <is>
          <t>2026-10-19</t>
        </is>
      </c>
      <c r="R2579" s="18" t="inlineStr"/>
      <c r="S2579" s="18" t="inlineStr"/>
      <c r="T2579" s="18" t="inlineStr"/>
    </row>
    <row r="2580">
      <c r="A2580" t="inlineStr">
        <is>
          <t>DIST-013212</t>
        </is>
      </c>
      <c r="B2580" t="inlineStr">
        <is>
          <t>2026-07-21</t>
        </is>
      </c>
      <c r="C2580" t="inlineStr">
        <is>
          <t>RET-WALMART</t>
        </is>
      </c>
      <c r="D2580" t="inlineStr">
        <is>
          <t>ART-PRO-004</t>
        </is>
      </c>
      <c r="E2580" t="inlineStr">
        <is>
          <t>Scan Rebate</t>
        </is>
      </c>
      <c r="F2580" t="inlineStr">
        <is>
          <t>promo_billback</t>
        </is>
      </c>
      <c r="G2580" s="10" t="n">
        <v>80.68000000000001</v>
      </c>
      <c r="H2580" t="inlineStr">
        <is>
          <t>RO-036391</t>
        </is>
      </c>
      <c r="I2580" t="inlineStr">
        <is>
          <t>RS-036391</t>
        </is>
      </c>
      <c r="J2580" t="inlineStr">
        <is>
          <t>RREM-0177</t>
        </is>
      </c>
      <c r="K2580" t="inlineStr">
        <is>
          <t>Promo Billback</t>
        </is>
      </c>
      <c r="M2580" s="10" t="n"/>
      <c r="P2580" s="18" t="n"/>
      <c r="Q2580" t="inlineStr">
        <is>
          <t>2026-08-20</t>
        </is>
      </c>
      <c r="R2580" s="18" t="inlineStr"/>
      <c r="S2580" s="18" t="inlineStr"/>
      <c r="T2580" s="18" t="inlineStr"/>
    </row>
    <row r="2581">
      <c r="A2581" t="inlineStr">
        <is>
          <t>DIST-013344</t>
        </is>
      </c>
      <c r="B2581" t="inlineStr">
        <is>
          <t>2026-07-21</t>
        </is>
      </c>
      <c r="C2581" t="inlineStr">
        <is>
          <t>RET-WALMART</t>
        </is>
      </c>
      <c r="D2581" t="inlineStr">
        <is>
          <t>ART-LAT-009</t>
        </is>
      </c>
      <c r="E2581" t="inlineStr">
        <is>
          <t>MABD Violation</t>
        </is>
      </c>
      <c r="F2581" t="inlineStr">
        <is>
          <t>late_delivery</t>
        </is>
      </c>
      <c r="G2581" s="10" t="n">
        <v>37.8</v>
      </c>
      <c r="H2581" t="inlineStr">
        <is>
          <t>RO-036913</t>
        </is>
      </c>
      <c r="I2581" t="inlineStr">
        <is>
          <t>RS-036913</t>
        </is>
      </c>
      <c r="J2581" t="inlineStr">
        <is>
          <t>RREM-0161</t>
        </is>
      </c>
      <c r="K2581" t="inlineStr">
        <is>
          <t>Late Delivery</t>
        </is>
      </c>
      <c r="L2581" t="inlineStr">
        <is>
          <t>lost</t>
        </is>
      </c>
      <c r="M2581" s="10" t="n">
        <v>0</v>
      </c>
      <c r="N2581" t="inlineStr">
        <is>
          <t>2026-08-07</t>
        </is>
      </c>
      <c r="O2581" t="inlineStr">
        <is>
          <t>2026-09-09</t>
        </is>
      </c>
      <c r="P2581" s="18" t="n">
        <v>50</v>
      </c>
      <c r="Q2581" t="inlineStr">
        <is>
          <t>2026-09-19</t>
        </is>
      </c>
      <c r="R2581" s="18" t="inlineStr"/>
      <c r="S2581" s="18" t="inlineStr"/>
      <c r="T2581" s="18" t="inlineStr"/>
    </row>
    <row r="2582">
      <c r="A2582" t="inlineStr">
        <is>
          <t>DIST-013265</t>
        </is>
      </c>
      <c r="B2582" t="inlineStr">
        <is>
          <t>2026-07-21</t>
        </is>
      </c>
      <c r="C2582" t="inlineStr">
        <is>
          <t>RET-KROGER</t>
        </is>
      </c>
      <c r="D2582" t="inlineStr">
        <is>
          <t>GER-LAT-079</t>
        </is>
      </c>
      <c r="E2582" t="inlineStr">
        <is>
          <t>MABD Violation</t>
        </is>
      </c>
      <c r="F2582" t="inlineStr">
        <is>
          <t>late_delivery</t>
        </is>
      </c>
      <c r="G2582" s="10" t="n">
        <v>24.22</v>
      </c>
      <c r="H2582" t="inlineStr">
        <is>
          <t>RO-036814</t>
        </is>
      </c>
      <c r="I2582" t="inlineStr">
        <is>
          <t>RS-036814</t>
        </is>
      </c>
      <c r="J2582" t="inlineStr">
        <is>
          <t>RREM-0049</t>
        </is>
      </c>
      <c r="K2582" t="inlineStr">
        <is>
          <t>Late Delivery</t>
        </is>
      </c>
      <c r="L2582" t="inlineStr">
        <is>
          <t>lost</t>
        </is>
      </c>
      <c r="M2582" s="10" t="n">
        <v>0</v>
      </c>
      <c r="N2582" t="inlineStr">
        <is>
          <t>2026-08-01</t>
        </is>
      </c>
      <c r="O2582" t="inlineStr">
        <is>
          <t>2026-10-26</t>
        </is>
      </c>
      <c r="P2582" s="18" t="n">
        <v>97</v>
      </c>
      <c r="Q2582" t="inlineStr">
        <is>
          <t>2026-09-04</t>
        </is>
      </c>
      <c r="R2582" s="18" t="inlineStr"/>
      <c r="S2582" s="18" t="inlineStr"/>
      <c r="T2582" s="18" t="inlineStr"/>
    </row>
    <row r="2583">
      <c r="A2583" t="inlineStr">
        <is>
          <t>DIST-013271</t>
        </is>
      </c>
      <c r="B2583" t="inlineStr">
        <is>
          <t>2026-07-20</t>
        </is>
      </c>
      <c r="C2583" t="inlineStr">
        <is>
          <t>RET-WALMART</t>
        </is>
      </c>
      <c r="D2583" t="inlineStr">
        <is>
          <t>ART-LAB-012</t>
        </is>
      </c>
      <c r="E2583" t="inlineStr">
        <is>
          <t>Label Defect</t>
        </is>
      </c>
      <c r="F2583" t="inlineStr">
        <is>
          <t>label_fine</t>
        </is>
      </c>
      <c r="G2583" s="10" t="n">
        <v>616.17</v>
      </c>
      <c r="H2583" t="inlineStr">
        <is>
          <t>RO-036669</t>
        </is>
      </c>
      <c r="I2583" t="inlineStr">
        <is>
          <t>RS-036669</t>
        </is>
      </c>
      <c r="J2583" t="inlineStr">
        <is>
          <t>RREM-0180</t>
        </is>
      </c>
      <c r="K2583" t="inlineStr">
        <is>
          <t>Label Fine</t>
        </is>
      </c>
      <c r="M2583" s="10" t="n"/>
      <c r="P2583" s="18" t="n"/>
      <c r="Q2583" t="inlineStr">
        <is>
          <t>2026-10-18</t>
        </is>
      </c>
      <c r="R2583" s="18" t="inlineStr"/>
      <c r="S2583" s="18" t="inlineStr"/>
      <c r="T2583" s="18" t="inlineStr"/>
    </row>
    <row r="2584">
      <c r="A2584" t="inlineStr">
        <is>
          <t>DIST-013200</t>
        </is>
      </c>
      <c r="B2584" t="inlineStr">
        <is>
          <t>2026-07-20</t>
        </is>
      </c>
      <c r="C2584" t="inlineStr">
        <is>
          <t>RET-WALMART</t>
        </is>
      </c>
      <c r="D2584" t="inlineStr">
        <is>
          <t>ART-LAB-012</t>
        </is>
      </c>
      <c r="E2584" t="inlineStr">
        <is>
          <t>Label Defect</t>
        </is>
      </c>
      <c r="F2584" t="inlineStr">
        <is>
          <t>label_fine</t>
        </is>
      </c>
      <c r="G2584" s="10" t="n">
        <v>583.3099999999999</v>
      </c>
      <c r="H2584" t="inlineStr">
        <is>
          <t>RO-036390</t>
        </is>
      </c>
      <c r="I2584" t="inlineStr">
        <is>
          <t>RS-036390</t>
        </is>
      </c>
      <c r="J2584" t="inlineStr">
        <is>
          <t>RREM-0168</t>
        </is>
      </c>
      <c r="K2584" t="inlineStr">
        <is>
          <t>Label Fine</t>
        </is>
      </c>
      <c r="M2584" s="10" t="n"/>
      <c r="P2584" s="18" t="n"/>
      <c r="Q2584" t="inlineStr">
        <is>
          <t>2026-09-03</t>
        </is>
      </c>
      <c r="R2584" s="18" t="inlineStr"/>
      <c r="S2584" s="18" t="inlineStr"/>
      <c r="T2584" s="18" t="inlineStr"/>
    </row>
    <row r="2585">
      <c r="A2585" t="inlineStr">
        <is>
          <t>DIST-013415</t>
        </is>
      </c>
      <c r="B2585" t="inlineStr">
        <is>
          <t>2026-07-20</t>
        </is>
      </c>
      <c r="C2585" t="inlineStr">
        <is>
          <t>RET-SPROUTS</t>
        </is>
      </c>
      <c r="D2585" t="inlineStr">
        <is>
          <t>UTS-PRO-057</t>
        </is>
      </c>
      <c r="E2585" t="inlineStr">
        <is>
          <t>Promo Billback</t>
        </is>
      </c>
      <c r="F2585" t="inlineStr">
        <is>
          <t>promo_billback</t>
        </is>
      </c>
      <c r="G2585" s="10" t="n">
        <v>301.23</v>
      </c>
      <c r="H2585" t="inlineStr">
        <is>
          <t>RO-037258</t>
        </is>
      </c>
      <c r="I2585" t="inlineStr">
        <is>
          <t>RS-037258</t>
        </is>
      </c>
      <c r="J2585" t="inlineStr">
        <is>
          <t>RREM-0141</t>
        </is>
      </c>
      <c r="K2585" t="inlineStr">
        <is>
          <t>Promo Billback</t>
        </is>
      </c>
      <c r="M2585" s="10" t="n"/>
      <c r="P2585" s="18" t="n"/>
      <c r="Q2585" t="inlineStr">
        <is>
          <t>2026-09-18</t>
        </is>
      </c>
      <c r="R2585" s="18" t="inlineStr"/>
      <c r="S2585" s="18" t="inlineStr"/>
      <c r="T2585" s="18" t="inlineStr"/>
    </row>
    <row r="2586">
      <c r="A2586" t="inlineStr">
        <is>
          <t>DIST-013226</t>
        </is>
      </c>
      <c r="B2586" t="inlineStr">
        <is>
          <t>2026-07-20</t>
        </is>
      </c>
      <c r="C2586" t="inlineStr">
        <is>
          <t>RET-WALMART</t>
        </is>
      </c>
      <c r="D2586" t="inlineStr">
        <is>
          <t>ART-SPO-017</t>
        </is>
      </c>
      <c r="E2586" t="inlineStr">
        <is>
          <t>Spoilage</t>
        </is>
      </c>
      <c r="F2586" t="inlineStr">
        <is>
          <t>spoilage</t>
        </is>
      </c>
      <c r="G2586" s="10" t="n">
        <v>256.47</v>
      </c>
      <c r="H2586" t="inlineStr">
        <is>
          <t>RO-036668</t>
        </is>
      </c>
      <c r="I2586" t="inlineStr">
        <is>
          <t>RS-036668</t>
        </is>
      </c>
      <c r="J2586" t="inlineStr">
        <is>
          <t>RREM-0177</t>
        </is>
      </c>
      <c r="K2586" t="inlineStr">
        <is>
          <t>Spoilage -- damage in transit affecting condition</t>
        </is>
      </c>
      <c r="M2586" s="10" t="n"/>
      <c r="P2586" s="18" t="n"/>
      <c r="Q2586" t="inlineStr">
        <is>
          <t>2026-10-18</t>
        </is>
      </c>
      <c r="R2586" s="18" t="inlineStr"/>
      <c r="S2586" s="18" t="inlineStr"/>
      <c r="T2586" s="18" t="inlineStr"/>
    </row>
    <row r="2587">
      <c r="A2587" t="inlineStr">
        <is>
          <t>DIST-013298</t>
        </is>
      </c>
      <c r="B2587" t="inlineStr">
        <is>
          <t>2026-07-20</t>
        </is>
      </c>
      <c r="C2587" t="inlineStr">
        <is>
          <t>RET-WHOLEFOODS</t>
        </is>
      </c>
      <c r="D2587" t="inlineStr">
        <is>
          <t>ODS-SHO-038</t>
        </is>
      </c>
      <c r="E2587" t="inlineStr">
        <is>
          <t>Short Ship</t>
        </is>
      </c>
      <c r="F2587" t="inlineStr">
        <is>
          <t>short_ship</t>
        </is>
      </c>
      <c r="G2587" s="10" t="n">
        <v>229.8</v>
      </c>
      <c r="H2587" t="inlineStr">
        <is>
          <t>RO-036731</t>
        </is>
      </c>
      <c r="I2587" t="inlineStr">
        <is>
          <t>RS-036731</t>
        </is>
      </c>
      <c r="J2587" t="inlineStr">
        <is>
          <t>RREM-0209</t>
        </is>
      </c>
      <c r="K2587" t="inlineStr">
        <is>
          <t>Short Ship</t>
        </is>
      </c>
      <c r="L2587" t="inlineStr">
        <is>
          <t>partial</t>
        </is>
      </c>
      <c r="M2587" s="10" t="n">
        <v>87.2</v>
      </c>
      <c r="N2587" t="inlineStr">
        <is>
          <t>2026-08-16</t>
        </is>
      </c>
      <c r="O2587" t="inlineStr">
        <is>
          <t>2026-10-30</t>
        </is>
      </c>
      <c r="P2587" s="18" t="n">
        <v>102</v>
      </c>
      <c r="Q2587" t="inlineStr">
        <is>
          <t>2026-09-03</t>
        </is>
      </c>
      <c r="R2587" s="18" t="inlineStr"/>
      <c r="S2587" s="18" t="inlineStr"/>
      <c r="T2587" s="18" t="inlineStr"/>
    </row>
    <row r="2588">
      <c r="A2588" t="inlineStr">
        <is>
          <t>DIST-013267</t>
        </is>
      </c>
      <c r="B2588" t="inlineStr">
        <is>
          <t>2026-07-20</t>
        </is>
      </c>
      <c r="C2588" t="inlineStr">
        <is>
          <t>RET-WALMART</t>
        </is>
      </c>
      <c r="D2588" t="inlineStr">
        <is>
          <t>ART-DAM-018</t>
        </is>
      </c>
      <c r="E2588" t="inlineStr">
        <is>
          <t>Warehouse Damage</t>
        </is>
      </c>
      <c r="F2588" t="inlineStr">
        <is>
          <t>damaged</t>
        </is>
      </c>
      <c r="G2588" s="10" t="n">
        <v>172.07</v>
      </c>
      <c r="H2588" t="inlineStr">
        <is>
          <t>RO-036648</t>
        </is>
      </c>
      <c r="I2588" t="inlineStr">
        <is>
          <t>RS-036648</t>
        </is>
      </c>
      <c r="J2588" t="inlineStr">
        <is>
          <t>RREM-0165</t>
        </is>
      </c>
      <c r="K2588" t="inlineStr">
        <is>
          <t>Damaged</t>
        </is>
      </c>
      <c r="L2588" t="inlineStr">
        <is>
          <t>lost</t>
        </is>
      </c>
      <c r="M2588" s="10" t="n">
        <v>0</v>
      </c>
      <c r="N2588" t="inlineStr">
        <is>
          <t>2026-07-31</t>
        </is>
      </c>
      <c r="O2588" t="inlineStr">
        <is>
          <t>2026-09-06</t>
        </is>
      </c>
      <c r="P2588" s="18" t="n">
        <v>48</v>
      </c>
      <c r="Q2588" t="inlineStr">
        <is>
          <t>2026-09-03</t>
        </is>
      </c>
      <c r="R2588" s="18" t="inlineStr"/>
      <c r="S2588" s="18" t="inlineStr"/>
      <c r="T2588" s="18" t="inlineStr"/>
    </row>
    <row r="2589">
      <c r="A2589" t="inlineStr">
        <is>
          <t>DIST-013220</t>
        </is>
      </c>
      <c r="B2589" t="inlineStr">
        <is>
          <t>2026-07-20</t>
        </is>
      </c>
      <c r="C2589" t="inlineStr">
        <is>
          <t>RET-KROGER</t>
        </is>
      </c>
      <c r="D2589" t="inlineStr">
        <is>
          <t>GER-PRO-075</t>
        </is>
      </c>
      <c r="E2589" t="inlineStr">
        <is>
          <t>Promo Billback</t>
        </is>
      </c>
      <c r="F2589" t="inlineStr">
        <is>
          <t>promo_billback</t>
        </is>
      </c>
      <c r="G2589" s="10" t="n">
        <v>138.78</v>
      </c>
      <c r="H2589" t="inlineStr">
        <is>
          <t>RO-036557</t>
        </is>
      </c>
      <c r="I2589" t="inlineStr">
        <is>
          <t>RS-036557</t>
        </is>
      </c>
      <c r="J2589" t="inlineStr">
        <is>
          <t>RREM-0042</t>
        </is>
      </c>
      <c r="K2589" t="inlineStr">
        <is>
          <t>Promo Billback</t>
        </is>
      </c>
      <c r="L2589" t="inlineStr">
        <is>
          <t>won</t>
        </is>
      </c>
      <c r="M2589" s="10" t="n">
        <v>138.78</v>
      </c>
      <c r="N2589" t="inlineStr">
        <is>
          <t>2026-07-28</t>
        </is>
      </c>
      <c r="O2589" t="inlineStr">
        <is>
          <t>2026-09-09</t>
        </is>
      </c>
      <c r="P2589" s="18" t="n">
        <v>51</v>
      </c>
      <c r="Q2589" t="inlineStr">
        <is>
          <t>2026-09-03</t>
        </is>
      </c>
      <c r="R2589" s="18" t="inlineStr"/>
      <c r="S2589" s="18" t="inlineStr"/>
      <c r="T2589" s="18" t="inlineStr"/>
    </row>
    <row r="2590">
      <c r="A2590" t="inlineStr">
        <is>
          <t>DIST-013124</t>
        </is>
      </c>
      <c r="B2590" t="inlineStr">
        <is>
          <t>2026-07-20</t>
        </is>
      </c>
      <c r="C2590" t="inlineStr">
        <is>
          <t>RET-COSTCO</t>
        </is>
      </c>
      <c r="D2590" t="inlineStr">
        <is>
          <t>TCO-SPO-033</t>
        </is>
      </c>
      <c r="E2590" t="inlineStr">
        <is>
          <t>Expired Product</t>
        </is>
      </c>
      <c r="F2590" t="inlineStr">
        <is>
          <t>spoilage</t>
        </is>
      </c>
      <c r="G2590" s="10" t="n">
        <v>134.32</v>
      </c>
      <c r="H2590" t="inlineStr">
        <is>
          <t>RO-036169</t>
        </is>
      </c>
      <c r="I2590" t="inlineStr">
        <is>
          <t>RS-036169</t>
        </is>
      </c>
      <c r="J2590" t="inlineStr">
        <is>
          <t>RREM-0031</t>
        </is>
      </c>
      <c r="K2590" t="inlineStr">
        <is>
          <t>Spoilage -- expired or short-dated at receiving</t>
        </is>
      </c>
      <c r="M2590" s="10" t="n"/>
      <c r="P2590" s="18" t="n"/>
      <c r="Q2590" t="inlineStr">
        <is>
          <t>2026-08-19</t>
        </is>
      </c>
      <c r="R2590" s="18" t="inlineStr"/>
      <c r="S2590" s="18" t="inlineStr"/>
      <c r="T2590" s="18" t="inlineStr"/>
    </row>
    <row r="2591">
      <c r="A2591" t="inlineStr">
        <is>
          <t>DIST-013352</t>
        </is>
      </c>
      <c r="B2591" t="inlineStr">
        <is>
          <t>2026-07-20</t>
        </is>
      </c>
      <c r="C2591" t="inlineStr">
        <is>
          <t>RET-WHOLEFOODS</t>
        </is>
      </c>
      <c r="D2591" t="inlineStr">
        <is>
          <t>ODS-PRO-039</t>
        </is>
      </c>
      <c r="E2591" t="inlineStr">
        <is>
          <t>Ad Allowance</t>
        </is>
      </c>
      <c r="F2591" t="inlineStr">
        <is>
          <t>promo_billback</t>
        </is>
      </c>
      <c r="G2591" s="10" t="n">
        <v>72.20999999999999</v>
      </c>
      <c r="H2591" t="inlineStr">
        <is>
          <t>RO-037010</t>
        </is>
      </c>
      <c r="I2591" t="inlineStr">
        <is>
          <t>RS-037010</t>
        </is>
      </c>
      <c r="J2591" t="inlineStr">
        <is>
          <t>RREM-0201</t>
        </is>
      </c>
      <c r="K2591" t="inlineStr">
        <is>
          <t>Promo Billback</t>
        </is>
      </c>
      <c r="L2591" t="inlineStr">
        <is>
          <t>lost</t>
        </is>
      </c>
      <c r="M2591" s="10" t="n">
        <v>0</v>
      </c>
      <c r="N2591" t="inlineStr">
        <is>
          <t>2026-07-30</t>
        </is>
      </c>
      <c r="O2591" t="inlineStr">
        <is>
          <t>2026-08-25</t>
        </is>
      </c>
      <c r="P2591" s="18" t="n">
        <v>36</v>
      </c>
      <c r="Q2591" t="inlineStr">
        <is>
          <t>2026-08-19</t>
        </is>
      </c>
      <c r="R2591" s="18" t="inlineStr"/>
      <c r="S2591" s="18" t="inlineStr"/>
      <c r="T2591" s="18" t="inlineStr"/>
    </row>
    <row r="2592">
      <c r="A2592" t="inlineStr">
        <is>
          <t>DIST-013095</t>
        </is>
      </c>
      <c r="B2592" t="inlineStr">
        <is>
          <t>2026-07-20</t>
        </is>
      </c>
      <c r="C2592" t="inlineStr">
        <is>
          <t>RET-COSTCO</t>
        </is>
      </c>
      <c r="D2592" t="inlineStr">
        <is>
          <t>TCO-LAT-029</t>
        </is>
      </c>
      <c r="E2592" t="inlineStr">
        <is>
          <t>Late Delivery</t>
        </is>
      </c>
      <c r="F2592" t="inlineStr">
        <is>
          <t>late_delivery</t>
        </is>
      </c>
      <c r="G2592" s="10" t="n">
        <v>70.38</v>
      </c>
      <c r="H2592" t="inlineStr">
        <is>
          <t>RO-036171</t>
        </is>
      </c>
      <c r="I2592" t="inlineStr">
        <is>
          <t>RS-036171</t>
        </is>
      </c>
      <c r="J2592" t="inlineStr">
        <is>
          <t>RREM-0035</t>
        </is>
      </c>
      <c r="K2592" t="inlineStr">
        <is>
          <t>Late Delivery</t>
        </is>
      </c>
      <c r="L2592" t="inlineStr">
        <is>
          <t>partial</t>
        </is>
      </c>
      <c r="M2592" s="10" t="n">
        <v>15.56</v>
      </c>
      <c r="N2592" t="inlineStr">
        <is>
          <t>2026-08-12</t>
        </is>
      </c>
      <c r="O2592" t="inlineStr">
        <is>
          <t>2026-10-19</t>
        </is>
      </c>
      <c r="P2592" s="18" t="n">
        <v>91</v>
      </c>
      <c r="Q2592" t="inlineStr">
        <is>
          <t>2026-08-19</t>
        </is>
      </c>
      <c r="R2592" s="18" t="inlineStr"/>
      <c r="S2592" s="18" t="inlineStr"/>
      <c r="T2592" s="18" t="inlineStr"/>
    </row>
    <row r="2593">
      <c r="A2593" t="inlineStr">
        <is>
          <t>DIST-013187</t>
        </is>
      </c>
      <c r="B2593" t="inlineStr">
        <is>
          <t>2026-07-20</t>
        </is>
      </c>
      <c r="C2593" t="inlineStr">
        <is>
          <t>RET-WALMART</t>
        </is>
      </c>
      <c r="D2593" t="inlineStr">
        <is>
          <t>ART-LAT-009</t>
        </is>
      </c>
      <c r="E2593" t="inlineStr">
        <is>
          <t>MABD Violation</t>
        </is>
      </c>
      <c r="F2593" t="inlineStr">
        <is>
          <t>late_delivery</t>
        </is>
      </c>
      <c r="G2593" s="10" t="n">
        <v>69.59999999999999</v>
      </c>
      <c r="H2593" t="inlineStr">
        <is>
          <t>RO-036413</t>
        </is>
      </c>
      <c r="I2593" t="inlineStr">
        <is>
          <t>RS-036413</t>
        </is>
      </c>
      <c r="J2593" t="inlineStr">
        <is>
          <t>RREM-0174</t>
        </is>
      </c>
      <c r="K2593" t="inlineStr">
        <is>
          <t>Late Delivery</t>
        </is>
      </c>
      <c r="L2593" t="inlineStr">
        <is>
          <t>pending</t>
        </is>
      </c>
      <c r="M2593" s="10" t="n"/>
      <c r="N2593" t="inlineStr">
        <is>
          <t>2026-07-24</t>
        </is>
      </c>
      <c r="P2593" s="18" t="n">
        <v>166</v>
      </c>
      <c r="Q2593" t="inlineStr">
        <is>
          <t>2026-08-19</t>
        </is>
      </c>
      <c r="R2593" s="18" t="inlineStr"/>
      <c r="S2593" s="18" t="inlineStr"/>
      <c r="T2593" s="18" t="inlineStr"/>
    </row>
    <row r="2594">
      <c r="A2594" t="inlineStr">
        <is>
          <t>DIST-013315</t>
        </is>
      </c>
      <c r="B2594" t="inlineStr">
        <is>
          <t>2026-07-20</t>
        </is>
      </c>
      <c r="C2594" t="inlineStr">
        <is>
          <t>RET-SPROUTS</t>
        </is>
      </c>
      <c r="D2594" t="inlineStr">
        <is>
          <t>UTS-SHO-056</t>
        </is>
      </c>
      <c r="E2594" t="inlineStr">
        <is>
          <t>Under-delivery</t>
        </is>
      </c>
      <c r="F2594" t="inlineStr">
        <is>
          <t>short_ship</t>
        </is>
      </c>
      <c r="G2594" s="10" t="n">
        <v>55.72</v>
      </c>
      <c r="H2594" t="inlineStr">
        <is>
          <t>RO-037024</t>
        </is>
      </c>
      <c r="I2594" t="inlineStr">
        <is>
          <t>RS-037024</t>
        </is>
      </c>
      <c r="J2594" t="inlineStr">
        <is>
          <t>RREM-0117</t>
        </is>
      </c>
      <c r="K2594" t="inlineStr">
        <is>
          <t>Short Ship</t>
        </is>
      </c>
      <c r="L2594" t="inlineStr">
        <is>
          <t>partial</t>
        </is>
      </c>
      <c r="M2594" s="10" t="n">
        <v>6.36</v>
      </c>
      <c r="N2594" t="inlineStr">
        <is>
          <t>2026-08-11</t>
        </is>
      </c>
      <c r="O2594" t="inlineStr">
        <is>
          <t>2026-09-26</t>
        </is>
      </c>
      <c r="P2594" s="18" t="n">
        <v>68</v>
      </c>
      <c r="Q2594" t="inlineStr">
        <is>
          <t>2026-09-18</t>
        </is>
      </c>
      <c r="R2594" s="18" t="inlineStr"/>
      <c r="S2594" s="18" t="inlineStr"/>
      <c r="T2594" s="18" t="inlineStr"/>
    </row>
    <row r="2595">
      <c r="A2595" t="inlineStr">
        <is>
          <t>DIST-013372</t>
        </is>
      </c>
      <c r="B2595" t="inlineStr">
        <is>
          <t>2026-07-19</t>
        </is>
      </c>
      <c r="C2595" t="inlineStr">
        <is>
          <t>RET-SPROUTS</t>
        </is>
      </c>
      <c r="D2595" t="inlineStr"/>
      <c r="E2595" t="inlineStr">
        <is>
          <t>Unmapped</t>
        </is>
      </c>
      <c r="F2595" t="inlineStr">
        <is>
          <t>vague</t>
        </is>
      </c>
      <c r="G2595" s="10" t="n">
        <v>3803.66</v>
      </c>
      <c r="H2595" t="inlineStr">
        <is>
          <t>RO-037032</t>
        </is>
      </c>
      <c r="I2595" t="inlineStr">
        <is>
          <t>RS-037032</t>
        </is>
      </c>
      <c r="J2595" t="inlineStr">
        <is>
          <t>RREM-0140</t>
        </is>
      </c>
      <c r="K2595" t="inlineStr">
        <is>
          <t>Slotting reconciliation</t>
        </is>
      </c>
      <c r="M2595" s="10" t="n"/>
      <c r="P2595" s="18" t="n"/>
      <c r="Q2595" t="inlineStr">
        <is>
          <t>2026-10-17</t>
        </is>
      </c>
      <c r="R2595" s="18" t="inlineStr">
        <is>
          <t>Yes</t>
        </is>
      </c>
      <c r="S2595" s="18" t="inlineStr"/>
      <c r="T2595" s="18" t="inlineStr"/>
    </row>
    <row r="2596">
      <c r="A2596" t="inlineStr">
        <is>
          <t>DIST-013148</t>
        </is>
      </c>
      <c r="B2596" t="inlineStr">
        <is>
          <t>2026-07-19</t>
        </is>
      </c>
      <c r="C2596" t="inlineStr">
        <is>
          <t>RET-COSTCO</t>
        </is>
      </c>
      <c r="D2596" t="inlineStr">
        <is>
          <t>TCO-SPO-033</t>
        </is>
      </c>
      <c r="E2596" t="inlineStr">
        <is>
          <t>Expired Product</t>
        </is>
      </c>
      <c r="F2596" t="inlineStr">
        <is>
          <t>spoilage</t>
        </is>
      </c>
      <c r="G2596" s="10" t="n">
        <v>311.02</v>
      </c>
      <c r="H2596" t="inlineStr">
        <is>
          <t>RO-036440</t>
        </is>
      </c>
      <c r="I2596" t="inlineStr">
        <is>
          <t>RS-036440</t>
        </is>
      </c>
      <c r="J2596" t="inlineStr">
        <is>
          <t>RREM-0015</t>
        </is>
      </c>
      <c r="K2596" t="inlineStr">
        <is>
          <t>Spoilage -- temperature exposure in transit</t>
        </is>
      </c>
      <c r="L2596" t="inlineStr">
        <is>
          <t>lost</t>
        </is>
      </c>
      <c r="M2596" s="10" t="n">
        <v>0</v>
      </c>
      <c r="N2596" t="inlineStr">
        <is>
          <t>2026-08-01</t>
        </is>
      </c>
      <c r="O2596" t="inlineStr">
        <is>
          <t>2026-09-02</t>
        </is>
      </c>
      <c r="P2596" s="18" t="n">
        <v>45</v>
      </c>
      <c r="Q2596" t="inlineStr">
        <is>
          <t>2026-09-02</t>
        </is>
      </c>
      <c r="R2596" s="18" t="inlineStr"/>
      <c r="S2596" s="18" t="inlineStr"/>
      <c r="T2596" s="18" t="inlineStr"/>
    </row>
    <row r="2597">
      <c r="A2597" t="inlineStr">
        <is>
          <t>DIST-013364</t>
        </is>
      </c>
      <c r="B2597" t="inlineStr">
        <is>
          <t>2026-07-19</t>
        </is>
      </c>
      <c r="C2597" t="inlineStr">
        <is>
          <t>RET-REGIONAL</t>
        </is>
      </c>
      <c r="D2597" t="inlineStr">
        <is>
          <t>NAL-PAL-098</t>
        </is>
      </c>
      <c r="E2597" t="inlineStr">
        <is>
          <t>Pallet Overhang</t>
        </is>
      </c>
      <c r="F2597" t="inlineStr">
        <is>
          <t>pallet_fine</t>
        </is>
      </c>
      <c r="G2597" s="10" t="n">
        <v>205.26</v>
      </c>
      <c r="H2597" t="inlineStr">
        <is>
          <t>RO-037110</t>
        </is>
      </c>
      <c r="I2597" t="inlineStr">
        <is>
          <t>RS-037110</t>
        </is>
      </c>
      <c r="J2597" t="inlineStr">
        <is>
          <t>RREM-0111</t>
        </is>
      </c>
      <c r="K2597" t="inlineStr">
        <is>
          <t>Pallet Fine</t>
        </is>
      </c>
      <c r="M2597" s="10" t="n"/>
      <c r="P2597" s="18" t="n"/>
      <c r="Q2597" t="inlineStr">
        <is>
          <t>2026-09-02</t>
        </is>
      </c>
      <c r="R2597" s="18" t="inlineStr"/>
      <c r="S2597" s="18" t="inlineStr"/>
      <c r="T2597" s="18" t="inlineStr"/>
    </row>
    <row r="2598">
      <c r="A2598" t="inlineStr">
        <is>
          <t>DIST-013146</t>
        </is>
      </c>
      <c r="B2598" t="inlineStr">
        <is>
          <t>2026-07-19</t>
        </is>
      </c>
      <c r="C2598" t="inlineStr">
        <is>
          <t>RET-COSTCO</t>
        </is>
      </c>
      <c r="D2598" t="inlineStr">
        <is>
          <t>TCO-SPO-033</t>
        </is>
      </c>
      <c r="E2598" t="inlineStr">
        <is>
          <t>Expired Product</t>
        </is>
      </c>
      <c r="F2598" t="inlineStr">
        <is>
          <t>spoilage</t>
        </is>
      </c>
      <c r="G2598" s="10" t="n">
        <v>203.88</v>
      </c>
      <c r="H2598" t="inlineStr">
        <is>
          <t>RO-036437</t>
        </is>
      </c>
      <c r="I2598" t="inlineStr">
        <is>
          <t>RS-036437</t>
        </is>
      </c>
      <c r="J2598" t="inlineStr">
        <is>
          <t>RREM-0019</t>
        </is>
      </c>
      <c r="K2598" t="inlineStr">
        <is>
          <t>Spoilage -- damage in transit affecting condition</t>
        </is>
      </c>
      <c r="L2598" t="inlineStr">
        <is>
          <t>won</t>
        </is>
      </c>
      <c r="M2598" s="10" t="n">
        <v>203.88</v>
      </c>
      <c r="N2598" t="inlineStr">
        <is>
          <t>2026-08-09</t>
        </is>
      </c>
      <c r="O2598" t="inlineStr">
        <is>
          <t>2026-08-25</t>
        </is>
      </c>
      <c r="P2598" s="18" t="n">
        <v>37</v>
      </c>
      <c r="Q2598" t="inlineStr">
        <is>
          <t>2026-10-17</t>
        </is>
      </c>
      <c r="R2598" s="18" t="inlineStr"/>
      <c r="S2598" s="18" t="inlineStr"/>
      <c r="T2598" s="18" t="inlineStr"/>
    </row>
    <row r="2599">
      <c r="A2599" t="inlineStr">
        <is>
          <t>DIST-013225</t>
        </is>
      </c>
      <c r="B2599" t="inlineStr">
        <is>
          <t>2026-07-19</t>
        </is>
      </c>
      <c r="C2599" t="inlineStr">
        <is>
          <t>RET-WALMART</t>
        </is>
      </c>
      <c r="D2599" t="inlineStr">
        <is>
          <t>ART-DAM-018</t>
        </is>
      </c>
      <c r="E2599" t="inlineStr">
        <is>
          <t>Warehouse Damage</t>
        </is>
      </c>
      <c r="F2599" t="inlineStr">
        <is>
          <t>damaged</t>
        </is>
      </c>
      <c r="G2599" s="10" t="n">
        <v>164.34</v>
      </c>
      <c r="H2599" t="inlineStr">
        <is>
          <t>RO-036638</t>
        </is>
      </c>
      <c r="I2599" t="inlineStr">
        <is>
          <t>RS-036638</t>
        </is>
      </c>
      <c r="J2599" t="inlineStr">
        <is>
          <t>RREM-0177</t>
        </is>
      </c>
      <c r="K2599" t="inlineStr">
        <is>
          <t>Damaged</t>
        </is>
      </c>
      <c r="M2599" s="10" t="n"/>
      <c r="P2599" s="18" t="n"/>
      <c r="Q2599" t="inlineStr">
        <is>
          <t>2026-09-02</t>
        </is>
      </c>
      <c r="R2599" s="18" t="inlineStr"/>
      <c r="S2599" s="18" t="inlineStr"/>
      <c r="T2599" s="18" t="inlineStr"/>
    </row>
    <row r="2600">
      <c r="A2600" t="inlineStr">
        <is>
          <t>DIST-013123</t>
        </is>
      </c>
      <c r="B2600" t="inlineStr">
        <is>
          <t>2026-07-19</t>
        </is>
      </c>
      <c r="C2600" t="inlineStr">
        <is>
          <t>RET-COSTCO</t>
        </is>
      </c>
      <c r="D2600" t="inlineStr">
        <is>
          <t>TCO-SHO-022</t>
        </is>
      </c>
      <c r="E2600" t="inlineStr">
        <is>
          <t>Quantity Variance</t>
        </is>
      </c>
      <c r="F2600" t="inlineStr">
        <is>
          <t>short_ship</t>
        </is>
      </c>
      <c r="G2600" s="10" t="n">
        <v>158.68</v>
      </c>
      <c r="H2600" t="inlineStr">
        <is>
          <t>RO-036159</t>
        </is>
      </c>
      <c r="I2600" t="inlineStr">
        <is>
          <t>RS-036159</t>
        </is>
      </c>
      <c r="J2600" t="inlineStr">
        <is>
          <t>RREM-0033</t>
        </is>
      </c>
      <c r="K2600" t="inlineStr">
        <is>
          <t>Short Ship</t>
        </is>
      </c>
      <c r="L2600" t="inlineStr">
        <is>
          <t>lost</t>
        </is>
      </c>
      <c r="M2600" s="10" t="n">
        <v>0</v>
      </c>
      <c r="N2600" t="inlineStr">
        <is>
          <t>2026-07-26</t>
        </is>
      </c>
      <c r="O2600" t="inlineStr">
        <is>
          <t>2026-08-12</t>
        </is>
      </c>
      <c r="P2600" s="18" t="n">
        <v>24</v>
      </c>
      <c r="Q2600" t="inlineStr">
        <is>
          <t>2026-08-18</t>
        </is>
      </c>
      <c r="R2600" s="18" t="inlineStr"/>
      <c r="S2600" s="18" t="inlineStr"/>
      <c r="T2600" s="18" t="inlineStr"/>
    </row>
    <row r="2601">
      <c r="A2601" t="inlineStr">
        <is>
          <t>DIST-013373</t>
        </is>
      </c>
      <c r="B2601" t="inlineStr">
        <is>
          <t>2026-07-19</t>
        </is>
      </c>
      <c r="C2601" t="inlineStr">
        <is>
          <t>RET-SPROUTS</t>
        </is>
      </c>
      <c r="D2601" t="inlineStr">
        <is>
          <t>UTS-PRO-057</t>
        </is>
      </c>
      <c r="E2601" t="inlineStr">
        <is>
          <t>Promo Billback</t>
        </is>
      </c>
      <c r="F2601" t="inlineStr">
        <is>
          <t>promo_billback</t>
        </is>
      </c>
      <c r="G2601" s="10" t="n">
        <v>148.22</v>
      </c>
      <c r="H2601" t="inlineStr">
        <is>
          <t>RO-037036</t>
        </is>
      </c>
      <c r="I2601" t="inlineStr">
        <is>
          <t>RS-037036</t>
        </is>
      </c>
      <c r="J2601" t="inlineStr">
        <is>
          <t>RREM-0145</t>
        </is>
      </c>
      <c r="K2601" t="inlineStr">
        <is>
          <t>Promo Billback</t>
        </is>
      </c>
      <c r="M2601" s="10" t="n"/>
      <c r="P2601" s="18" t="n"/>
      <c r="Q2601" t="inlineStr">
        <is>
          <t>2026-09-02</t>
        </is>
      </c>
      <c r="R2601" s="18" t="inlineStr"/>
      <c r="S2601" s="18" t="inlineStr"/>
      <c r="T2601" s="18" t="inlineStr"/>
    </row>
    <row r="2602">
      <c r="A2602" t="inlineStr">
        <is>
          <t>DIST-013216</t>
        </is>
      </c>
      <c r="B2602" t="inlineStr">
        <is>
          <t>2026-07-19</t>
        </is>
      </c>
      <c r="C2602" t="inlineStr">
        <is>
          <t>RET-WHOLEFOODS</t>
        </is>
      </c>
      <c r="D2602" t="inlineStr">
        <is>
          <t>ODS-DAM-052</t>
        </is>
      </c>
      <c r="E2602" t="inlineStr">
        <is>
          <t>Transit Damage</t>
        </is>
      </c>
      <c r="F2602" t="inlineStr">
        <is>
          <t>damaged</t>
        </is>
      </c>
      <c r="G2602" s="10" t="n">
        <v>118.31</v>
      </c>
      <c r="H2602" t="inlineStr">
        <is>
          <t>RO-036485</t>
        </is>
      </c>
      <c r="I2602" t="inlineStr">
        <is>
          <t>RS-036485</t>
        </is>
      </c>
      <c r="J2602" t="inlineStr">
        <is>
          <t>RREM-0204</t>
        </is>
      </c>
      <c r="K2602" t="inlineStr">
        <is>
          <t>Damaged</t>
        </is>
      </c>
      <c r="M2602" s="10" t="n"/>
      <c r="P2602" s="18" t="n"/>
      <c r="Q2602" t="inlineStr">
        <is>
          <t>2026-08-18</t>
        </is>
      </c>
      <c r="R2602" s="18" t="inlineStr"/>
      <c r="S2602" s="18" t="inlineStr"/>
      <c r="T2602" s="18" t="inlineStr"/>
    </row>
    <row r="2603">
      <c r="A2603" t="inlineStr">
        <is>
          <t>DIST-013090</t>
        </is>
      </c>
      <c r="B2603" t="inlineStr">
        <is>
          <t>2026-07-19</t>
        </is>
      </c>
      <c r="C2603" t="inlineStr">
        <is>
          <t>RET-WALMART</t>
        </is>
      </c>
      <c r="D2603" t="inlineStr">
        <is>
          <t>ART-SHO-003</t>
        </is>
      </c>
      <c r="E2603" t="inlineStr">
        <is>
          <t>Short Ship</t>
        </is>
      </c>
      <c r="F2603" t="inlineStr">
        <is>
          <t>short_ship</t>
        </is>
      </c>
      <c r="G2603" s="10" t="n">
        <v>99.66</v>
      </c>
      <c r="H2603" t="inlineStr">
        <is>
          <t>RO-036142</t>
        </is>
      </c>
      <c r="I2603" t="inlineStr">
        <is>
          <t>RS-036142</t>
        </is>
      </c>
      <c r="J2603" t="inlineStr">
        <is>
          <t>RREM-0165</t>
        </is>
      </c>
      <c r="K2603" t="inlineStr">
        <is>
          <t>Short Ship</t>
        </is>
      </c>
      <c r="M2603" s="10" t="n"/>
      <c r="P2603" s="18" t="n"/>
      <c r="Q2603" t="inlineStr">
        <is>
          <t>2026-09-02</t>
        </is>
      </c>
      <c r="R2603" s="18" t="inlineStr"/>
      <c r="S2603" s="18" t="inlineStr"/>
      <c r="T2603" s="18" t="inlineStr"/>
    </row>
    <row r="2604">
      <c r="A2604" t="inlineStr">
        <is>
          <t>DIST-013191</t>
        </is>
      </c>
      <c r="B2604" t="inlineStr">
        <is>
          <t>2026-07-19</t>
        </is>
      </c>
      <c r="C2604" t="inlineStr">
        <is>
          <t>RET-COSTCO</t>
        </is>
      </c>
      <c r="D2604" t="inlineStr">
        <is>
          <t>TCO-DAM-035</t>
        </is>
      </c>
      <c r="E2604" t="inlineStr">
        <is>
          <t>Transit Damage</t>
        </is>
      </c>
      <c r="F2604" t="inlineStr">
        <is>
          <t>damaged</t>
        </is>
      </c>
      <c r="G2604" s="10" t="n">
        <v>71.06</v>
      </c>
      <c r="H2604" t="inlineStr">
        <is>
          <t>RO-036452</t>
        </is>
      </c>
      <c r="I2604" t="inlineStr">
        <is>
          <t>RS-036452</t>
        </is>
      </c>
      <c r="J2604" t="inlineStr">
        <is>
          <t>RREM-0024</t>
        </is>
      </c>
      <c r="K2604" t="inlineStr">
        <is>
          <t>Damaged</t>
        </is>
      </c>
      <c r="L2604" t="inlineStr">
        <is>
          <t>lost</t>
        </is>
      </c>
      <c r="M2604" s="10" t="n">
        <v>0</v>
      </c>
      <c r="N2604" t="inlineStr">
        <is>
          <t>2026-07-22</t>
        </is>
      </c>
      <c r="O2604" t="inlineStr">
        <is>
          <t>2026-10-12</t>
        </is>
      </c>
      <c r="P2604" s="18" t="n">
        <v>85</v>
      </c>
      <c r="Q2604" t="inlineStr">
        <is>
          <t>2026-08-18</t>
        </is>
      </c>
      <c r="R2604" s="18" t="inlineStr"/>
      <c r="S2604" s="18" t="inlineStr"/>
      <c r="T2604" s="18" t="inlineStr"/>
    </row>
    <row r="2605">
      <c r="A2605" t="inlineStr">
        <is>
          <t>DIST-013239</t>
        </is>
      </c>
      <c r="B2605" t="inlineStr">
        <is>
          <t>2026-07-19</t>
        </is>
      </c>
      <c r="C2605" t="inlineStr">
        <is>
          <t>RET-KROGER</t>
        </is>
      </c>
      <c r="D2605" t="inlineStr">
        <is>
          <t>GER-PRO-075</t>
        </is>
      </c>
      <c r="E2605" t="inlineStr">
        <is>
          <t>Promo Billback</t>
        </is>
      </c>
      <c r="F2605" t="inlineStr">
        <is>
          <t>promo_billback</t>
        </is>
      </c>
      <c r="G2605" s="10" t="n">
        <v>70.22</v>
      </c>
      <c r="H2605" t="inlineStr">
        <is>
          <t>RO-036818</t>
        </is>
      </c>
      <c r="I2605" t="inlineStr">
        <is>
          <t>RS-036818</t>
        </is>
      </c>
      <c r="J2605" t="inlineStr">
        <is>
          <t>RREM-0057</t>
        </is>
      </c>
      <c r="K2605" t="inlineStr">
        <is>
          <t>Promo Billback</t>
        </is>
      </c>
      <c r="M2605" s="10" t="n"/>
      <c r="P2605" s="18" t="n"/>
      <c r="Q2605" t="inlineStr">
        <is>
          <t>2026-08-18</t>
        </is>
      </c>
      <c r="R2605" s="18" t="inlineStr"/>
      <c r="S2605" s="18" t="inlineStr"/>
      <c r="T2605" s="18" t="inlineStr"/>
    </row>
    <row r="2606">
      <c r="A2606" t="inlineStr">
        <is>
          <t>DIST-013218</t>
        </is>
      </c>
      <c r="B2606" t="inlineStr">
        <is>
          <t>2026-07-19</t>
        </is>
      </c>
      <c r="C2606" t="inlineStr">
        <is>
          <t>RET-SPROUTS</t>
        </is>
      </c>
      <c r="D2606" t="inlineStr">
        <is>
          <t>UTS-DAM-069</t>
        </is>
      </c>
      <c r="E2606" t="inlineStr">
        <is>
          <t>Warehouse Damage</t>
        </is>
      </c>
      <c r="F2606" t="inlineStr">
        <is>
          <t>damaged</t>
        </is>
      </c>
      <c r="G2606" s="10" t="n">
        <v>66.03</v>
      </c>
      <c r="H2606" t="inlineStr">
        <is>
          <t>RO-036517</t>
        </is>
      </c>
      <c r="I2606" t="inlineStr">
        <is>
          <t>RS-036517</t>
        </is>
      </c>
      <c r="J2606" t="inlineStr">
        <is>
          <t>RREM-0138</t>
        </is>
      </c>
      <c r="K2606" t="inlineStr">
        <is>
          <t>Damaged</t>
        </is>
      </c>
      <c r="M2606" s="10" t="n"/>
      <c r="P2606" s="18" t="n"/>
      <c r="Q2606" t="inlineStr">
        <is>
          <t>2026-09-02</t>
        </is>
      </c>
      <c r="R2606" s="18" t="inlineStr"/>
      <c r="S2606" s="18" t="inlineStr"/>
      <c r="T2606" s="18" t="inlineStr"/>
    </row>
    <row r="2607">
      <c r="A2607" t="inlineStr">
        <is>
          <t>DIST-013312</t>
        </is>
      </c>
      <c r="B2607" t="inlineStr">
        <is>
          <t>2026-07-19</t>
        </is>
      </c>
      <c r="C2607" t="inlineStr">
        <is>
          <t>RET-WHOLEFOODS</t>
        </is>
      </c>
      <c r="D2607" t="inlineStr">
        <is>
          <t>ODS-PRI-055</t>
        </is>
      </c>
      <c r="E2607" t="inlineStr">
        <is>
          <t>Invoice Mismatch</t>
        </is>
      </c>
      <c r="F2607" t="inlineStr">
        <is>
          <t>pricing_error</t>
        </is>
      </c>
      <c r="G2607" s="10" t="n">
        <v>43.58</v>
      </c>
      <c r="H2607" t="inlineStr">
        <is>
          <t>RO-036999</t>
        </is>
      </c>
      <c r="I2607" t="inlineStr">
        <is>
          <t>RS-036999</t>
        </is>
      </c>
      <c r="J2607" t="inlineStr">
        <is>
          <t>RREM-0210</t>
        </is>
      </c>
      <c r="K2607" t="inlineStr">
        <is>
          <t>Pricing Error</t>
        </is>
      </c>
      <c r="L2607" t="inlineStr">
        <is>
          <t>lost</t>
        </is>
      </c>
      <c r="M2607" s="10" t="n">
        <v>0</v>
      </c>
      <c r="N2607" t="inlineStr">
        <is>
          <t>2026-08-16</t>
        </is>
      </c>
      <c r="O2607" t="inlineStr">
        <is>
          <t>2026-09-29</t>
        </is>
      </c>
      <c r="P2607" s="18" t="n">
        <v>72</v>
      </c>
      <c r="Q2607" t="inlineStr">
        <is>
          <t>2026-09-02</t>
        </is>
      </c>
      <c r="R2607" s="18" t="inlineStr"/>
      <c r="S2607" s="18" t="inlineStr"/>
      <c r="T2607" s="18" t="inlineStr"/>
    </row>
    <row r="2608">
      <c r="A2608" t="inlineStr">
        <is>
          <t>DIST-013129</t>
        </is>
      </c>
      <c r="B2608" t="inlineStr">
        <is>
          <t>2026-07-18</t>
        </is>
      </c>
      <c r="C2608" t="inlineStr">
        <is>
          <t>RET-WALMART</t>
        </is>
      </c>
      <c r="D2608" t="inlineStr">
        <is>
          <t>ART-LAB-012</t>
        </is>
      </c>
      <c r="E2608" t="inlineStr">
        <is>
          <t>Label Defect</t>
        </is>
      </c>
      <c r="F2608" t="inlineStr">
        <is>
          <t>label_fine</t>
        </is>
      </c>
      <c r="G2608" s="10" t="n">
        <v>614.8099999999999</v>
      </c>
      <c r="H2608" t="inlineStr">
        <is>
          <t>RO-036382</t>
        </is>
      </c>
      <c r="I2608" t="inlineStr">
        <is>
          <t>RS-036382</t>
        </is>
      </c>
      <c r="J2608" t="inlineStr">
        <is>
          <t>RREM-0157</t>
        </is>
      </c>
      <c r="K2608" t="inlineStr">
        <is>
          <t>Label Fine</t>
        </is>
      </c>
      <c r="L2608" t="inlineStr">
        <is>
          <t>lost</t>
        </is>
      </c>
      <c r="M2608" s="10" t="n">
        <v>0</v>
      </c>
      <c r="N2608" t="inlineStr">
        <is>
          <t>2026-07-22</t>
        </is>
      </c>
      <c r="O2608" t="inlineStr">
        <is>
          <t>2026-08-16</t>
        </is>
      </c>
      <c r="P2608" s="18" t="n">
        <v>29</v>
      </c>
      <c r="Q2608" t="inlineStr">
        <is>
          <t>2026-09-16</t>
        </is>
      </c>
      <c r="R2608" s="18" t="inlineStr"/>
      <c r="S2608" s="18" t="inlineStr"/>
      <c r="T2608" s="18" t="inlineStr"/>
    </row>
    <row r="2609">
      <c r="A2609" t="inlineStr">
        <is>
          <t>DIST-013283</t>
        </is>
      </c>
      <c r="B2609" t="inlineStr">
        <is>
          <t>2026-07-18</t>
        </is>
      </c>
      <c r="C2609" t="inlineStr">
        <is>
          <t>RET-WALMART</t>
        </is>
      </c>
      <c r="D2609" t="inlineStr">
        <is>
          <t>ART-LAB-012</t>
        </is>
      </c>
      <c r="E2609" t="inlineStr">
        <is>
          <t>Label Defect</t>
        </is>
      </c>
      <c r="F2609" t="inlineStr">
        <is>
          <t>label_fine</t>
        </is>
      </c>
      <c r="G2609" s="10" t="n">
        <v>398.31</v>
      </c>
      <c r="H2609" t="inlineStr">
        <is>
          <t>RO-036683</t>
        </is>
      </c>
      <c r="I2609" t="inlineStr">
        <is>
          <t>RS-036683</t>
        </is>
      </c>
      <c r="J2609" t="inlineStr">
        <is>
          <t>RREM-0183</t>
        </is>
      </c>
      <c r="K2609" t="inlineStr">
        <is>
          <t>Label Fine</t>
        </is>
      </c>
      <c r="M2609" s="10" t="n"/>
      <c r="P2609" s="18" t="n"/>
      <c r="Q2609" t="inlineStr">
        <is>
          <t>2026-10-16</t>
        </is>
      </c>
      <c r="R2609" s="18" t="inlineStr"/>
      <c r="S2609" s="18" t="inlineStr"/>
      <c r="T2609" s="18" t="inlineStr"/>
    </row>
    <row r="2610">
      <c r="A2610" t="inlineStr">
        <is>
          <t>DIST-013383</t>
        </is>
      </c>
      <c r="B2610" t="inlineStr">
        <is>
          <t>2026-07-18</t>
        </is>
      </c>
      <c r="C2610" t="inlineStr">
        <is>
          <t>RET-KROGER</t>
        </is>
      </c>
      <c r="D2610" t="inlineStr">
        <is>
          <t>GER-SPO-085</t>
        </is>
      </c>
      <c r="E2610" t="inlineStr">
        <is>
          <t>Short Date</t>
        </is>
      </c>
      <c r="F2610" t="inlineStr">
        <is>
          <t>spoilage</t>
        </is>
      </c>
      <c r="G2610" s="10" t="n">
        <v>372.08</v>
      </c>
      <c r="H2610" t="inlineStr">
        <is>
          <t>RO-037085</t>
        </is>
      </c>
      <c r="I2610" t="inlineStr">
        <is>
          <t>RS-037085</t>
        </is>
      </c>
      <c r="J2610" t="inlineStr">
        <is>
          <t>RREM-0063</t>
        </is>
      </c>
      <c r="K2610" t="inlineStr">
        <is>
          <t>Spoilage -- temperature exposure in transit</t>
        </is>
      </c>
      <c r="M2610" s="10" t="n"/>
      <c r="P2610" s="18" t="n"/>
      <c r="Q2610" t="inlineStr">
        <is>
          <t>2026-09-16</t>
        </is>
      </c>
      <c r="R2610" s="18" t="inlineStr"/>
      <c r="S2610" s="18" t="inlineStr"/>
      <c r="T2610" s="18" t="inlineStr"/>
    </row>
    <row r="2611">
      <c r="A2611" t="inlineStr">
        <is>
          <t>DIST-013282</t>
        </is>
      </c>
      <c r="B2611" t="inlineStr">
        <is>
          <t>2026-07-18</t>
        </is>
      </c>
      <c r="C2611" t="inlineStr">
        <is>
          <t>RET-WALMART</t>
        </is>
      </c>
      <c r="D2611" t="inlineStr"/>
      <c r="E2611" t="inlineStr">
        <is>
          <t>Unmapped</t>
        </is>
      </c>
      <c r="F2611" t="inlineStr">
        <is>
          <t>vague</t>
        </is>
      </c>
      <c r="G2611" s="10" t="n">
        <v>341.29</v>
      </c>
      <c r="J2611" t="inlineStr">
        <is>
          <t>RREM-0184</t>
        </is>
      </c>
      <c r="K2611" t="inlineStr">
        <is>
          <t>Cash discount take-down</t>
        </is>
      </c>
      <c r="M2611" s="10" t="n"/>
      <c r="P2611" s="18" t="n"/>
      <c r="Q2611" t="inlineStr">
        <is>
          <t>2026-09-16</t>
        </is>
      </c>
      <c r="R2611" s="18" t="inlineStr">
        <is>
          <t>Yes</t>
        </is>
      </c>
      <c r="S2611" s="18" t="inlineStr"/>
      <c r="T2611" s="18" t="inlineStr"/>
    </row>
    <row r="2612">
      <c r="A2612" t="inlineStr">
        <is>
          <t>DIST-013384</t>
        </is>
      </c>
      <c r="B2612" t="inlineStr">
        <is>
          <t>2026-07-18</t>
        </is>
      </c>
      <c r="C2612" t="inlineStr">
        <is>
          <t>RET-KROGER</t>
        </is>
      </c>
      <c r="D2612" t="inlineStr">
        <is>
          <t>GER-DAM-087</t>
        </is>
      </c>
      <c r="E2612" t="inlineStr">
        <is>
          <t>Damaged Goods</t>
        </is>
      </c>
      <c r="F2612" t="inlineStr">
        <is>
          <t>damaged</t>
        </is>
      </c>
      <c r="G2612" s="10" t="n">
        <v>219.25</v>
      </c>
      <c r="H2612" t="inlineStr">
        <is>
          <t>RO-037098</t>
        </is>
      </c>
      <c r="I2612" t="inlineStr">
        <is>
          <t>RS-037098</t>
        </is>
      </c>
      <c r="J2612" t="inlineStr">
        <is>
          <t>RREM-0055</t>
        </is>
      </c>
      <c r="K2612" t="inlineStr">
        <is>
          <t>Damaged</t>
        </is>
      </c>
      <c r="M2612" s="10" t="n"/>
      <c r="P2612" s="18" t="n"/>
      <c r="Q2612" t="inlineStr">
        <is>
          <t>2026-09-01</t>
        </is>
      </c>
      <c r="R2612" s="18" t="inlineStr"/>
      <c r="S2612" s="18" t="inlineStr"/>
      <c r="T2612" s="18" t="inlineStr"/>
    </row>
    <row r="2613">
      <c r="A2613" t="inlineStr">
        <is>
          <t>DIST-013299</t>
        </is>
      </c>
      <c r="B2613" t="inlineStr">
        <is>
          <t>2026-07-18</t>
        </is>
      </c>
      <c r="C2613" t="inlineStr">
        <is>
          <t>RET-WHOLEFOODS</t>
        </is>
      </c>
      <c r="D2613" t="inlineStr">
        <is>
          <t>ODS-SPO-050</t>
        </is>
      </c>
      <c r="E2613" t="inlineStr">
        <is>
          <t>Spoilage</t>
        </is>
      </c>
      <c r="F2613" t="inlineStr">
        <is>
          <t>spoilage</t>
        </is>
      </c>
      <c r="G2613" s="10" t="n">
        <v>164.85</v>
      </c>
      <c r="H2613" t="inlineStr">
        <is>
          <t>RO-036736</t>
        </is>
      </c>
      <c r="I2613" t="inlineStr">
        <is>
          <t>RS-036736</t>
        </is>
      </c>
      <c r="J2613" t="inlineStr">
        <is>
          <t>RREM-0200</t>
        </is>
      </c>
      <c r="K2613" t="inlineStr">
        <is>
          <t>Spoilage -- quality complaint at receiving</t>
        </is>
      </c>
      <c r="L2613" t="inlineStr">
        <is>
          <t>partial</t>
        </is>
      </c>
      <c r="M2613" s="10" t="n">
        <v>38.58</v>
      </c>
      <c r="N2613" t="inlineStr">
        <is>
          <t>2026-08-13</t>
        </is>
      </c>
      <c r="O2613" t="inlineStr">
        <is>
          <t>2026-09-01</t>
        </is>
      </c>
      <c r="P2613" s="18" t="n">
        <v>45</v>
      </c>
      <c r="Q2613" t="inlineStr">
        <is>
          <t>2026-10-16</t>
        </is>
      </c>
      <c r="R2613" s="18" t="inlineStr"/>
      <c r="S2613" s="18" t="inlineStr"/>
      <c r="T2613" s="18" t="inlineStr"/>
    </row>
    <row r="2614">
      <c r="A2614" t="inlineStr">
        <is>
          <t>DIST-013339</t>
        </is>
      </c>
      <c r="B2614" t="inlineStr">
        <is>
          <t>2026-07-18</t>
        </is>
      </c>
      <c r="C2614" t="inlineStr">
        <is>
          <t>RET-KROGER</t>
        </is>
      </c>
      <c r="D2614" t="inlineStr">
        <is>
          <t>GER-PRO-075</t>
        </is>
      </c>
      <c r="E2614" t="inlineStr">
        <is>
          <t>Promo Billback</t>
        </is>
      </c>
      <c r="F2614" t="inlineStr">
        <is>
          <t>promo_billback</t>
        </is>
      </c>
      <c r="G2614" s="10" t="n">
        <v>132.22</v>
      </c>
      <c r="H2614" t="inlineStr">
        <is>
          <t>RO-037082</t>
        </is>
      </c>
      <c r="I2614" t="inlineStr">
        <is>
          <t>RS-037082</t>
        </is>
      </c>
      <c r="J2614" t="inlineStr">
        <is>
          <t>RREM-0038</t>
        </is>
      </c>
      <c r="K2614" t="inlineStr">
        <is>
          <t>Promo Billback</t>
        </is>
      </c>
      <c r="M2614" s="10" t="n"/>
      <c r="P2614" s="18" t="n"/>
      <c r="Q2614" t="inlineStr">
        <is>
          <t>2026-09-16</t>
        </is>
      </c>
      <c r="R2614" s="18" t="inlineStr"/>
      <c r="S2614" s="18" t="inlineStr"/>
      <c r="T2614" s="18" t="inlineStr"/>
    </row>
    <row r="2615">
      <c r="A2615" t="inlineStr">
        <is>
          <t>DIST-013048</t>
        </is>
      </c>
      <c r="B2615" t="inlineStr">
        <is>
          <t>2026-07-18</t>
        </is>
      </c>
      <c r="C2615" t="inlineStr">
        <is>
          <t>RET-WALMART</t>
        </is>
      </c>
      <c r="D2615" t="inlineStr">
        <is>
          <t>ART-PRO-004</t>
        </is>
      </c>
      <c r="E2615" t="inlineStr">
        <is>
          <t>Scan Rebate</t>
        </is>
      </c>
      <c r="F2615" t="inlineStr">
        <is>
          <t>promo_billback</t>
        </is>
      </c>
      <c r="G2615" s="10" t="n">
        <v>124.06</v>
      </c>
      <c r="H2615" t="inlineStr">
        <is>
          <t>RO-036140</t>
        </is>
      </c>
      <c r="I2615" t="inlineStr">
        <is>
          <t>RS-036140</t>
        </is>
      </c>
      <c r="J2615" t="inlineStr">
        <is>
          <t>RREM-0185</t>
        </is>
      </c>
      <c r="K2615" t="inlineStr">
        <is>
          <t>Promo Billback</t>
        </is>
      </c>
      <c r="L2615" t="inlineStr">
        <is>
          <t>lost</t>
        </is>
      </c>
      <c r="M2615" s="10" t="n">
        <v>0</v>
      </c>
      <c r="N2615" t="inlineStr">
        <is>
          <t>2026-08-06</t>
        </is>
      </c>
      <c r="O2615" t="inlineStr">
        <is>
          <t>2026-10-27</t>
        </is>
      </c>
      <c r="P2615" s="18" t="n">
        <v>101</v>
      </c>
      <c r="Q2615" t="inlineStr">
        <is>
          <t>2026-10-16</t>
        </is>
      </c>
      <c r="R2615" s="18" t="inlineStr"/>
      <c r="S2615" s="18" t="inlineStr"/>
      <c r="T2615" s="18" t="inlineStr"/>
    </row>
    <row r="2616">
      <c r="A2616" t="inlineStr">
        <is>
          <t>DIST-013391</t>
        </is>
      </c>
      <c r="B2616" t="inlineStr">
        <is>
          <t>2026-07-18</t>
        </is>
      </c>
      <c r="C2616" t="inlineStr">
        <is>
          <t>RET-WHOLEFOODS</t>
        </is>
      </c>
      <c r="D2616" t="inlineStr">
        <is>
          <t>ODS-DAM-052</t>
        </is>
      </c>
      <c r="E2616" t="inlineStr">
        <is>
          <t>Transit Damage</t>
        </is>
      </c>
      <c r="F2616" t="inlineStr">
        <is>
          <t>damaged</t>
        </is>
      </c>
      <c r="G2616" s="10" t="n">
        <v>102.95</v>
      </c>
      <c r="H2616" t="inlineStr">
        <is>
          <t>RO-037246</t>
        </is>
      </c>
      <c r="I2616" t="inlineStr">
        <is>
          <t>RS-037246</t>
        </is>
      </c>
      <c r="J2616" t="inlineStr">
        <is>
          <t>RREM-0215</t>
        </is>
      </c>
      <c r="K2616" t="inlineStr">
        <is>
          <t>Damaged</t>
        </is>
      </c>
      <c r="M2616" s="10" t="n"/>
      <c r="P2616" s="18" t="n"/>
      <c r="Q2616" t="inlineStr">
        <is>
          <t>2026-08-17</t>
        </is>
      </c>
      <c r="R2616" s="18" t="inlineStr"/>
      <c r="S2616" s="18" t="inlineStr"/>
      <c r="T2616" s="18" t="inlineStr"/>
    </row>
    <row r="2617">
      <c r="A2617" t="inlineStr">
        <is>
          <t>DIST-013131</t>
        </is>
      </c>
      <c r="B2617" t="inlineStr">
        <is>
          <t>2026-07-18</t>
        </is>
      </c>
      <c r="C2617" t="inlineStr">
        <is>
          <t>RET-WALMART</t>
        </is>
      </c>
      <c r="D2617" t="inlineStr">
        <is>
          <t>ART-SHO-003</t>
        </is>
      </c>
      <c r="E2617" t="inlineStr">
        <is>
          <t>Short Ship</t>
        </is>
      </c>
      <c r="F2617" t="inlineStr">
        <is>
          <t>short_ship</t>
        </is>
      </c>
      <c r="G2617" s="10" t="n">
        <v>91.05</v>
      </c>
      <c r="H2617" t="inlineStr">
        <is>
          <t>RO-036394</t>
        </is>
      </c>
      <c r="I2617" t="inlineStr">
        <is>
          <t>RS-036394</t>
        </is>
      </c>
      <c r="J2617" t="inlineStr">
        <is>
          <t>RREM-0158</t>
        </is>
      </c>
      <c r="K2617" t="inlineStr">
        <is>
          <t>Short Ship</t>
        </is>
      </c>
      <c r="M2617" s="10" t="n"/>
      <c r="P2617" s="18" t="n"/>
      <c r="Q2617" t="inlineStr">
        <is>
          <t>2026-09-01</t>
        </is>
      </c>
      <c r="R2617" s="18" t="inlineStr"/>
      <c r="S2617" s="18" t="inlineStr"/>
      <c r="T2617" s="18" t="inlineStr"/>
    </row>
    <row r="2618">
      <c r="A2618" t="inlineStr">
        <is>
          <t>DIST-013249</t>
        </is>
      </c>
      <c r="B2618" t="inlineStr">
        <is>
          <t>2026-07-18</t>
        </is>
      </c>
      <c r="C2618" t="inlineStr">
        <is>
          <t>RET-WHOLEFOODS</t>
        </is>
      </c>
      <c r="D2618" t="inlineStr">
        <is>
          <t>ODS-DAM-052</t>
        </is>
      </c>
      <c r="E2618" t="inlineStr">
        <is>
          <t>Transit Damage</t>
        </is>
      </c>
      <c r="F2618" t="inlineStr">
        <is>
          <t>damaged</t>
        </is>
      </c>
      <c r="G2618" s="10" t="n">
        <v>85.40000000000001</v>
      </c>
      <c r="H2618" t="inlineStr">
        <is>
          <t>RO-036740</t>
        </is>
      </c>
      <c r="I2618" t="inlineStr">
        <is>
          <t>RS-036740</t>
        </is>
      </c>
      <c r="J2618" t="inlineStr">
        <is>
          <t>RREM-0217</t>
        </is>
      </c>
      <c r="K2618" t="inlineStr">
        <is>
          <t>Damaged</t>
        </is>
      </c>
      <c r="M2618" s="10" t="n"/>
      <c r="P2618" s="18" t="n"/>
      <c r="Q2618" t="inlineStr">
        <is>
          <t>2026-08-17</t>
        </is>
      </c>
      <c r="R2618" s="18" t="inlineStr"/>
      <c r="S2618" s="18" t="inlineStr"/>
      <c r="T2618" s="18" t="inlineStr"/>
    </row>
    <row r="2619">
      <c r="A2619" t="inlineStr">
        <is>
          <t>DIST-013337</t>
        </is>
      </c>
      <c r="B2619" t="inlineStr">
        <is>
          <t>2026-07-18</t>
        </is>
      </c>
      <c r="C2619" t="inlineStr">
        <is>
          <t>RET-WHOLEFOODS</t>
        </is>
      </c>
      <c r="D2619" t="inlineStr">
        <is>
          <t>ODS-DAM-052</t>
        </is>
      </c>
      <c r="E2619" t="inlineStr">
        <is>
          <t>Transit Damage</t>
        </is>
      </c>
      <c r="F2619" t="inlineStr">
        <is>
          <t>damaged</t>
        </is>
      </c>
      <c r="G2619" s="10" t="n">
        <v>67.59999999999999</v>
      </c>
      <c r="H2619" t="inlineStr">
        <is>
          <t>RO-037013</t>
        </is>
      </c>
      <c r="I2619" t="inlineStr">
        <is>
          <t>RS-037013</t>
        </is>
      </c>
      <c r="J2619" t="inlineStr">
        <is>
          <t>RREM-0215</t>
        </is>
      </c>
      <c r="K2619" t="inlineStr">
        <is>
          <t>Damaged</t>
        </is>
      </c>
      <c r="M2619" s="10" t="n"/>
      <c r="P2619" s="18" t="n"/>
      <c r="Q2619" t="inlineStr">
        <is>
          <t>2026-08-17</t>
        </is>
      </c>
      <c r="R2619" s="18" t="inlineStr"/>
      <c r="S2619" s="18" t="inlineStr"/>
      <c r="T2619" s="18" t="inlineStr"/>
    </row>
    <row r="2620">
      <c r="A2620" t="inlineStr">
        <is>
          <t>DIST-013122</t>
        </is>
      </c>
      <c r="B2620" t="inlineStr">
        <is>
          <t>2026-07-18</t>
        </is>
      </c>
      <c r="C2620" t="inlineStr">
        <is>
          <t>RET-WALMART</t>
        </is>
      </c>
      <c r="D2620" t="inlineStr">
        <is>
          <t>ART-PRO-004</t>
        </is>
      </c>
      <c r="E2620" t="inlineStr">
        <is>
          <t>Scan Rebate</t>
        </is>
      </c>
      <c r="F2620" t="inlineStr">
        <is>
          <t>promo_billback</t>
        </is>
      </c>
      <c r="G2620" s="10" t="n">
        <v>64.37</v>
      </c>
      <c r="H2620" t="inlineStr">
        <is>
          <t>RO-036101</t>
        </is>
      </c>
      <c r="I2620" t="inlineStr">
        <is>
          <t>RS-036101</t>
        </is>
      </c>
      <c r="J2620" t="inlineStr">
        <is>
          <t>RREM-0182</t>
        </is>
      </c>
      <c r="K2620" t="inlineStr">
        <is>
          <t>Promo Billback</t>
        </is>
      </c>
      <c r="L2620" t="inlineStr">
        <is>
          <t>pending</t>
        </is>
      </c>
      <c r="M2620" s="10" t="n"/>
      <c r="N2620" t="inlineStr">
        <is>
          <t>2026-08-09</t>
        </is>
      </c>
      <c r="P2620" s="18" t="n">
        <v>168</v>
      </c>
      <c r="Q2620" t="inlineStr">
        <is>
          <t>2026-09-01</t>
        </is>
      </c>
      <c r="R2620" s="18" t="inlineStr"/>
      <c r="S2620" s="18" t="inlineStr"/>
      <c r="T2620" s="18" t="inlineStr"/>
    </row>
    <row r="2621">
      <c r="A2621" t="inlineStr">
        <is>
          <t>DIST-013289</t>
        </is>
      </c>
      <c r="B2621" t="inlineStr">
        <is>
          <t>2026-07-18</t>
        </is>
      </c>
      <c r="C2621" t="inlineStr">
        <is>
          <t>RET-SPROUTS</t>
        </is>
      </c>
      <c r="D2621" t="inlineStr">
        <is>
          <t>UTS-PRO-057</t>
        </is>
      </c>
      <c r="E2621" t="inlineStr">
        <is>
          <t>Promo Billback</t>
        </is>
      </c>
      <c r="F2621" t="inlineStr">
        <is>
          <t>promo_billback</t>
        </is>
      </c>
      <c r="G2621" s="10" t="n">
        <v>48.99</v>
      </c>
      <c r="H2621" t="inlineStr">
        <is>
          <t>RO-036777</t>
        </is>
      </c>
      <c r="I2621" t="inlineStr">
        <is>
          <t>RS-036777</t>
        </is>
      </c>
      <c r="J2621" t="inlineStr">
        <is>
          <t>RREM-0127</t>
        </is>
      </c>
      <c r="K2621" t="inlineStr">
        <is>
          <t>Promo Billback</t>
        </is>
      </c>
      <c r="M2621" s="10" t="n"/>
      <c r="P2621" s="18" t="n"/>
      <c r="Q2621" t="inlineStr">
        <is>
          <t>2026-09-16</t>
        </is>
      </c>
      <c r="R2621" s="18" t="inlineStr"/>
      <c r="S2621" s="18" t="inlineStr"/>
      <c r="T2621" s="18" t="inlineStr"/>
    </row>
    <row r="2622">
      <c r="A2622" t="inlineStr">
        <is>
          <t>DIST-013245</t>
        </is>
      </c>
      <c r="B2622" t="inlineStr">
        <is>
          <t>2026-07-17</t>
        </is>
      </c>
      <c r="C2622" t="inlineStr">
        <is>
          <t>RET-WALMART</t>
        </is>
      </c>
      <c r="D2622" t="inlineStr">
        <is>
          <t>ART-SPO-017</t>
        </is>
      </c>
      <c r="E2622" t="inlineStr">
        <is>
          <t>Spoilage</t>
        </is>
      </c>
      <c r="F2622" t="inlineStr">
        <is>
          <t>spoilage</t>
        </is>
      </c>
      <c r="G2622" s="10" t="n">
        <v>404.32</v>
      </c>
      <c r="H2622" t="inlineStr">
        <is>
          <t>RO-036656</t>
        </is>
      </c>
      <c r="I2622" t="inlineStr">
        <is>
          <t>RS-036656</t>
        </is>
      </c>
      <c r="J2622" t="inlineStr">
        <is>
          <t>RREM-0150</t>
        </is>
      </c>
      <c r="K2622" t="inlineStr">
        <is>
          <t>Spoilage -- quality complaint at receiving</t>
        </is>
      </c>
      <c r="L2622" t="inlineStr">
        <is>
          <t>partial</t>
        </is>
      </c>
      <c r="M2622" s="10" t="n">
        <v>165.67</v>
      </c>
      <c r="N2622" t="inlineStr">
        <is>
          <t>2026-08-07</t>
        </is>
      </c>
      <c r="O2622" t="inlineStr">
        <is>
          <t>2026-09-26</t>
        </is>
      </c>
      <c r="P2622" s="18" t="n">
        <v>71</v>
      </c>
      <c r="Q2622" t="inlineStr">
        <is>
          <t>2026-10-15</t>
        </is>
      </c>
      <c r="R2622" s="18" t="inlineStr"/>
      <c r="S2622" s="18" t="inlineStr"/>
      <c r="T2622" s="18" t="inlineStr"/>
    </row>
    <row r="2623">
      <c r="A2623" t="inlineStr">
        <is>
          <t>DIST-013185</t>
        </is>
      </c>
      <c r="B2623" t="inlineStr">
        <is>
          <t>2026-07-17</t>
        </is>
      </c>
      <c r="C2623" t="inlineStr">
        <is>
          <t>RET-WALMART</t>
        </is>
      </c>
      <c r="D2623" t="inlineStr">
        <is>
          <t>ART-SHO-003</t>
        </is>
      </c>
      <c r="E2623" t="inlineStr">
        <is>
          <t>Short Ship</t>
        </is>
      </c>
      <c r="F2623" t="inlineStr">
        <is>
          <t>short_ship</t>
        </is>
      </c>
      <c r="G2623" s="10" t="n">
        <v>368.82</v>
      </c>
      <c r="H2623" t="inlineStr">
        <is>
          <t>RO-036378</t>
        </is>
      </c>
      <c r="I2623" t="inlineStr">
        <is>
          <t>RS-036378</t>
        </is>
      </c>
      <c r="J2623" t="inlineStr">
        <is>
          <t>RREM-0180</t>
        </is>
      </c>
      <c r="K2623" t="inlineStr">
        <is>
          <t>Short Ship</t>
        </is>
      </c>
      <c r="M2623" s="10" t="n"/>
      <c r="P2623" s="18" t="n"/>
      <c r="Q2623" t="inlineStr">
        <is>
          <t>2026-08-31</t>
        </is>
      </c>
      <c r="R2623" s="18" t="inlineStr"/>
      <c r="S2623" s="18" t="inlineStr"/>
      <c r="T2623" s="18" t="inlineStr"/>
    </row>
    <row r="2624">
      <c r="A2624" t="inlineStr">
        <is>
          <t>DIST-013069</t>
        </is>
      </c>
      <c r="B2624" t="inlineStr">
        <is>
          <t>2026-07-17</t>
        </is>
      </c>
      <c r="C2624" t="inlineStr">
        <is>
          <t>RET-WALMART</t>
        </is>
      </c>
      <c r="D2624" t="inlineStr">
        <is>
          <t>ART-SPO-017</t>
        </is>
      </c>
      <c r="E2624" t="inlineStr">
        <is>
          <t>Spoilage</t>
        </is>
      </c>
      <c r="F2624" t="inlineStr">
        <is>
          <t>spoilage</t>
        </is>
      </c>
      <c r="G2624" s="10" t="n">
        <v>306.23</v>
      </c>
      <c r="H2624" t="inlineStr">
        <is>
          <t>RO-036135</t>
        </is>
      </c>
      <c r="I2624" t="inlineStr">
        <is>
          <t>RS-036135</t>
        </is>
      </c>
      <c r="J2624" t="inlineStr">
        <is>
          <t>RREM-0150</t>
        </is>
      </c>
      <c r="K2624" t="inlineStr">
        <is>
          <t>Spoilage -- damage in transit affecting condition</t>
        </is>
      </c>
      <c r="M2624" s="10" t="n"/>
      <c r="P2624" s="18" t="n"/>
      <c r="Q2624" t="inlineStr">
        <is>
          <t>2026-08-31</t>
        </is>
      </c>
      <c r="R2624" s="18" t="inlineStr"/>
      <c r="S2624" s="18" t="inlineStr"/>
      <c r="T2624" s="18" t="inlineStr"/>
    </row>
    <row r="2625">
      <c r="A2625" t="inlineStr">
        <is>
          <t>DIST-013165</t>
        </is>
      </c>
      <c r="B2625" t="inlineStr">
        <is>
          <t>2026-07-17</t>
        </is>
      </c>
      <c r="C2625" t="inlineStr">
        <is>
          <t>RET-SPROUTS</t>
        </is>
      </c>
      <c r="D2625" t="inlineStr">
        <is>
          <t>UTS-SPO-066</t>
        </is>
      </c>
      <c r="E2625" t="inlineStr">
        <is>
          <t>Expired Product</t>
        </is>
      </c>
      <c r="F2625" t="inlineStr">
        <is>
          <t>spoilage</t>
        </is>
      </c>
      <c r="G2625" s="10" t="n">
        <v>283.39</v>
      </c>
      <c r="H2625" t="inlineStr">
        <is>
          <t>RO-036501</t>
        </is>
      </c>
      <c r="I2625" t="inlineStr">
        <is>
          <t>RS-036501</t>
        </is>
      </c>
      <c r="J2625" t="inlineStr">
        <is>
          <t>RREM-0146</t>
        </is>
      </c>
      <c r="K2625" t="inlineStr">
        <is>
          <t>Spoilage -- damage in transit affecting condition</t>
        </is>
      </c>
      <c r="M2625" s="10" t="n"/>
      <c r="P2625" s="18" t="n"/>
      <c r="Q2625" t="inlineStr">
        <is>
          <t>2026-10-15</t>
        </is>
      </c>
      <c r="R2625" s="18" t="inlineStr"/>
      <c r="S2625" s="18" t="inlineStr"/>
      <c r="T2625" s="18" t="inlineStr"/>
    </row>
    <row r="2626">
      <c r="A2626" t="inlineStr">
        <is>
          <t>DIST-013262</t>
        </is>
      </c>
      <c r="B2626" t="inlineStr">
        <is>
          <t>2026-07-17</t>
        </is>
      </c>
      <c r="C2626" t="inlineStr">
        <is>
          <t>RET-WHOLEFOODS</t>
        </is>
      </c>
      <c r="D2626" t="inlineStr">
        <is>
          <t>ODS-DAM-052</t>
        </is>
      </c>
      <c r="E2626" t="inlineStr">
        <is>
          <t>Transit Damage</t>
        </is>
      </c>
      <c r="F2626" t="inlineStr">
        <is>
          <t>damaged</t>
        </is>
      </c>
      <c r="G2626" s="10" t="n">
        <v>255.93</v>
      </c>
      <c r="H2626" t="inlineStr">
        <is>
          <t>RO-036734</t>
        </is>
      </c>
      <c r="I2626" t="inlineStr">
        <is>
          <t>RS-036734</t>
        </is>
      </c>
      <c r="J2626" t="inlineStr">
        <is>
          <t>RREM-0213</t>
        </is>
      </c>
      <c r="K2626" t="inlineStr">
        <is>
          <t>Damaged</t>
        </is>
      </c>
      <c r="M2626" s="10" t="n"/>
      <c r="P2626" s="18" t="n"/>
      <c r="Q2626" t="inlineStr">
        <is>
          <t>2026-08-16</t>
        </is>
      </c>
      <c r="R2626" s="18" t="inlineStr"/>
      <c r="S2626" s="18" t="inlineStr"/>
      <c r="T2626" s="18" t="inlineStr"/>
    </row>
    <row r="2627">
      <c r="A2627" t="inlineStr">
        <is>
          <t>DIST-013194</t>
        </is>
      </c>
      <c r="B2627" t="inlineStr">
        <is>
          <t>2026-07-17</t>
        </is>
      </c>
      <c r="C2627" t="inlineStr">
        <is>
          <t>RET-WHOLEFOODS</t>
        </is>
      </c>
      <c r="D2627" t="inlineStr">
        <is>
          <t>ODS-PRO-039</t>
        </is>
      </c>
      <c r="E2627" t="inlineStr">
        <is>
          <t>Ad Allowance</t>
        </is>
      </c>
      <c r="F2627" t="inlineStr">
        <is>
          <t>promo_billback</t>
        </is>
      </c>
      <c r="G2627" s="10" t="n">
        <v>186.35</v>
      </c>
      <c r="H2627" t="inlineStr">
        <is>
          <t>RO-036497</t>
        </is>
      </c>
      <c r="I2627" t="inlineStr">
        <is>
          <t>RS-036497</t>
        </is>
      </c>
      <c r="J2627" t="inlineStr">
        <is>
          <t>RREM-0208</t>
        </is>
      </c>
      <c r="K2627" t="inlineStr">
        <is>
          <t>Promo Billback</t>
        </is>
      </c>
      <c r="M2627" s="10" t="n"/>
      <c r="P2627" s="18" t="n"/>
      <c r="Q2627" t="inlineStr">
        <is>
          <t>2026-08-31</t>
        </is>
      </c>
      <c r="R2627" s="18" t="inlineStr"/>
      <c r="S2627" s="18" t="inlineStr"/>
      <c r="T2627" s="18" t="inlineStr"/>
    </row>
    <row r="2628">
      <c r="A2628" t="inlineStr">
        <is>
          <t>DIST-013195</t>
        </is>
      </c>
      <c r="B2628" t="inlineStr">
        <is>
          <t>2026-07-17</t>
        </is>
      </c>
      <c r="C2628" t="inlineStr">
        <is>
          <t>RET-SPROUTS</t>
        </is>
      </c>
      <c r="D2628" t="inlineStr">
        <is>
          <t>UTS-LAT-059</t>
        </is>
      </c>
      <c r="E2628" t="inlineStr">
        <is>
          <t>Appointment Miss</t>
        </is>
      </c>
      <c r="F2628" t="inlineStr">
        <is>
          <t>late_delivery</t>
        </is>
      </c>
      <c r="G2628" s="10" t="n">
        <v>136.31</v>
      </c>
      <c r="H2628" t="inlineStr">
        <is>
          <t>RO-036507</t>
        </is>
      </c>
      <c r="I2628" t="inlineStr">
        <is>
          <t>RS-036507</t>
        </is>
      </c>
      <c r="J2628" t="inlineStr">
        <is>
          <t>RREM-0140</t>
        </is>
      </c>
      <c r="K2628" t="inlineStr">
        <is>
          <t>Late Delivery</t>
        </is>
      </c>
      <c r="L2628" t="inlineStr">
        <is>
          <t>pending</t>
        </is>
      </c>
      <c r="M2628" s="10" t="n"/>
      <c r="N2628" t="inlineStr">
        <is>
          <t>2026-07-22</t>
        </is>
      </c>
      <c r="P2628" s="18" t="n">
        <v>169</v>
      </c>
      <c r="Q2628" t="inlineStr">
        <is>
          <t>2026-08-31</t>
        </is>
      </c>
      <c r="R2628" s="18" t="inlineStr"/>
      <c r="S2628" s="18" t="inlineStr"/>
      <c r="T2628" s="18" t="inlineStr"/>
    </row>
    <row r="2629">
      <c r="A2629" t="inlineStr">
        <is>
          <t>DIST-013278</t>
        </is>
      </c>
      <c r="B2629" t="inlineStr">
        <is>
          <t>2026-07-17</t>
        </is>
      </c>
      <c r="C2629" t="inlineStr">
        <is>
          <t>RET-WHOLEFOODS</t>
        </is>
      </c>
      <c r="D2629" t="inlineStr">
        <is>
          <t>ODS-SPO-050</t>
        </is>
      </c>
      <c r="E2629" t="inlineStr">
        <is>
          <t>Spoilage</t>
        </is>
      </c>
      <c r="F2629" t="inlineStr">
        <is>
          <t>spoilage</t>
        </is>
      </c>
      <c r="G2629" s="10" t="n">
        <v>105.63</v>
      </c>
      <c r="H2629" t="inlineStr">
        <is>
          <t>RO-036752</t>
        </is>
      </c>
      <c r="I2629" t="inlineStr">
        <is>
          <t>RS-036752</t>
        </is>
      </c>
      <c r="J2629" t="inlineStr">
        <is>
          <t>RREM-0195</t>
        </is>
      </c>
      <c r="K2629" t="inlineStr">
        <is>
          <t>Spoilage -- quality complaint at receiving</t>
        </is>
      </c>
      <c r="M2629" s="10" t="n"/>
      <c r="P2629" s="18" t="n"/>
      <c r="Q2629" t="inlineStr">
        <is>
          <t>2026-09-15</t>
        </is>
      </c>
      <c r="R2629" s="18" t="inlineStr"/>
      <c r="S2629" s="18" t="inlineStr"/>
      <c r="T2629" s="18" t="inlineStr"/>
    </row>
    <row r="2630">
      <c r="A2630" t="inlineStr">
        <is>
          <t>DIST-013181</t>
        </is>
      </c>
      <c r="B2630" t="inlineStr">
        <is>
          <t>2026-07-17</t>
        </is>
      </c>
      <c r="C2630" t="inlineStr">
        <is>
          <t>RET-COSTCO</t>
        </is>
      </c>
      <c r="D2630" t="inlineStr">
        <is>
          <t>TCO-LAT-029</t>
        </is>
      </c>
      <c r="E2630" t="inlineStr">
        <is>
          <t>Late Delivery</t>
        </is>
      </c>
      <c r="F2630" t="inlineStr">
        <is>
          <t>late_delivery</t>
        </is>
      </c>
      <c r="G2630" s="10" t="n">
        <v>102.03</v>
      </c>
      <c r="H2630" t="inlineStr">
        <is>
          <t>RO-036444</t>
        </is>
      </c>
      <c r="I2630" t="inlineStr">
        <is>
          <t>RS-036444</t>
        </is>
      </c>
      <c r="J2630" t="inlineStr">
        <is>
          <t>RREM-0028</t>
        </is>
      </c>
      <c r="K2630" t="inlineStr">
        <is>
          <t>Late Delivery</t>
        </is>
      </c>
      <c r="M2630" s="10" t="n"/>
      <c r="P2630" s="18" t="n"/>
      <c r="Q2630" t="inlineStr">
        <is>
          <t>2026-08-31</t>
        </is>
      </c>
      <c r="R2630" s="18" t="inlineStr"/>
      <c r="S2630" s="18" t="inlineStr"/>
      <c r="T2630" s="18" t="inlineStr"/>
    </row>
    <row r="2631">
      <c r="A2631" t="inlineStr">
        <is>
          <t>DIST-013230</t>
        </is>
      </c>
      <c r="B2631" t="inlineStr">
        <is>
          <t>2026-07-17</t>
        </is>
      </c>
      <c r="C2631" t="inlineStr">
        <is>
          <t>RET-KROGER</t>
        </is>
      </c>
      <c r="D2631" t="inlineStr">
        <is>
          <t>GER-DAM-087</t>
        </is>
      </c>
      <c r="E2631" t="inlineStr">
        <is>
          <t>Damaged Goods</t>
        </is>
      </c>
      <c r="F2631" t="inlineStr">
        <is>
          <t>damaged</t>
        </is>
      </c>
      <c r="G2631" s="10" t="n">
        <v>87.52</v>
      </c>
      <c r="H2631" t="inlineStr">
        <is>
          <t>RO-036801</t>
        </is>
      </c>
      <c r="I2631" t="inlineStr">
        <is>
          <t>RS-036801</t>
        </is>
      </c>
      <c r="J2631" t="inlineStr">
        <is>
          <t>RREM-0047</t>
        </is>
      </c>
      <c r="K2631" t="inlineStr">
        <is>
          <t>Damaged</t>
        </is>
      </c>
      <c r="M2631" s="10" t="n"/>
      <c r="P2631" s="18" t="n"/>
      <c r="Q2631" t="inlineStr">
        <is>
          <t>2026-09-15</t>
        </is>
      </c>
      <c r="R2631" s="18" t="inlineStr"/>
      <c r="S2631" s="18" t="inlineStr"/>
      <c r="T2631" s="18" t="inlineStr"/>
    </row>
    <row r="2632">
      <c r="A2632" t="inlineStr">
        <is>
          <t>DIST-013179</t>
        </is>
      </c>
      <c r="B2632" t="inlineStr">
        <is>
          <t>2026-07-17</t>
        </is>
      </c>
      <c r="C2632" t="inlineStr">
        <is>
          <t>RET-COSTCO</t>
        </is>
      </c>
      <c r="D2632" t="inlineStr">
        <is>
          <t>TCO-PRO-024</t>
        </is>
      </c>
      <c r="E2632" t="inlineStr">
        <is>
          <t>Promo Billback</t>
        </is>
      </c>
      <c r="F2632" t="inlineStr">
        <is>
          <t>promo_billback</t>
        </is>
      </c>
      <c r="G2632" s="10" t="n">
        <v>61.58</v>
      </c>
      <c r="H2632" t="inlineStr">
        <is>
          <t>RO-036438</t>
        </is>
      </c>
      <c r="I2632" t="inlineStr">
        <is>
          <t>RS-036438</t>
        </is>
      </c>
      <c r="J2632" t="inlineStr">
        <is>
          <t>RREM-0005</t>
        </is>
      </c>
      <c r="K2632" t="inlineStr">
        <is>
          <t>Promo Billback</t>
        </is>
      </c>
      <c r="L2632" t="inlineStr">
        <is>
          <t>lost</t>
        </is>
      </c>
      <c r="M2632" s="10" t="n">
        <v>0</v>
      </c>
      <c r="N2632" t="inlineStr">
        <is>
          <t>2026-07-21</t>
        </is>
      </c>
      <c r="O2632" t="inlineStr">
        <is>
          <t>2026-10-13</t>
        </is>
      </c>
      <c r="P2632" s="18" t="n">
        <v>88</v>
      </c>
      <c r="Q2632" t="inlineStr">
        <is>
          <t>2026-08-31</t>
        </is>
      </c>
      <c r="R2632" s="18" t="inlineStr"/>
      <c r="S2632" s="18" t="inlineStr"/>
      <c r="T2632" s="18" t="inlineStr"/>
    </row>
    <row r="2633">
      <c r="A2633" t="inlineStr">
        <is>
          <t>DIST-013250</t>
        </is>
      </c>
      <c r="B2633" t="inlineStr">
        <is>
          <t>2026-07-17</t>
        </is>
      </c>
      <c r="C2633" t="inlineStr">
        <is>
          <t>RET-KROGER</t>
        </is>
      </c>
      <c r="D2633" t="inlineStr">
        <is>
          <t>GER-PRI-089</t>
        </is>
      </c>
      <c r="E2633" t="inlineStr">
        <is>
          <t>Cost Discrepancy</t>
        </is>
      </c>
      <c r="F2633" t="inlineStr">
        <is>
          <t>pricing_error</t>
        </is>
      </c>
      <c r="G2633" s="10" t="n">
        <v>53.92</v>
      </c>
      <c r="H2633" t="inlineStr">
        <is>
          <t>RO-036804</t>
        </is>
      </c>
      <c r="I2633" t="inlineStr">
        <is>
          <t>RS-036804</t>
        </is>
      </c>
      <c r="J2633" t="inlineStr">
        <is>
          <t>RREM-0045</t>
        </is>
      </c>
      <c r="K2633" t="inlineStr">
        <is>
          <t>Pricing Error</t>
        </is>
      </c>
      <c r="L2633" t="inlineStr">
        <is>
          <t>lost</t>
        </is>
      </c>
      <c r="M2633" s="10" t="n">
        <v>0</v>
      </c>
      <c r="N2633" t="inlineStr">
        <is>
          <t>2026-08-09</t>
        </is>
      </c>
      <c r="O2633" t="inlineStr">
        <is>
          <t>2026-08-30</t>
        </is>
      </c>
      <c r="P2633" s="18" t="n">
        <v>44</v>
      </c>
      <c r="Q2633" t="inlineStr">
        <is>
          <t>2026-09-15</t>
        </is>
      </c>
      <c r="R2633" s="18" t="inlineStr"/>
      <c r="S2633" s="18" t="inlineStr"/>
      <c r="T2633" s="18" t="inlineStr"/>
    </row>
    <row r="2634">
      <c r="A2634" t="inlineStr">
        <is>
          <t>DIST-013310</t>
        </is>
      </c>
      <c r="B2634" t="inlineStr">
        <is>
          <t>2026-07-16</t>
        </is>
      </c>
      <c r="C2634" t="inlineStr">
        <is>
          <t>RET-WHOLEFOODS</t>
        </is>
      </c>
      <c r="D2634" t="inlineStr"/>
      <c r="E2634" t="inlineStr">
        <is>
          <t>Unmapped</t>
        </is>
      </c>
      <c r="F2634" t="inlineStr">
        <is>
          <t>vague</t>
        </is>
      </c>
      <c r="G2634" s="10" t="n">
        <v>340.51</v>
      </c>
      <c r="H2634" t="inlineStr">
        <is>
          <t>RO-036995</t>
        </is>
      </c>
      <c r="I2634" t="inlineStr">
        <is>
          <t>RS-036995</t>
        </is>
      </c>
      <c r="J2634" t="inlineStr">
        <is>
          <t>RREM-0209</t>
        </is>
      </c>
      <c r="K2634" t="inlineStr">
        <is>
          <t>Audit adjustment</t>
        </is>
      </c>
      <c r="L2634" t="inlineStr">
        <is>
          <t>lost</t>
        </is>
      </c>
      <c r="M2634" s="10" t="n">
        <v>0</v>
      </c>
      <c r="N2634" t="inlineStr">
        <is>
          <t>2026-07-31</t>
        </is>
      </c>
      <c r="O2634" t="inlineStr">
        <is>
          <t>2026-10-19</t>
        </is>
      </c>
      <c r="P2634" s="18" t="n">
        <v>95</v>
      </c>
      <c r="Q2634" t="inlineStr">
        <is>
          <t>2026-08-30</t>
        </is>
      </c>
      <c r="R2634" s="18" t="inlineStr">
        <is>
          <t>Yes</t>
        </is>
      </c>
      <c r="S2634" s="18" t="inlineStr"/>
      <c r="T2634" s="18" t="inlineStr"/>
    </row>
    <row r="2635">
      <c r="A2635" t="inlineStr">
        <is>
          <t>DIST-013121</t>
        </is>
      </c>
      <c r="B2635" t="inlineStr">
        <is>
          <t>2026-07-16</t>
        </is>
      </c>
      <c r="C2635" t="inlineStr">
        <is>
          <t>RET-REGIONAL</t>
        </is>
      </c>
      <c r="D2635" t="inlineStr">
        <is>
          <t>NAL-LAB-097</t>
        </is>
      </c>
      <c r="E2635" t="inlineStr">
        <is>
          <t>UPC Error</t>
        </is>
      </c>
      <c r="F2635" t="inlineStr">
        <is>
          <t>label_fine</t>
        </is>
      </c>
      <c r="G2635" s="10" t="n">
        <v>227.5</v>
      </c>
      <c r="H2635" t="inlineStr">
        <is>
          <t>RO-036369</t>
        </is>
      </c>
      <c r="I2635" t="inlineStr">
        <is>
          <t>RS-036369</t>
        </is>
      </c>
      <c r="J2635" t="inlineStr">
        <is>
          <t>RREM-0109</t>
        </is>
      </c>
      <c r="K2635" t="inlineStr">
        <is>
          <t>Label Fine</t>
        </is>
      </c>
      <c r="L2635" t="inlineStr">
        <is>
          <t>partial</t>
        </is>
      </c>
      <c r="M2635" s="10" t="n">
        <v>63.44</v>
      </c>
      <c r="N2635" t="inlineStr">
        <is>
          <t>2026-08-13</t>
        </is>
      </c>
      <c r="O2635" t="inlineStr">
        <is>
          <t>2026-10-19</t>
        </is>
      </c>
      <c r="P2635" s="18" t="n">
        <v>95</v>
      </c>
      <c r="Q2635" t="inlineStr">
        <is>
          <t>2026-08-15</t>
        </is>
      </c>
      <c r="R2635" s="18" t="inlineStr"/>
      <c r="S2635" s="18" t="inlineStr"/>
      <c r="T2635" s="18" t="inlineStr"/>
    </row>
    <row r="2636">
      <c r="A2636" t="inlineStr">
        <is>
          <t>DIST-013113</t>
        </is>
      </c>
      <c r="B2636" t="inlineStr">
        <is>
          <t>2026-07-16</t>
        </is>
      </c>
      <c r="C2636" t="inlineStr">
        <is>
          <t>RET-COSTCO</t>
        </is>
      </c>
      <c r="D2636" t="inlineStr">
        <is>
          <t>TCO-SHO-022</t>
        </is>
      </c>
      <c r="E2636" t="inlineStr">
        <is>
          <t>Quantity Variance</t>
        </is>
      </c>
      <c r="F2636" t="inlineStr">
        <is>
          <t>short_ship</t>
        </is>
      </c>
      <c r="G2636" s="10" t="n">
        <v>149.68</v>
      </c>
      <c r="H2636" t="inlineStr">
        <is>
          <t>RO-036186</t>
        </is>
      </c>
      <c r="I2636" t="inlineStr">
        <is>
          <t>RS-036186</t>
        </is>
      </c>
      <c r="J2636" t="inlineStr">
        <is>
          <t>RREM-0013</t>
        </is>
      </c>
      <c r="K2636" t="inlineStr">
        <is>
          <t>Short Ship</t>
        </is>
      </c>
      <c r="M2636" s="10" t="n"/>
      <c r="P2636" s="18" t="n"/>
      <c r="Q2636" t="inlineStr">
        <is>
          <t>2026-08-15</t>
        </is>
      </c>
      <c r="R2636" s="18" t="inlineStr"/>
      <c r="S2636" s="18" t="inlineStr"/>
      <c r="T2636" s="18" t="inlineStr"/>
    </row>
    <row r="2637">
      <c r="A2637" t="inlineStr">
        <is>
          <t>DIST-013263</t>
        </is>
      </c>
      <c r="B2637" t="inlineStr">
        <is>
          <t>2026-07-16</t>
        </is>
      </c>
      <c r="C2637" t="inlineStr">
        <is>
          <t>RET-WHOLEFOODS</t>
        </is>
      </c>
      <c r="D2637" t="inlineStr">
        <is>
          <t>ODS-PRO-039</t>
        </is>
      </c>
      <c r="E2637" t="inlineStr">
        <is>
          <t>Ad Allowance</t>
        </is>
      </c>
      <c r="F2637" t="inlineStr">
        <is>
          <t>promo_billback</t>
        </is>
      </c>
      <c r="G2637" s="10" t="n">
        <v>114.88</v>
      </c>
      <c r="H2637" t="inlineStr">
        <is>
          <t>RO-036766</t>
        </is>
      </c>
      <c r="I2637" t="inlineStr">
        <is>
          <t>RS-036766</t>
        </is>
      </c>
      <c r="J2637" t="inlineStr">
        <is>
          <t>RREM-0217</t>
        </is>
      </c>
      <c r="K2637" t="inlineStr">
        <is>
          <t>Promo Billback</t>
        </is>
      </c>
      <c r="M2637" s="10" t="n"/>
      <c r="P2637" s="18" t="n"/>
      <c r="Q2637" t="inlineStr">
        <is>
          <t>2026-08-15</t>
        </is>
      </c>
      <c r="R2637" s="18" t="inlineStr"/>
      <c r="S2637" s="18" t="inlineStr"/>
      <c r="T2637" s="18" t="inlineStr"/>
    </row>
    <row r="2638">
      <c r="A2638" t="inlineStr">
        <is>
          <t>DIST-013190</t>
        </is>
      </c>
      <c r="B2638" t="inlineStr">
        <is>
          <t>2026-07-16</t>
        </is>
      </c>
      <c r="C2638" t="inlineStr">
        <is>
          <t>RET-COSTCO</t>
        </is>
      </c>
      <c r="D2638" t="inlineStr">
        <is>
          <t>TCO-DAM-035</t>
        </is>
      </c>
      <c r="E2638" t="inlineStr">
        <is>
          <t>Transit Damage</t>
        </is>
      </c>
      <c r="F2638" t="inlineStr">
        <is>
          <t>damaged</t>
        </is>
      </c>
      <c r="G2638" s="10" t="n">
        <v>94.41</v>
      </c>
      <c r="H2638" t="inlineStr">
        <is>
          <t>RO-036451</t>
        </is>
      </c>
      <c r="I2638" t="inlineStr">
        <is>
          <t>RS-036451</t>
        </is>
      </c>
      <c r="J2638" t="inlineStr">
        <is>
          <t>RREM-0017</t>
        </is>
      </c>
      <c r="K2638" t="inlineStr">
        <is>
          <t>Damaged</t>
        </is>
      </c>
      <c r="M2638" s="10" t="n"/>
      <c r="P2638" s="18" t="n"/>
      <c r="Q2638" t="inlineStr">
        <is>
          <t>2026-08-15</t>
        </is>
      </c>
      <c r="R2638" s="18" t="inlineStr"/>
      <c r="S2638" s="18" t="inlineStr"/>
      <c r="T2638" s="18" t="inlineStr"/>
    </row>
    <row r="2639">
      <c r="A2639" t="inlineStr">
        <is>
          <t>DIST-013229</t>
        </is>
      </c>
      <c r="B2639" t="inlineStr">
        <is>
          <t>2026-07-16</t>
        </is>
      </c>
      <c r="C2639" t="inlineStr">
        <is>
          <t>RET-WHOLEFOODS</t>
        </is>
      </c>
      <c r="D2639" t="inlineStr">
        <is>
          <t>ODS-PRO-039</t>
        </is>
      </c>
      <c r="E2639" t="inlineStr">
        <is>
          <t>Ad Allowance</t>
        </is>
      </c>
      <c r="F2639" t="inlineStr">
        <is>
          <t>promo_billback</t>
        </is>
      </c>
      <c r="G2639" s="10" t="n">
        <v>70.44</v>
      </c>
      <c r="H2639" t="inlineStr">
        <is>
          <t>RO-036739</t>
        </is>
      </c>
      <c r="I2639" t="inlineStr">
        <is>
          <t>RS-036739</t>
        </is>
      </c>
      <c r="J2639" t="inlineStr">
        <is>
          <t>RREM-0215</t>
        </is>
      </c>
      <c r="K2639" t="inlineStr">
        <is>
          <t>Promo Billback</t>
        </is>
      </c>
      <c r="M2639" s="10" t="n"/>
      <c r="P2639" s="18" t="n"/>
      <c r="Q2639" t="inlineStr">
        <is>
          <t>2026-09-14</t>
        </is>
      </c>
      <c r="R2639" s="18" t="inlineStr"/>
      <c r="S2639" s="18" t="inlineStr"/>
      <c r="T2639" s="18" t="inlineStr"/>
    </row>
    <row r="2640">
      <c r="A2640" t="inlineStr">
        <is>
          <t>DIST-013147</t>
        </is>
      </c>
      <c r="B2640" t="inlineStr">
        <is>
          <t>2026-07-16</t>
        </is>
      </c>
      <c r="C2640" t="inlineStr">
        <is>
          <t>RET-COSTCO</t>
        </is>
      </c>
      <c r="D2640" t="inlineStr">
        <is>
          <t>TCO-LAT-029</t>
        </is>
      </c>
      <c r="E2640" t="inlineStr">
        <is>
          <t>Late Delivery</t>
        </is>
      </c>
      <c r="F2640" t="inlineStr">
        <is>
          <t>late_delivery</t>
        </is>
      </c>
      <c r="G2640" s="10" t="n">
        <v>47.45</v>
      </c>
      <c r="H2640" t="inlineStr">
        <is>
          <t>RO-036440</t>
        </is>
      </c>
      <c r="I2640" t="inlineStr">
        <is>
          <t>RS-036440</t>
        </is>
      </c>
      <c r="J2640" t="inlineStr">
        <is>
          <t>RREM-0037</t>
        </is>
      </c>
      <c r="K2640" t="inlineStr">
        <is>
          <t>Late Delivery</t>
        </is>
      </c>
      <c r="M2640" s="10" t="n"/>
      <c r="P2640" s="18" t="n"/>
      <c r="Q2640" t="inlineStr">
        <is>
          <t>2026-08-15</t>
        </is>
      </c>
      <c r="R2640" s="18" t="inlineStr"/>
      <c r="S2640" s="18" t="inlineStr"/>
      <c r="T2640" s="18" t="inlineStr"/>
    </row>
    <row r="2641">
      <c r="A2641" t="inlineStr">
        <is>
          <t>DIST-013097</t>
        </is>
      </c>
      <c r="B2641" t="inlineStr">
        <is>
          <t>2026-07-16</t>
        </is>
      </c>
      <c r="C2641" t="inlineStr">
        <is>
          <t>RET-COSTCO</t>
        </is>
      </c>
      <c r="D2641" t="inlineStr">
        <is>
          <t>TCO-SHO-022</t>
        </is>
      </c>
      <c r="E2641" t="inlineStr">
        <is>
          <t>Quantity Variance</t>
        </is>
      </c>
      <c r="F2641" t="inlineStr">
        <is>
          <t>short_ship</t>
        </is>
      </c>
      <c r="G2641" s="10" t="n">
        <v>37.83</v>
      </c>
      <c r="H2641" t="inlineStr">
        <is>
          <t>RO-036182</t>
        </is>
      </c>
      <c r="I2641" t="inlineStr">
        <is>
          <t>RS-036182</t>
        </is>
      </c>
      <c r="J2641" t="inlineStr">
        <is>
          <t>RREM-0023</t>
        </is>
      </c>
      <c r="K2641" t="inlineStr">
        <is>
          <t>Short Ship</t>
        </is>
      </c>
      <c r="M2641" s="10" t="n"/>
      <c r="P2641" s="18" t="n"/>
      <c r="Q2641" t="inlineStr">
        <is>
          <t>2026-09-14</t>
        </is>
      </c>
      <c r="R2641" s="18" t="inlineStr"/>
      <c r="S2641" s="18" t="inlineStr"/>
      <c r="T2641" s="18" t="inlineStr"/>
    </row>
    <row r="2642">
      <c r="A2642" t="inlineStr">
        <is>
          <t>DIST-013144</t>
        </is>
      </c>
      <c r="B2642" t="inlineStr">
        <is>
          <t>2026-07-15</t>
        </is>
      </c>
      <c r="C2642" t="inlineStr">
        <is>
          <t>RET-WALMART</t>
        </is>
      </c>
      <c r="D2642" t="inlineStr">
        <is>
          <t>ART-LAB-012</t>
        </is>
      </c>
      <c r="E2642" t="inlineStr">
        <is>
          <t>Label Defect</t>
        </is>
      </c>
      <c r="F2642" t="inlineStr">
        <is>
          <t>label_fine</t>
        </is>
      </c>
      <c r="G2642" s="10" t="n">
        <v>523.49</v>
      </c>
      <c r="H2642" t="inlineStr">
        <is>
          <t>RO-036406</t>
        </is>
      </c>
      <c r="I2642" t="inlineStr">
        <is>
          <t>RS-036406</t>
        </is>
      </c>
      <c r="J2642" t="inlineStr">
        <is>
          <t>RREM-0179</t>
        </is>
      </c>
      <c r="K2642" t="inlineStr">
        <is>
          <t>Label Fine</t>
        </is>
      </c>
      <c r="M2642" s="10" t="n"/>
      <c r="P2642" s="18" t="n"/>
      <c r="Q2642" t="inlineStr">
        <is>
          <t>2026-10-13</t>
        </is>
      </c>
      <c r="R2642" s="18" t="inlineStr"/>
      <c r="S2642" s="18" t="inlineStr"/>
      <c r="T2642" s="18" t="inlineStr"/>
    </row>
    <row r="2643">
      <c r="A2643" t="inlineStr">
        <is>
          <t>DIST-013155</t>
        </is>
      </c>
      <c r="B2643" t="inlineStr">
        <is>
          <t>2026-07-15</t>
        </is>
      </c>
      <c r="C2643" t="inlineStr">
        <is>
          <t>RET-SPROUTS</t>
        </is>
      </c>
      <c r="D2643" t="inlineStr">
        <is>
          <t>UTS-SPO-066</t>
        </is>
      </c>
      <c r="E2643" t="inlineStr">
        <is>
          <t>Expired Product</t>
        </is>
      </c>
      <c r="F2643" t="inlineStr">
        <is>
          <t>spoilage</t>
        </is>
      </c>
      <c r="G2643" s="10" t="n">
        <v>172.12</v>
      </c>
      <c r="H2643" t="inlineStr">
        <is>
          <t>RO-036530</t>
        </is>
      </c>
      <c r="I2643" t="inlineStr">
        <is>
          <t>RS-036530</t>
        </is>
      </c>
      <c r="J2643" t="inlineStr">
        <is>
          <t>RREM-0146</t>
        </is>
      </c>
      <c r="K2643" t="inlineStr">
        <is>
          <t>Spoilage -- damage in transit affecting condition</t>
        </is>
      </c>
      <c r="L2643" t="inlineStr">
        <is>
          <t>partial</t>
        </is>
      </c>
      <c r="M2643" s="10" t="n">
        <v>36.07</v>
      </c>
      <c r="N2643" t="inlineStr">
        <is>
          <t>2026-08-05</t>
        </is>
      </c>
      <c r="O2643" t="inlineStr">
        <is>
          <t>2026-10-25</t>
        </is>
      </c>
      <c r="P2643" s="18" t="n">
        <v>102</v>
      </c>
      <c r="Q2643" t="inlineStr">
        <is>
          <t>2026-08-14</t>
        </is>
      </c>
      <c r="R2643" s="18" t="inlineStr"/>
      <c r="S2643" s="18" t="inlineStr"/>
      <c r="T2643" s="18" t="inlineStr"/>
    </row>
    <row r="2644">
      <c r="A2644" t="inlineStr">
        <is>
          <t>DIST-013134</t>
        </is>
      </c>
      <c r="B2644" t="inlineStr">
        <is>
          <t>2026-07-15</t>
        </is>
      </c>
      <c r="C2644" t="inlineStr">
        <is>
          <t>RET-WALMART</t>
        </is>
      </c>
      <c r="D2644" t="inlineStr">
        <is>
          <t>ART-SPO-017</t>
        </is>
      </c>
      <c r="E2644" t="inlineStr">
        <is>
          <t>Spoilage</t>
        </is>
      </c>
      <c r="F2644" t="inlineStr">
        <is>
          <t>spoilage</t>
        </is>
      </c>
      <c r="G2644" s="10" t="n">
        <v>95.56</v>
      </c>
      <c r="H2644" t="inlineStr">
        <is>
          <t>RO-036407</t>
        </is>
      </c>
      <c r="I2644" t="inlineStr">
        <is>
          <t>RS-036407</t>
        </is>
      </c>
      <c r="J2644" t="inlineStr">
        <is>
          <t>RREM-0160</t>
        </is>
      </c>
      <c r="K2644" t="inlineStr">
        <is>
          <t>Spoilage -- damage in transit affecting condition</t>
        </is>
      </c>
      <c r="M2644" s="10" t="n"/>
      <c r="P2644" s="18" t="n"/>
      <c r="Q2644" t="inlineStr">
        <is>
          <t>2026-10-13</t>
        </is>
      </c>
      <c r="R2644" s="18" t="inlineStr"/>
      <c r="S2644" s="18" t="inlineStr"/>
      <c r="T2644" s="18" t="inlineStr"/>
    </row>
    <row r="2645">
      <c r="A2645" t="inlineStr">
        <is>
          <t>DIST-013215</t>
        </is>
      </c>
      <c r="B2645" t="inlineStr">
        <is>
          <t>2026-07-15</t>
        </is>
      </c>
      <c r="C2645" t="inlineStr">
        <is>
          <t>RET-WHOLEFOODS</t>
        </is>
      </c>
      <c r="D2645" t="inlineStr">
        <is>
          <t>ODS-PRO-039</t>
        </is>
      </c>
      <c r="E2645" t="inlineStr">
        <is>
          <t>Ad Allowance</t>
        </is>
      </c>
      <c r="F2645" t="inlineStr">
        <is>
          <t>promo_billback</t>
        </is>
      </c>
      <c r="G2645" s="10" t="n">
        <v>84.75</v>
      </c>
      <c r="H2645" t="inlineStr">
        <is>
          <t>RO-036468</t>
        </is>
      </c>
      <c r="I2645" t="inlineStr">
        <is>
          <t>RS-036468</t>
        </is>
      </c>
      <c r="J2645" t="inlineStr">
        <is>
          <t>RREM-0209</t>
        </is>
      </c>
      <c r="K2645" t="inlineStr">
        <is>
          <t>Promo Billback</t>
        </is>
      </c>
      <c r="L2645" t="inlineStr">
        <is>
          <t>partial</t>
        </is>
      </c>
      <c r="M2645" s="10" t="n">
        <v>18.97</v>
      </c>
      <c r="N2645" t="inlineStr">
        <is>
          <t>2026-07-17</t>
        </is>
      </c>
      <c r="O2645" t="inlineStr">
        <is>
          <t>2026-10-10</t>
        </is>
      </c>
      <c r="P2645" s="18" t="n">
        <v>87</v>
      </c>
      <c r="Q2645" t="inlineStr">
        <is>
          <t>2026-08-14</t>
        </is>
      </c>
      <c r="R2645" s="18" t="inlineStr"/>
      <c r="S2645" s="18" t="inlineStr"/>
      <c r="T2645" s="18" t="inlineStr"/>
    </row>
    <row r="2646">
      <c r="A2646" t="inlineStr">
        <is>
          <t>DIST-013206</t>
        </is>
      </c>
      <c r="B2646" t="inlineStr">
        <is>
          <t>2026-07-15</t>
        </is>
      </c>
      <c r="C2646" t="inlineStr">
        <is>
          <t>RET-REGIONAL</t>
        </is>
      </c>
      <c r="D2646" t="inlineStr">
        <is>
          <t>NAL-DAM-100</t>
        </is>
      </c>
      <c r="E2646" t="inlineStr">
        <is>
          <t>Warehouse Damage</t>
        </is>
      </c>
      <c r="F2646" t="inlineStr">
        <is>
          <t>damaged</t>
        </is>
      </c>
      <c r="G2646" s="10" t="n">
        <v>83.61</v>
      </c>
      <c r="H2646" t="inlineStr">
        <is>
          <t>RO-036583</t>
        </is>
      </c>
      <c r="I2646" t="inlineStr">
        <is>
          <t>RS-036583</t>
        </is>
      </c>
      <c r="J2646" t="inlineStr">
        <is>
          <t>RREM-0102</t>
        </is>
      </c>
      <c r="K2646" t="inlineStr">
        <is>
          <t>Damaged</t>
        </is>
      </c>
      <c r="M2646" s="10" t="n"/>
      <c r="P2646" s="18" t="n"/>
      <c r="Q2646" t="inlineStr">
        <is>
          <t>2026-08-29</t>
        </is>
      </c>
      <c r="R2646" s="18" t="inlineStr"/>
      <c r="S2646" s="18" t="inlineStr"/>
      <c r="T2646" s="18" t="inlineStr"/>
    </row>
    <row r="2647">
      <c r="A2647" t="inlineStr">
        <is>
          <t>DIST-013223</t>
        </is>
      </c>
      <c r="B2647" t="inlineStr">
        <is>
          <t>2026-07-15</t>
        </is>
      </c>
      <c r="C2647" t="inlineStr">
        <is>
          <t>RET-WALMART</t>
        </is>
      </c>
      <c r="D2647" t="inlineStr">
        <is>
          <t>ART-PRO-004</t>
        </is>
      </c>
      <c r="E2647" t="inlineStr">
        <is>
          <t>Scan Rebate</t>
        </is>
      </c>
      <c r="F2647" t="inlineStr">
        <is>
          <t>promo_billback</t>
        </is>
      </c>
      <c r="G2647" s="10" t="n">
        <v>64.33</v>
      </c>
      <c r="H2647" t="inlineStr">
        <is>
          <t>RO-036634</t>
        </is>
      </c>
      <c r="I2647" t="inlineStr">
        <is>
          <t>RS-036634</t>
        </is>
      </c>
      <c r="J2647" t="inlineStr">
        <is>
          <t>RREM-0171</t>
        </is>
      </c>
      <c r="K2647" t="inlineStr">
        <is>
          <t>Promo Billback</t>
        </is>
      </c>
      <c r="M2647" s="10" t="n"/>
      <c r="P2647" s="18" t="n"/>
      <c r="Q2647" t="inlineStr">
        <is>
          <t>2026-08-14</t>
        </is>
      </c>
      <c r="R2647" s="18" t="inlineStr"/>
      <c r="S2647" s="18" t="inlineStr"/>
      <c r="T2647" s="18" t="inlineStr"/>
    </row>
    <row r="2648">
      <c r="A2648" t="inlineStr">
        <is>
          <t>DIST-013135</t>
        </is>
      </c>
      <c r="B2648" t="inlineStr">
        <is>
          <t>2026-07-14</t>
        </is>
      </c>
      <c r="C2648" t="inlineStr">
        <is>
          <t>RET-COSTCO</t>
        </is>
      </c>
      <c r="D2648" t="inlineStr">
        <is>
          <t>TCO-SPO-033</t>
        </is>
      </c>
      <c r="E2648" t="inlineStr">
        <is>
          <t>Expired Product</t>
        </is>
      </c>
      <c r="F2648" t="inlineStr">
        <is>
          <t>spoilage</t>
        </is>
      </c>
      <c r="G2648" s="10" t="n">
        <v>211.65</v>
      </c>
      <c r="H2648" t="inlineStr">
        <is>
          <t>RO-036426</t>
        </is>
      </c>
      <c r="I2648" t="inlineStr">
        <is>
          <t>RS-036426</t>
        </is>
      </c>
      <c r="J2648" t="inlineStr">
        <is>
          <t>RREM-0020</t>
        </is>
      </c>
      <c r="K2648" t="inlineStr">
        <is>
          <t>Spoilage -- expired or short-dated at receiving</t>
        </is>
      </c>
      <c r="M2648" s="10" t="n"/>
      <c r="P2648" s="18" t="n"/>
      <c r="Q2648" t="inlineStr">
        <is>
          <t>2026-09-12</t>
        </is>
      </c>
      <c r="R2648" s="18" t="inlineStr"/>
      <c r="S2648" s="18" t="inlineStr"/>
      <c r="T2648" s="18" t="inlineStr"/>
    </row>
    <row r="2649">
      <c r="A2649" t="inlineStr">
        <is>
          <t>DIST-012928</t>
        </is>
      </c>
      <c r="B2649" t="inlineStr">
        <is>
          <t>2026-07-14</t>
        </is>
      </c>
      <c r="C2649" t="inlineStr">
        <is>
          <t>RET-COSTCO</t>
        </is>
      </c>
      <c r="D2649" t="inlineStr">
        <is>
          <t>TCO-PAL-032</t>
        </is>
      </c>
      <c r="E2649" t="inlineStr">
        <is>
          <t>Ti-Hi Error</t>
        </is>
      </c>
      <c r="F2649" t="inlineStr">
        <is>
          <t>pallet_fine</t>
        </is>
      </c>
      <c r="G2649" s="10" t="n">
        <v>196.8</v>
      </c>
      <c r="H2649" t="inlineStr">
        <is>
          <t>RO-035843</t>
        </is>
      </c>
      <c r="I2649" t="inlineStr">
        <is>
          <t>RS-035843</t>
        </is>
      </c>
      <c r="J2649" t="inlineStr">
        <is>
          <t>RREM-0013</t>
        </is>
      </c>
      <c r="K2649" t="inlineStr">
        <is>
          <t>Pallet Fine</t>
        </is>
      </c>
      <c r="M2649" s="10" t="n"/>
      <c r="P2649" s="18" t="n"/>
      <c r="Q2649" t="inlineStr">
        <is>
          <t>2026-09-12</t>
        </is>
      </c>
      <c r="R2649" s="18" t="inlineStr"/>
      <c r="S2649" s="18" t="inlineStr"/>
      <c r="T2649" s="18" t="inlineStr"/>
    </row>
    <row r="2650">
      <c r="A2650" t="inlineStr">
        <is>
          <t>DIST-013125</t>
        </is>
      </c>
      <c r="B2650" t="inlineStr">
        <is>
          <t>2026-07-14</t>
        </is>
      </c>
      <c r="C2650" t="inlineStr">
        <is>
          <t>RET-COSTCO</t>
        </is>
      </c>
      <c r="D2650" t="inlineStr">
        <is>
          <t>TCO-SPO-033</t>
        </is>
      </c>
      <c r="E2650" t="inlineStr">
        <is>
          <t>Expired Product</t>
        </is>
      </c>
      <c r="F2650" t="inlineStr">
        <is>
          <t>spoilage</t>
        </is>
      </c>
      <c r="G2650" s="10" t="n">
        <v>133.61</v>
      </c>
      <c r="H2650" t="inlineStr">
        <is>
          <t>RO-036181</t>
        </is>
      </c>
      <c r="I2650" t="inlineStr">
        <is>
          <t>RS-036181</t>
        </is>
      </c>
      <c r="J2650" t="inlineStr">
        <is>
          <t>RREM-0003</t>
        </is>
      </c>
      <c r="K2650" t="inlineStr">
        <is>
          <t>Spoilage -- expired or short-dated at receiving</t>
        </is>
      </c>
      <c r="M2650" s="10" t="n"/>
      <c r="P2650" s="18" t="n"/>
      <c r="Q2650" t="inlineStr">
        <is>
          <t>2026-09-12</t>
        </is>
      </c>
      <c r="R2650" s="18" t="inlineStr"/>
      <c r="S2650" s="18" t="inlineStr"/>
      <c r="T2650" s="18" t="inlineStr"/>
    </row>
    <row r="2651">
      <c r="A2651" t="inlineStr">
        <is>
          <t>DIST-013255</t>
        </is>
      </c>
      <c r="B2651" t="inlineStr">
        <is>
          <t>2026-07-14</t>
        </is>
      </c>
      <c r="C2651" t="inlineStr">
        <is>
          <t>RET-KROGER</t>
        </is>
      </c>
      <c r="D2651" t="inlineStr">
        <is>
          <t>GER-SPO-085</t>
        </is>
      </c>
      <c r="E2651" t="inlineStr">
        <is>
          <t>Short Date</t>
        </is>
      </c>
      <c r="F2651" t="inlineStr">
        <is>
          <t>spoilage</t>
        </is>
      </c>
      <c r="G2651" s="10" t="n">
        <v>110.51</v>
      </c>
      <c r="H2651" t="inlineStr">
        <is>
          <t>RO-036836</t>
        </is>
      </c>
      <c r="I2651" t="inlineStr">
        <is>
          <t>RS-036836</t>
        </is>
      </c>
      <c r="J2651" t="inlineStr">
        <is>
          <t>RREM-0052</t>
        </is>
      </c>
      <c r="K2651" t="inlineStr">
        <is>
          <t>Spoilage -- expired or short-dated at receiving</t>
        </is>
      </c>
      <c r="M2651" s="10" t="n"/>
      <c r="P2651" s="18" t="n"/>
      <c r="Q2651" t="inlineStr">
        <is>
          <t>2026-09-12</t>
        </is>
      </c>
      <c r="R2651" s="18" t="inlineStr"/>
      <c r="S2651" s="18" t="inlineStr"/>
      <c r="T2651" s="18" t="inlineStr"/>
    </row>
    <row r="2652">
      <c r="A2652" t="inlineStr">
        <is>
          <t>DIST-013288</t>
        </is>
      </c>
      <c r="B2652" t="inlineStr">
        <is>
          <t>2026-07-14</t>
        </is>
      </c>
      <c r="C2652" t="inlineStr">
        <is>
          <t>RET-WHOLEFOODS</t>
        </is>
      </c>
      <c r="D2652" t="inlineStr">
        <is>
          <t>ODS-PRO-039</t>
        </is>
      </c>
      <c r="E2652" t="inlineStr">
        <is>
          <t>Ad Allowance</t>
        </is>
      </c>
      <c r="F2652" t="inlineStr">
        <is>
          <t>promo_billback</t>
        </is>
      </c>
      <c r="G2652" s="10" t="n">
        <v>109.48</v>
      </c>
      <c r="H2652" t="inlineStr">
        <is>
          <t>RO-036771</t>
        </is>
      </c>
      <c r="I2652" t="inlineStr">
        <is>
          <t>RS-036771</t>
        </is>
      </c>
      <c r="J2652" t="inlineStr">
        <is>
          <t>RREM-0216</t>
        </is>
      </c>
      <c r="K2652" t="inlineStr">
        <is>
          <t>Promo Billback</t>
        </is>
      </c>
      <c r="L2652" t="inlineStr">
        <is>
          <t>won</t>
        </is>
      </c>
      <c r="M2652" s="10" t="n">
        <v>109.48</v>
      </c>
      <c r="N2652" t="inlineStr">
        <is>
          <t>2026-08-11</t>
        </is>
      </c>
      <c r="O2652" t="inlineStr">
        <is>
          <t>2026-09-20</t>
        </is>
      </c>
      <c r="P2652" s="18" t="n">
        <v>68</v>
      </c>
      <c r="Q2652" t="inlineStr">
        <is>
          <t>2026-08-13</t>
        </is>
      </c>
      <c r="R2652" s="18" t="inlineStr"/>
      <c r="S2652" s="18" t="inlineStr"/>
      <c r="T2652" s="18" t="inlineStr"/>
    </row>
    <row r="2653">
      <c r="A2653" t="inlineStr">
        <is>
          <t>DIST-013176</t>
        </is>
      </c>
      <c r="B2653" t="inlineStr">
        <is>
          <t>2026-07-14</t>
        </is>
      </c>
      <c r="C2653" t="inlineStr">
        <is>
          <t>RET-COSTCO</t>
        </is>
      </c>
      <c r="D2653" t="inlineStr">
        <is>
          <t>TCO-PRO-024</t>
        </is>
      </c>
      <c r="E2653" t="inlineStr">
        <is>
          <t>Promo Billback</t>
        </is>
      </c>
      <c r="F2653" t="inlineStr">
        <is>
          <t>promo_billback</t>
        </is>
      </c>
      <c r="G2653" s="10" t="n">
        <v>104.09</v>
      </c>
      <c r="H2653" t="inlineStr">
        <is>
          <t>RO-036428</t>
        </is>
      </c>
      <c r="I2653" t="inlineStr">
        <is>
          <t>RS-036428</t>
        </is>
      </c>
      <c r="J2653" t="inlineStr">
        <is>
          <t>RREM-0023</t>
        </is>
      </c>
      <c r="K2653" t="inlineStr">
        <is>
          <t>Promo Billback</t>
        </is>
      </c>
      <c r="L2653" t="inlineStr">
        <is>
          <t>partial</t>
        </is>
      </c>
      <c r="M2653" s="10" t="n">
        <v>40.69</v>
      </c>
      <c r="N2653" t="inlineStr">
        <is>
          <t>2026-08-10</t>
        </is>
      </c>
      <c r="O2653" t="inlineStr">
        <is>
          <t>2026-11-03</t>
        </is>
      </c>
      <c r="P2653" s="18" t="n">
        <v>112</v>
      </c>
      <c r="Q2653" t="inlineStr">
        <is>
          <t>2026-09-12</t>
        </is>
      </c>
      <c r="R2653" s="18" t="inlineStr"/>
      <c r="S2653" s="18" t="inlineStr"/>
      <c r="T2653" s="18" t="inlineStr"/>
    </row>
    <row r="2654">
      <c r="A2654" t="inlineStr">
        <is>
          <t>DIST-013199</t>
        </is>
      </c>
      <c r="B2654" t="inlineStr">
        <is>
          <t>2026-07-14</t>
        </is>
      </c>
      <c r="C2654" t="inlineStr">
        <is>
          <t>RET-REGIONAL</t>
        </is>
      </c>
      <c r="D2654" t="inlineStr">
        <is>
          <t>NAL-PAL-098</t>
        </is>
      </c>
      <c r="E2654" t="inlineStr">
        <is>
          <t>Pallet Overhang</t>
        </is>
      </c>
      <c r="F2654" t="inlineStr">
        <is>
          <t>pallet_fine</t>
        </is>
      </c>
      <c r="G2654" s="10" t="n">
        <v>80.76000000000001</v>
      </c>
      <c r="H2654" t="inlineStr">
        <is>
          <t>RO-036598</t>
        </is>
      </c>
      <c r="I2654" t="inlineStr">
        <is>
          <t>RS-036598</t>
        </is>
      </c>
      <c r="J2654" t="inlineStr">
        <is>
          <t>RREM-0077</t>
        </is>
      </c>
      <c r="K2654" t="inlineStr">
        <is>
          <t>Pallet Fine</t>
        </is>
      </c>
      <c r="M2654" s="10" t="n"/>
      <c r="P2654" s="18" t="n"/>
      <c r="Q2654" t="inlineStr">
        <is>
          <t>2026-08-13</t>
        </is>
      </c>
      <c r="R2654" s="18" t="inlineStr"/>
      <c r="S2654" s="18" t="inlineStr"/>
      <c r="T2654" s="18" t="inlineStr"/>
    </row>
    <row r="2655">
      <c r="A2655" t="inlineStr">
        <is>
          <t>DIST-013040</t>
        </is>
      </c>
      <c r="B2655" t="inlineStr">
        <is>
          <t>2026-07-14</t>
        </is>
      </c>
      <c r="C2655" t="inlineStr">
        <is>
          <t>RET-KROGER</t>
        </is>
      </c>
      <c r="D2655" t="inlineStr">
        <is>
          <t>GER-DAM-087</t>
        </is>
      </c>
      <c r="E2655" t="inlineStr">
        <is>
          <t>Damaged Goods</t>
        </is>
      </c>
      <c r="F2655" t="inlineStr">
        <is>
          <t>damaged</t>
        </is>
      </c>
      <c r="G2655" s="10" t="n">
        <v>78.87</v>
      </c>
      <c r="H2655" t="inlineStr">
        <is>
          <t>RO-036287</t>
        </is>
      </c>
      <c r="I2655" t="inlineStr">
        <is>
          <t>RS-036287</t>
        </is>
      </c>
      <c r="J2655" t="inlineStr">
        <is>
          <t>RREM-0048</t>
        </is>
      </c>
      <c r="K2655" t="inlineStr">
        <is>
          <t>Damaged</t>
        </is>
      </c>
      <c r="L2655" t="inlineStr">
        <is>
          <t>partial</t>
        </is>
      </c>
      <c r="M2655" s="10" t="n">
        <v>14.62</v>
      </c>
      <c r="N2655" t="inlineStr">
        <is>
          <t>2026-08-11</t>
        </is>
      </c>
      <c r="O2655" t="inlineStr">
        <is>
          <t>2026-10-19</t>
        </is>
      </c>
      <c r="P2655" s="18" t="n">
        <v>97</v>
      </c>
      <c r="Q2655" t="inlineStr">
        <is>
          <t>2026-08-28</t>
        </is>
      </c>
      <c r="R2655" s="18" t="inlineStr"/>
      <c r="S2655" s="18" t="inlineStr"/>
      <c r="T2655" s="18" t="inlineStr"/>
    </row>
    <row r="2656">
      <c r="A2656" t="inlineStr">
        <is>
          <t>DIST-013277</t>
        </is>
      </c>
      <c r="B2656" t="inlineStr">
        <is>
          <t>2026-07-14</t>
        </is>
      </c>
      <c r="C2656" t="inlineStr">
        <is>
          <t>RET-WHOLEFOODS</t>
        </is>
      </c>
      <c r="D2656" t="inlineStr">
        <is>
          <t>ODS-DAM-052</t>
        </is>
      </c>
      <c r="E2656" t="inlineStr">
        <is>
          <t>Transit Damage</t>
        </is>
      </c>
      <c r="F2656" t="inlineStr">
        <is>
          <t>damaged</t>
        </is>
      </c>
      <c r="G2656" s="10" t="n">
        <v>67.63</v>
      </c>
      <c r="H2656" t="inlineStr">
        <is>
          <t>RO-036752</t>
        </is>
      </c>
      <c r="I2656" t="inlineStr">
        <is>
          <t>RS-036752</t>
        </is>
      </c>
      <c r="J2656" t="inlineStr">
        <is>
          <t>RREM-0220</t>
        </is>
      </c>
      <c r="K2656" t="inlineStr">
        <is>
          <t>Damaged</t>
        </is>
      </c>
      <c r="M2656" s="10" t="n"/>
      <c r="P2656" s="18" t="n"/>
      <c r="Q2656" t="inlineStr">
        <is>
          <t>2026-08-28</t>
        </is>
      </c>
      <c r="R2656" s="18" t="inlineStr"/>
      <c r="S2656" s="18" t="inlineStr"/>
      <c r="T2656" s="18" t="inlineStr"/>
    </row>
    <row r="2657">
      <c r="A2657" t="inlineStr">
        <is>
          <t>DIST-013110</t>
        </is>
      </c>
      <c r="B2657" t="inlineStr">
        <is>
          <t>2026-07-14</t>
        </is>
      </c>
      <c r="C2657" t="inlineStr">
        <is>
          <t>RET-WALMART</t>
        </is>
      </c>
      <c r="D2657" t="inlineStr">
        <is>
          <t>ART-LAT-009</t>
        </is>
      </c>
      <c r="E2657" t="inlineStr">
        <is>
          <t>MABD Violation</t>
        </is>
      </c>
      <c r="F2657" t="inlineStr">
        <is>
          <t>late_delivery</t>
        </is>
      </c>
      <c r="G2657" s="10" t="n">
        <v>59.7</v>
      </c>
      <c r="H2657" t="inlineStr">
        <is>
          <t>RO-036129</t>
        </is>
      </c>
      <c r="I2657" t="inlineStr">
        <is>
          <t>RS-036129</t>
        </is>
      </c>
      <c r="J2657" t="inlineStr">
        <is>
          <t>RREM-0179</t>
        </is>
      </c>
      <c r="K2657" t="inlineStr">
        <is>
          <t>Late Delivery</t>
        </is>
      </c>
      <c r="M2657" s="10" t="n"/>
      <c r="P2657" s="18" t="n"/>
      <c r="Q2657" t="inlineStr">
        <is>
          <t>2026-10-12</t>
        </is>
      </c>
      <c r="R2657" s="18" t="inlineStr"/>
      <c r="S2657" s="18" t="inlineStr"/>
      <c r="T2657" s="18" t="inlineStr"/>
    </row>
    <row r="2658">
      <c r="A2658" t="inlineStr">
        <is>
          <t>DIST-013070</t>
        </is>
      </c>
      <c r="B2658" t="inlineStr">
        <is>
          <t>2026-07-14</t>
        </is>
      </c>
      <c r="C2658" t="inlineStr">
        <is>
          <t>RET-WALMART</t>
        </is>
      </c>
      <c r="D2658" t="inlineStr">
        <is>
          <t>ART-LAT-009</t>
        </is>
      </c>
      <c r="E2658" t="inlineStr">
        <is>
          <t>MABD Violation</t>
        </is>
      </c>
      <c r="F2658" t="inlineStr">
        <is>
          <t>late_delivery</t>
        </is>
      </c>
      <c r="G2658" s="10" t="n">
        <v>24</v>
      </c>
      <c r="H2658" t="inlineStr">
        <is>
          <t>RO-036136</t>
        </is>
      </c>
      <c r="I2658" t="inlineStr">
        <is>
          <t>RS-036136</t>
        </is>
      </c>
      <c r="J2658" t="inlineStr">
        <is>
          <t>RREM-0152</t>
        </is>
      </c>
      <c r="K2658" t="inlineStr">
        <is>
          <t>Late Delivery</t>
        </is>
      </c>
      <c r="M2658" s="10" t="n"/>
      <c r="P2658" s="18" t="n"/>
      <c r="Q2658" t="inlineStr">
        <is>
          <t>2026-09-12</t>
        </is>
      </c>
      <c r="R2658" s="18" t="inlineStr"/>
      <c r="S2658" s="18" t="inlineStr"/>
      <c r="T2658" s="18" t="inlineStr"/>
    </row>
    <row r="2659">
      <c r="A2659" t="inlineStr">
        <is>
          <t>DIST-013172</t>
        </is>
      </c>
      <c r="B2659" t="inlineStr">
        <is>
          <t>2026-07-14</t>
        </is>
      </c>
      <c r="C2659" t="inlineStr">
        <is>
          <t>RET-REGIONAL</t>
        </is>
      </c>
      <c r="D2659" t="inlineStr">
        <is>
          <t>NAL-PRI-102</t>
        </is>
      </c>
      <c r="E2659" t="inlineStr">
        <is>
          <t>Pricing Variance</t>
        </is>
      </c>
      <c r="F2659" t="inlineStr">
        <is>
          <t>pricing_error</t>
        </is>
      </c>
      <c r="G2659" s="10" t="n">
        <v>23.92</v>
      </c>
      <c r="H2659" t="inlineStr">
        <is>
          <t>RO-036595</t>
        </is>
      </c>
      <c r="I2659" t="inlineStr">
        <is>
          <t>RS-036595</t>
        </is>
      </c>
      <c r="J2659" t="inlineStr">
        <is>
          <t>RREM-0105</t>
        </is>
      </c>
      <c r="K2659" t="inlineStr">
        <is>
          <t>Pricing Error</t>
        </is>
      </c>
      <c r="L2659" t="inlineStr">
        <is>
          <t>partial</t>
        </is>
      </c>
      <c r="M2659" s="10" t="n">
        <v>9.24</v>
      </c>
      <c r="N2659" t="inlineStr">
        <is>
          <t>2026-08-03</t>
        </is>
      </c>
      <c r="O2659" t="inlineStr">
        <is>
          <t>2026-09-01</t>
        </is>
      </c>
      <c r="P2659" s="18" t="n">
        <v>49</v>
      </c>
      <c r="Q2659" t="inlineStr">
        <is>
          <t>2026-09-12</t>
        </is>
      </c>
      <c r="R2659" s="18" t="inlineStr"/>
      <c r="S2659" s="18" t="inlineStr"/>
      <c r="T2659" s="18" t="inlineStr"/>
    </row>
    <row r="2660">
      <c r="A2660" t="inlineStr">
        <is>
          <t>DIST-013046</t>
        </is>
      </c>
      <c r="B2660" t="inlineStr">
        <is>
          <t>2026-07-13</t>
        </is>
      </c>
      <c r="C2660" t="inlineStr">
        <is>
          <t>RET-WALMART</t>
        </is>
      </c>
      <c r="D2660" t="inlineStr"/>
      <c r="E2660" t="inlineStr">
        <is>
          <t>Unmapped</t>
        </is>
      </c>
      <c r="F2660" t="inlineStr">
        <is>
          <t>vague</t>
        </is>
      </c>
      <c r="G2660" s="10" t="n">
        <v>397.46</v>
      </c>
      <c r="H2660" t="inlineStr">
        <is>
          <t>RO-036096</t>
        </is>
      </c>
      <c r="I2660" t="inlineStr">
        <is>
          <t>RS-036096</t>
        </is>
      </c>
      <c r="J2660" t="inlineStr">
        <is>
          <t>RREM-0161</t>
        </is>
      </c>
      <c r="K2660" t="inlineStr">
        <is>
          <t>Trade spend true-up</t>
        </is>
      </c>
      <c r="L2660" t="inlineStr">
        <is>
          <t>lost</t>
        </is>
      </c>
      <c r="M2660" s="10" t="n">
        <v>0</v>
      </c>
      <c r="N2660" t="inlineStr">
        <is>
          <t>2026-08-11</t>
        </is>
      </c>
      <c r="O2660" t="inlineStr">
        <is>
          <t>2026-09-17</t>
        </is>
      </c>
      <c r="P2660" s="18" t="n">
        <v>66</v>
      </c>
      <c r="Q2660" t="inlineStr">
        <is>
          <t>2026-09-11</t>
        </is>
      </c>
      <c r="R2660" s="18" t="inlineStr">
        <is>
          <t>Yes</t>
        </is>
      </c>
      <c r="S2660" s="18" t="inlineStr"/>
      <c r="T2660" s="18" t="inlineStr"/>
    </row>
    <row r="2661">
      <c r="A2661" t="inlineStr">
        <is>
          <t>DIST-013149</t>
        </is>
      </c>
      <c r="B2661" t="inlineStr">
        <is>
          <t>2026-07-13</t>
        </is>
      </c>
      <c r="C2661" t="inlineStr">
        <is>
          <t>RET-COSTCO</t>
        </is>
      </c>
      <c r="D2661" t="inlineStr">
        <is>
          <t>TCO-DAM-035</t>
        </is>
      </c>
      <c r="E2661" t="inlineStr">
        <is>
          <t>Transit Damage</t>
        </is>
      </c>
      <c r="F2661" t="inlineStr">
        <is>
          <t>damaged</t>
        </is>
      </c>
      <c r="G2661" s="10" t="n">
        <v>125.6</v>
      </c>
      <c r="H2661" t="inlineStr">
        <is>
          <t>RO-036460</t>
        </is>
      </c>
      <c r="I2661" t="inlineStr">
        <is>
          <t>RS-036460</t>
        </is>
      </c>
      <c r="J2661" t="inlineStr">
        <is>
          <t>RREM-0020</t>
        </is>
      </c>
      <c r="K2661" t="inlineStr">
        <is>
          <t>Damaged</t>
        </is>
      </c>
      <c r="M2661" s="10" t="n"/>
      <c r="P2661" s="18" t="n"/>
      <c r="Q2661" t="inlineStr">
        <is>
          <t>2026-09-11</t>
        </is>
      </c>
      <c r="R2661" s="18" t="inlineStr"/>
      <c r="S2661" s="18" t="inlineStr"/>
      <c r="T2661" s="18" t="inlineStr"/>
    </row>
    <row r="2662">
      <c r="A2662" t="inlineStr">
        <is>
          <t>DIST-013075</t>
        </is>
      </c>
      <c r="B2662" t="inlineStr">
        <is>
          <t>2026-07-13</t>
        </is>
      </c>
      <c r="C2662" t="inlineStr">
        <is>
          <t>RET-COSTCO</t>
        </is>
      </c>
      <c r="D2662" t="inlineStr">
        <is>
          <t>TCO-PRO-024</t>
        </is>
      </c>
      <c r="E2662" t="inlineStr">
        <is>
          <t>Promo Billback</t>
        </is>
      </c>
      <c r="F2662" t="inlineStr">
        <is>
          <t>promo_billback</t>
        </is>
      </c>
      <c r="G2662" s="10" t="n">
        <v>112.74</v>
      </c>
      <c r="H2662" t="inlineStr">
        <is>
          <t>RO-036189</t>
        </is>
      </c>
      <c r="I2662" t="inlineStr">
        <is>
          <t>RS-036189</t>
        </is>
      </c>
      <c r="J2662" t="inlineStr">
        <is>
          <t>RREM-0014</t>
        </is>
      </c>
      <c r="K2662" t="inlineStr">
        <is>
          <t>Promo Billback</t>
        </is>
      </c>
      <c r="L2662" t="inlineStr">
        <is>
          <t>partial</t>
        </is>
      </c>
      <c r="M2662" s="10" t="n">
        <v>33.33</v>
      </c>
      <c r="N2662" t="inlineStr">
        <is>
          <t>2026-08-05</t>
        </is>
      </c>
      <c r="O2662" t="inlineStr">
        <is>
          <t>2026-09-22</t>
        </is>
      </c>
      <c r="P2662" s="18" t="n">
        <v>71</v>
      </c>
      <c r="Q2662" t="inlineStr">
        <is>
          <t>2026-08-12</t>
        </is>
      </c>
      <c r="R2662" s="18" t="inlineStr"/>
      <c r="S2662" s="18" t="inlineStr"/>
      <c r="T2662" s="18" t="inlineStr"/>
    </row>
    <row r="2663">
      <c r="A2663" t="inlineStr">
        <is>
          <t>DIST-013231</t>
        </is>
      </c>
      <c r="B2663" t="inlineStr">
        <is>
          <t>2026-07-13</t>
        </is>
      </c>
      <c r="C2663" t="inlineStr">
        <is>
          <t>RET-KROGER</t>
        </is>
      </c>
      <c r="D2663" t="inlineStr">
        <is>
          <t>GER-PAL-082</t>
        </is>
      </c>
      <c r="E2663" t="inlineStr">
        <is>
          <t>Ti-Hi Error</t>
        </is>
      </c>
      <c r="F2663" t="inlineStr">
        <is>
          <t>pallet_fine</t>
        </is>
      </c>
      <c r="G2663" s="10" t="n">
        <v>91.13</v>
      </c>
      <c r="H2663" t="inlineStr">
        <is>
          <t>RO-036811</t>
        </is>
      </c>
      <c r="I2663" t="inlineStr">
        <is>
          <t>RS-036811</t>
        </is>
      </c>
      <c r="J2663" t="inlineStr">
        <is>
          <t>RREM-0046</t>
        </is>
      </c>
      <c r="K2663" t="inlineStr">
        <is>
          <t>Pallet Fine</t>
        </is>
      </c>
      <c r="M2663" s="10" t="n"/>
      <c r="P2663" s="18" t="n"/>
      <c r="Q2663" t="inlineStr">
        <is>
          <t>2026-10-11</t>
        </is>
      </c>
      <c r="R2663" s="18" t="inlineStr"/>
      <c r="S2663" s="18" t="inlineStr"/>
      <c r="T2663" s="18" t="inlineStr"/>
    </row>
    <row r="2664">
      <c r="A2664" t="inlineStr">
        <is>
          <t>DIST-013316</t>
        </is>
      </c>
      <c r="B2664" t="inlineStr">
        <is>
          <t>2026-07-13</t>
        </is>
      </c>
      <c r="C2664" t="inlineStr">
        <is>
          <t>RET-KROGER</t>
        </is>
      </c>
      <c r="D2664" t="inlineStr">
        <is>
          <t>GER-PRO-075</t>
        </is>
      </c>
      <c r="E2664" t="inlineStr">
        <is>
          <t>Promo Billback</t>
        </is>
      </c>
      <c r="F2664" t="inlineStr">
        <is>
          <t>promo_billback</t>
        </is>
      </c>
      <c r="G2664" s="10" t="n">
        <v>86.79000000000001</v>
      </c>
      <c r="H2664" t="inlineStr">
        <is>
          <t>RO-037070</t>
        </is>
      </c>
      <c r="I2664" t="inlineStr">
        <is>
          <t>RS-037070</t>
        </is>
      </c>
      <c r="J2664" t="inlineStr">
        <is>
          <t>RREM-0071</t>
        </is>
      </c>
      <c r="K2664" t="inlineStr">
        <is>
          <t>Promo Billback</t>
        </is>
      </c>
      <c r="M2664" s="10" t="n"/>
      <c r="P2664" s="18" t="n"/>
      <c r="Q2664" t="inlineStr">
        <is>
          <t>2026-08-12</t>
        </is>
      </c>
      <c r="R2664" s="18" t="inlineStr"/>
      <c r="S2664" s="18" t="inlineStr"/>
      <c r="T2664" s="18" t="inlineStr"/>
    </row>
    <row r="2665">
      <c r="A2665" t="inlineStr">
        <is>
          <t>DIST-013248</t>
        </is>
      </c>
      <c r="B2665" t="inlineStr">
        <is>
          <t>2026-07-13</t>
        </is>
      </c>
      <c r="C2665" t="inlineStr">
        <is>
          <t>RET-WHOLEFOODS</t>
        </is>
      </c>
      <c r="D2665" t="inlineStr">
        <is>
          <t>ODS-SHO-038</t>
        </is>
      </c>
      <c r="E2665" t="inlineStr">
        <is>
          <t>Short Ship</t>
        </is>
      </c>
      <c r="F2665" t="inlineStr">
        <is>
          <t>short_ship</t>
        </is>
      </c>
      <c r="G2665" s="10" t="n">
        <v>61.86</v>
      </c>
      <c r="H2665" t="inlineStr">
        <is>
          <t>RO-036740</t>
        </is>
      </c>
      <c r="I2665" t="inlineStr">
        <is>
          <t>RS-036740</t>
        </is>
      </c>
      <c r="J2665" t="inlineStr">
        <is>
          <t>RREM-0204</t>
        </is>
      </c>
      <c r="K2665" t="inlineStr">
        <is>
          <t>Short Ship</t>
        </is>
      </c>
      <c r="L2665" t="inlineStr">
        <is>
          <t>partial</t>
        </is>
      </c>
      <c r="M2665" s="10" t="n">
        <v>13.61</v>
      </c>
      <c r="N2665" t="inlineStr">
        <is>
          <t>2026-08-02</t>
        </is>
      </c>
      <c r="O2665" t="inlineStr">
        <is>
          <t>2026-10-07</t>
        </is>
      </c>
      <c r="P2665" s="18" t="n">
        <v>86</v>
      </c>
      <c r="Q2665" t="inlineStr">
        <is>
          <t>2026-08-12</t>
        </is>
      </c>
      <c r="R2665" s="18" t="inlineStr"/>
      <c r="S2665" s="18" t="inlineStr"/>
      <c r="T2665" s="18" t="inlineStr"/>
    </row>
    <row r="2666">
      <c r="A2666" t="inlineStr">
        <is>
          <t>DIST-013130</t>
        </is>
      </c>
      <c r="B2666" t="inlineStr">
        <is>
          <t>2026-07-13</t>
        </is>
      </c>
      <c r="C2666" t="inlineStr">
        <is>
          <t>RET-WALMART</t>
        </is>
      </c>
      <c r="D2666" t="inlineStr">
        <is>
          <t>ART-LAT-009</t>
        </is>
      </c>
      <c r="E2666" t="inlineStr">
        <is>
          <t>MABD Violation</t>
        </is>
      </c>
      <c r="F2666" t="inlineStr">
        <is>
          <t>late_delivery</t>
        </is>
      </c>
      <c r="G2666" s="10" t="n">
        <v>60.6</v>
      </c>
      <c r="H2666" t="inlineStr">
        <is>
          <t>RO-036387</t>
        </is>
      </c>
      <c r="I2666" t="inlineStr">
        <is>
          <t>RS-036387</t>
        </is>
      </c>
      <c r="J2666" t="inlineStr">
        <is>
          <t>RREM-0184</t>
        </is>
      </c>
      <c r="K2666" t="inlineStr">
        <is>
          <t>Late Delivery</t>
        </is>
      </c>
      <c r="M2666" s="10" t="n"/>
      <c r="P2666" s="18" t="n"/>
      <c r="Q2666" t="inlineStr">
        <is>
          <t>2026-09-11</t>
        </is>
      </c>
      <c r="R2666" s="18" t="inlineStr"/>
      <c r="S2666" s="18" t="inlineStr"/>
      <c r="T2666" s="18" t="inlineStr"/>
    </row>
    <row r="2667">
      <c r="A2667" t="inlineStr">
        <is>
          <t>DIST-013086</t>
        </is>
      </c>
      <c r="B2667" t="inlineStr">
        <is>
          <t>2026-07-13</t>
        </is>
      </c>
      <c r="C2667" t="inlineStr">
        <is>
          <t>RET-REGIONAL</t>
        </is>
      </c>
      <c r="D2667" t="inlineStr">
        <is>
          <t>NAL-DAM-100</t>
        </is>
      </c>
      <c r="E2667" t="inlineStr">
        <is>
          <t>Warehouse Damage</t>
        </is>
      </c>
      <c r="F2667" t="inlineStr">
        <is>
          <t>damaged</t>
        </is>
      </c>
      <c r="G2667" s="10" t="n">
        <v>46.14</v>
      </c>
      <c r="H2667" t="inlineStr">
        <is>
          <t>RO-036337</t>
        </is>
      </c>
      <c r="I2667" t="inlineStr">
        <is>
          <t>RS-036337</t>
        </is>
      </c>
      <c r="J2667" t="inlineStr">
        <is>
          <t>RREM-0076</t>
        </is>
      </c>
      <c r="K2667" t="inlineStr">
        <is>
          <t>Damaged</t>
        </is>
      </c>
      <c r="M2667" s="10" t="n"/>
      <c r="P2667" s="18" t="n"/>
      <c r="Q2667" t="inlineStr">
        <is>
          <t>2026-10-11</t>
        </is>
      </c>
      <c r="R2667" s="18" t="inlineStr"/>
      <c r="S2667" s="18" t="inlineStr"/>
      <c r="T2667" s="18" t="inlineStr"/>
    </row>
    <row r="2668">
      <c r="A2668" t="inlineStr">
        <is>
          <t>DIST-013170</t>
        </is>
      </c>
      <c r="B2668" t="inlineStr">
        <is>
          <t>2026-07-13</t>
        </is>
      </c>
      <c r="C2668" t="inlineStr">
        <is>
          <t>RET-REGIONAL</t>
        </is>
      </c>
      <c r="D2668" t="inlineStr">
        <is>
          <t>NAL-LAT-095</t>
        </is>
      </c>
      <c r="E2668" t="inlineStr">
        <is>
          <t>MABD Violation</t>
        </is>
      </c>
      <c r="F2668" t="inlineStr">
        <is>
          <t>late_delivery</t>
        </is>
      </c>
      <c r="G2668" s="10" t="n">
        <v>39.52</v>
      </c>
      <c r="H2668" t="inlineStr">
        <is>
          <t>RO-036579</t>
        </is>
      </c>
      <c r="I2668" t="inlineStr">
        <is>
          <t>RS-036579</t>
        </is>
      </c>
      <c r="J2668" t="inlineStr">
        <is>
          <t>RREM-0094</t>
        </is>
      </c>
      <c r="K2668" t="inlineStr">
        <is>
          <t>Late Delivery</t>
        </is>
      </c>
      <c r="M2668" s="10" t="n"/>
      <c r="P2668" s="18" t="n"/>
      <c r="Q2668" t="inlineStr">
        <is>
          <t>2026-10-11</t>
        </is>
      </c>
      <c r="R2668" s="18" t="inlineStr"/>
      <c r="S2668" s="18" t="inlineStr"/>
      <c r="T2668" s="18" t="inlineStr"/>
    </row>
    <row r="2669">
      <c r="A2669" t="inlineStr">
        <is>
          <t>DIST-013107</t>
        </is>
      </c>
      <c r="B2669" t="inlineStr">
        <is>
          <t>2026-07-13</t>
        </is>
      </c>
      <c r="C2669" t="inlineStr">
        <is>
          <t>RET-REGIONAL</t>
        </is>
      </c>
      <c r="D2669" t="inlineStr">
        <is>
          <t>NAL-SHO-091</t>
        </is>
      </c>
      <c r="E2669" t="inlineStr">
        <is>
          <t>Under-delivery</t>
        </is>
      </c>
      <c r="F2669" t="inlineStr">
        <is>
          <t>short_ship</t>
        </is>
      </c>
      <c r="G2669" s="10" t="n">
        <v>31.26</v>
      </c>
      <c r="H2669" t="inlineStr">
        <is>
          <t>RO-036342</t>
        </is>
      </c>
      <c r="I2669" t="inlineStr">
        <is>
          <t>RS-036342</t>
        </is>
      </c>
      <c r="J2669" t="inlineStr">
        <is>
          <t>RREM-0108</t>
        </is>
      </c>
      <c r="K2669" t="inlineStr">
        <is>
          <t>Short Ship</t>
        </is>
      </c>
      <c r="M2669" s="10" t="n"/>
      <c r="P2669" s="18" t="n"/>
      <c r="Q2669" t="inlineStr">
        <is>
          <t>2026-10-11</t>
        </is>
      </c>
      <c r="R2669" s="18" t="inlineStr"/>
      <c r="S2669" s="18" t="inlineStr"/>
      <c r="T2669" s="18" t="inlineStr"/>
    </row>
    <row r="2670">
      <c r="A2670" t="inlineStr">
        <is>
          <t>DIST-013222</t>
        </is>
      </c>
      <c r="B2670" t="inlineStr">
        <is>
          <t>2026-07-13</t>
        </is>
      </c>
      <c r="C2670" t="inlineStr">
        <is>
          <t>RET-REGIONAL</t>
        </is>
      </c>
      <c r="D2670" t="inlineStr">
        <is>
          <t>NAL-DAM-100</t>
        </is>
      </c>
      <c r="E2670" t="inlineStr">
        <is>
          <t>Warehouse Damage</t>
        </is>
      </c>
      <c r="F2670" t="inlineStr">
        <is>
          <t>damaged</t>
        </is>
      </c>
      <c r="G2670" s="10" t="n">
        <v>26.72</v>
      </c>
      <c r="H2670" t="inlineStr">
        <is>
          <t>RO-036617</t>
        </is>
      </c>
      <c r="I2670" t="inlineStr">
        <is>
          <t>RS-036617</t>
        </is>
      </c>
      <c r="J2670" t="inlineStr">
        <is>
          <t>RREM-0106</t>
        </is>
      </c>
      <c r="K2670" t="inlineStr">
        <is>
          <t>Damaged</t>
        </is>
      </c>
      <c r="L2670" t="inlineStr">
        <is>
          <t>pending</t>
        </is>
      </c>
      <c r="M2670" s="10" t="n"/>
      <c r="N2670" t="inlineStr">
        <is>
          <t>2026-08-04</t>
        </is>
      </c>
      <c r="P2670" s="18" t="n">
        <v>173</v>
      </c>
      <c r="Q2670" t="inlineStr">
        <is>
          <t>2026-08-12</t>
        </is>
      </c>
      <c r="R2670" s="18" t="inlineStr"/>
      <c r="S2670" s="18" t="inlineStr"/>
      <c r="T2670" s="18" t="inlineStr"/>
    </row>
    <row r="2671">
      <c r="A2671" t="inlineStr">
        <is>
          <t>DIST-013211</t>
        </is>
      </c>
      <c r="B2671" t="inlineStr">
        <is>
          <t>2026-07-12</t>
        </is>
      </c>
      <c r="C2671" t="inlineStr">
        <is>
          <t>RET-WALMART</t>
        </is>
      </c>
      <c r="D2671" t="inlineStr"/>
      <c r="E2671" t="inlineStr">
        <is>
          <t>Unmapped</t>
        </is>
      </c>
      <c r="F2671" t="inlineStr">
        <is>
          <t>vague</t>
        </is>
      </c>
      <c r="G2671" s="10" t="n">
        <v>3332.44</v>
      </c>
      <c r="H2671" t="inlineStr">
        <is>
          <t>RO-036379</t>
        </is>
      </c>
      <c r="I2671" t="inlineStr">
        <is>
          <t>RS-036379</t>
        </is>
      </c>
      <c r="J2671" t="inlineStr">
        <is>
          <t>RREM-0152</t>
        </is>
      </c>
      <c r="K2671" t="inlineStr">
        <is>
          <t>Code 93: Other</t>
        </is>
      </c>
      <c r="M2671" s="10" t="n"/>
      <c r="P2671" s="18" t="n"/>
      <c r="Q2671" t="inlineStr">
        <is>
          <t>2026-08-11</t>
        </is>
      </c>
      <c r="R2671" s="18" t="inlineStr">
        <is>
          <t>Yes</t>
        </is>
      </c>
      <c r="S2671" s="18" t="inlineStr"/>
      <c r="T2671" s="18" t="inlineStr"/>
    </row>
    <row r="2672">
      <c r="A2672" t="inlineStr">
        <is>
          <t>DIST-013066</t>
        </is>
      </c>
      <c r="B2672" t="inlineStr">
        <is>
          <t>2026-07-12</t>
        </is>
      </c>
      <c r="C2672" t="inlineStr">
        <is>
          <t>RET-WALMART</t>
        </is>
      </c>
      <c r="D2672" t="inlineStr">
        <is>
          <t>ART-LAB-012</t>
        </is>
      </c>
      <c r="E2672" t="inlineStr">
        <is>
          <t>Label Defect</t>
        </is>
      </c>
      <c r="F2672" t="inlineStr">
        <is>
          <t>label_fine</t>
        </is>
      </c>
      <c r="G2672" s="10" t="n">
        <v>522.39</v>
      </c>
      <c r="H2672" t="inlineStr">
        <is>
          <t>RO-036109</t>
        </is>
      </c>
      <c r="I2672" t="inlineStr">
        <is>
          <t>RS-036109</t>
        </is>
      </c>
      <c r="J2672" t="inlineStr">
        <is>
          <t>RREM-0152</t>
        </is>
      </c>
      <c r="K2672" t="inlineStr">
        <is>
          <t>Label Fine</t>
        </is>
      </c>
      <c r="M2672" s="10" t="n"/>
      <c r="P2672" s="18" t="n"/>
      <c r="Q2672" t="inlineStr">
        <is>
          <t>2026-10-10</t>
        </is>
      </c>
      <c r="R2672" s="18" t="inlineStr"/>
      <c r="S2672" s="18" t="inlineStr"/>
      <c r="T2672" s="18" t="inlineStr"/>
    </row>
    <row r="2673">
      <c r="A2673" t="inlineStr">
        <is>
          <t>DIST-016692</t>
        </is>
      </c>
      <c r="B2673" t="inlineStr">
        <is>
          <t>2026-07-12</t>
        </is>
      </c>
      <c r="C2673" t="inlineStr">
        <is>
          <t>RET-REGIONAL</t>
        </is>
      </c>
      <c r="D2673" t="inlineStr">
        <is>
          <t>NAL-SLO-094</t>
        </is>
      </c>
      <c r="E2673" t="inlineStr">
        <is>
          <t>Shelf Placement</t>
        </is>
      </c>
      <c r="F2673" t="inlineStr">
        <is>
          <t>slotting</t>
        </is>
      </c>
      <c r="G2673" s="10" t="n">
        <v>475.23</v>
      </c>
      <c r="K2673" t="inlineStr">
        <is>
          <t>Category-reset placement billback</t>
        </is>
      </c>
      <c r="M2673" s="10" t="n"/>
      <c r="P2673" s="18" t="n"/>
      <c r="R2673" s="18" t="inlineStr"/>
      <c r="S2673" s="18" t="inlineStr"/>
      <c r="T2673" s="18" t="inlineStr"/>
    </row>
    <row r="2674">
      <c r="A2674" t="inlineStr">
        <is>
          <t>DIST-013182</t>
        </is>
      </c>
      <c r="B2674" t="inlineStr">
        <is>
          <t>2026-07-12</t>
        </is>
      </c>
      <c r="C2674" t="inlineStr">
        <is>
          <t>RET-WHOLEFOODS</t>
        </is>
      </c>
      <c r="D2674" t="inlineStr">
        <is>
          <t>ODS-SPO-050</t>
        </is>
      </c>
      <c r="E2674" t="inlineStr">
        <is>
          <t>Spoilage</t>
        </is>
      </c>
      <c r="F2674" t="inlineStr">
        <is>
          <t>spoilage</t>
        </is>
      </c>
      <c r="G2674" s="10" t="n">
        <v>191.41</v>
      </c>
      <c r="H2674" t="inlineStr">
        <is>
          <t>RO-036482</t>
        </is>
      </c>
      <c r="I2674" t="inlineStr">
        <is>
          <t>RS-036482</t>
        </is>
      </c>
      <c r="J2674" t="inlineStr">
        <is>
          <t>RREM-0197</t>
        </is>
      </c>
      <c r="K2674" t="inlineStr">
        <is>
          <t>Spoilage -- damage in transit affecting condition</t>
        </is>
      </c>
      <c r="L2674" t="inlineStr">
        <is>
          <t>partial</t>
        </is>
      </c>
      <c r="M2674" s="10" t="n">
        <v>72.62</v>
      </c>
      <c r="N2674" t="inlineStr">
        <is>
          <t>2026-08-09</t>
        </is>
      </c>
      <c r="O2674" t="inlineStr">
        <is>
          <t>2026-09-28</t>
        </is>
      </c>
      <c r="P2674" s="18" t="n">
        <v>78</v>
      </c>
      <c r="Q2674" t="inlineStr">
        <is>
          <t>2026-08-26</t>
        </is>
      </c>
      <c r="R2674" s="18" t="inlineStr"/>
      <c r="S2674" s="18" t="inlineStr"/>
      <c r="T2674" s="18" t="inlineStr"/>
    </row>
    <row r="2675">
      <c r="A2675" t="inlineStr">
        <is>
          <t>DIST-013169</t>
        </is>
      </c>
      <c r="B2675" t="inlineStr">
        <is>
          <t>2026-07-12</t>
        </is>
      </c>
      <c r="C2675" t="inlineStr">
        <is>
          <t>RET-KROGER</t>
        </is>
      </c>
      <c r="D2675" t="inlineStr">
        <is>
          <t>GER-PRO-075</t>
        </is>
      </c>
      <c r="E2675" t="inlineStr">
        <is>
          <t>Promo Billback</t>
        </is>
      </c>
      <c r="F2675" t="inlineStr">
        <is>
          <t>promo_billback</t>
        </is>
      </c>
      <c r="G2675" s="10" t="n">
        <v>156.95</v>
      </c>
      <c r="H2675" t="inlineStr">
        <is>
          <t>RO-036567</t>
        </is>
      </c>
      <c r="I2675" t="inlineStr">
        <is>
          <t>RS-036567</t>
        </is>
      </c>
      <c r="J2675" t="inlineStr">
        <is>
          <t>RREM-0039</t>
        </is>
      </c>
      <c r="K2675" t="inlineStr">
        <is>
          <t>Promo Billback</t>
        </is>
      </c>
      <c r="M2675" s="10" t="n"/>
      <c r="P2675" s="18" t="n"/>
      <c r="Q2675" t="inlineStr">
        <is>
          <t>2026-09-10</t>
        </is>
      </c>
      <c r="R2675" s="18" t="inlineStr"/>
      <c r="S2675" s="18" t="inlineStr"/>
      <c r="T2675" s="18" t="inlineStr"/>
    </row>
    <row r="2676">
      <c r="A2676" t="inlineStr">
        <is>
          <t>DIST-013198</t>
        </is>
      </c>
      <c r="B2676" t="inlineStr">
        <is>
          <t>2026-07-12</t>
        </is>
      </c>
      <c r="C2676" t="inlineStr">
        <is>
          <t>RET-KROGER</t>
        </is>
      </c>
      <c r="D2676" t="inlineStr">
        <is>
          <t>GER-PAL-082</t>
        </is>
      </c>
      <c r="E2676" t="inlineStr">
        <is>
          <t>Ti-Hi Error</t>
        </is>
      </c>
      <c r="F2676" t="inlineStr">
        <is>
          <t>pallet_fine</t>
        </is>
      </c>
      <c r="G2676" s="10" t="n">
        <v>150.17</v>
      </c>
      <c r="H2676" t="inlineStr">
        <is>
          <t>RO-036575</t>
        </is>
      </c>
      <c r="I2676" t="inlineStr">
        <is>
          <t>RS-036575</t>
        </is>
      </c>
      <c r="J2676" t="inlineStr">
        <is>
          <t>RREM-0057</t>
        </is>
      </c>
      <c r="K2676" t="inlineStr">
        <is>
          <t>Pallet Fine</t>
        </is>
      </c>
      <c r="L2676" t="inlineStr">
        <is>
          <t>lost</t>
        </is>
      </c>
      <c r="M2676" s="10" t="n">
        <v>0</v>
      </c>
      <c r="N2676" t="inlineStr">
        <is>
          <t>2026-08-07</t>
        </is>
      </c>
      <c r="O2676" t="inlineStr">
        <is>
          <t>2026-08-25</t>
        </is>
      </c>
      <c r="P2676" s="18" t="n">
        <v>44</v>
      </c>
      <c r="Q2676" t="inlineStr">
        <is>
          <t>2026-10-10</t>
        </is>
      </c>
      <c r="R2676" s="18" t="inlineStr"/>
      <c r="S2676" s="18" t="inlineStr"/>
      <c r="T2676" s="18" t="inlineStr"/>
    </row>
    <row r="2677">
      <c r="A2677" t="inlineStr">
        <is>
          <t>DIST-013003</t>
        </is>
      </c>
      <c r="B2677" t="inlineStr">
        <is>
          <t>2026-07-12</t>
        </is>
      </c>
      <c r="C2677" t="inlineStr">
        <is>
          <t>RET-COSTCO</t>
        </is>
      </c>
      <c r="D2677" t="inlineStr">
        <is>
          <t>TCO-DAM-035</t>
        </is>
      </c>
      <c r="E2677" t="inlineStr">
        <is>
          <t>Transit Damage</t>
        </is>
      </c>
      <c r="F2677" t="inlineStr">
        <is>
          <t>damaged</t>
        </is>
      </c>
      <c r="G2677" s="10" t="n">
        <v>135.87</v>
      </c>
      <c r="H2677" t="inlineStr">
        <is>
          <t>RO-035854</t>
        </is>
      </c>
      <c r="I2677" t="inlineStr">
        <is>
          <t>RS-035854</t>
        </is>
      </c>
      <c r="J2677" t="inlineStr">
        <is>
          <t>RREM-0015</t>
        </is>
      </c>
      <c r="K2677" t="inlineStr">
        <is>
          <t>Damaged</t>
        </is>
      </c>
      <c r="M2677" s="10" t="n"/>
      <c r="P2677" s="18" t="n"/>
      <c r="Q2677" t="inlineStr">
        <is>
          <t>2026-08-11</t>
        </is>
      </c>
      <c r="R2677" s="18" t="inlineStr"/>
      <c r="S2677" s="18" t="inlineStr"/>
      <c r="T2677" s="18" t="inlineStr"/>
    </row>
    <row r="2678">
      <c r="A2678" t="inlineStr">
        <is>
          <t>DIST-013047</t>
        </is>
      </c>
      <c r="B2678" t="inlineStr">
        <is>
          <t>2026-07-12</t>
        </is>
      </c>
      <c r="C2678" t="inlineStr">
        <is>
          <t>RET-WALMART</t>
        </is>
      </c>
      <c r="D2678" t="inlineStr">
        <is>
          <t>ART-PRO-004</t>
        </is>
      </c>
      <c r="E2678" t="inlineStr">
        <is>
          <t>Scan Rebate</t>
        </is>
      </c>
      <c r="F2678" t="inlineStr">
        <is>
          <t>promo_billback</t>
        </is>
      </c>
      <c r="G2678" s="10" t="n">
        <v>100.23</v>
      </c>
      <c r="H2678" t="inlineStr">
        <is>
          <t>RO-036123</t>
        </is>
      </c>
      <c r="I2678" t="inlineStr">
        <is>
          <t>RS-036123</t>
        </is>
      </c>
      <c r="J2678" t="inlineStr">
        <is>
          <t>RREM-0176</t>
        </is>
      </c>
      <c r="K2678" t="inlineStr">
        <is>
          <t>Promo Billback</t>
        </is>
      </c>
      <c r="L2678" t="inlineStr">
        <is>
          <t>lost</t>
        </is>
      </c>
      <c r="M2678" s="10" t="n">
        <v>0</v>
      </c>
      <c r="N2678" t="inlineStr">
        <is>
          <t>2026-07-27</t>
        </is>
      </c>
      <c r="O2678" t="inlineStr">
        <is>
          <t>2026-08-21</t>
        </is>
      </c>
      <c r="P2678" s="18" t="n">
        <v>40</v>
      </c>
      <c r="Q2678" t="inlineStr">
        <is>
          <t>2026-09-10</t>
        </is>
      </c>
      <c r="R2678" s="18" t="inlineStr"/>
      <c r="S2678" s="18" t="inlineStr"/>
      <c r="T2678" s="18" t="inlineStr"/>
    </row>
    <row r="2679">
      <c r="A2679" t="inlineStr">
        <is>
          <t>DIST-013105</t>
        </is>
      </c>
      <c r="B2679" t="inlineStr">
        <is>
          <t>2026-07-12</t>
        </is>
      </c>
      <c r="C2679" t="inlineStr">
        <is>
          <t>RET-KROGER</t>
        </is>
      </c>
      <c r="D2679" t="inlineStr">
        <is>
          <t>GER-PRO-075</t>
        </is>
      </c>
      <c r="E2679" t="inlineStr">
        <is>
          <t>Promo Billback</t>
        </is>
      </c>
      <c r="F2679" t="inlineStr">
        <is>
          <t>promo_billback</t>
        </is>
      </c>
      <c r="G2679" s="10" t="n">
        <v>84.56999999999999</v>
      </c>
      <c r="H2679" t="inlineStr">
        <is>
          <t>RO-036317</t>
        </is>
      </c>
      <c r="I2679" t="inlineStr">
        <is>
          <t>RS-036317</t>
        </is>
      </c>
      <c r="J2679" t="inlineStr">
        <is>
          <t>RREM-0049</t>
        </is>
      </c>
      <c r="K2679" t="inlineStr">
        <is>
          <t>Promo Billback</t>
        </is>
      </c>
      <c r="M2679" s="10" t="n"/>
      <c r="P2679" s="18" t="n"/>
      <c r="Q2679" t="inlineStr">
        <is>
          <t>2026-08-26</t>
        </is>
      </c>
      <c r="R2679" s="18" t="inlineStr"/>
      <c r="S2679" s="18" t="inlineStr"/>
      <c r="T2679" s="18" t="inlineStr"/>
    </row>
    <row r="2680">
      <c r="A2680" t="inlineStr">
        <is>
          <t>DIST-013143</t>
        </is>
      </c>
      <c r="B2680" t="inlineStr">
        <is>
          <t>2026-07-12</t>
        </is>
      </c>
      <c r="C2680" t="inlineStr">
        <is>
          <t>RET-WALMART</t>
        </is>
      </c>
      <c r="D2680" t="inlineStr">
        <is>
          <t>ART-LAT-009</t>
        </is>
      </c>
      <c r="E2680" t="inlineStr">
        <is>
          <t>MABD Violation</t>
        </is>
      </c>
      <c r="F2680" t="inlineStr">
        <is>
          <t>late_delivery</t>
        </is>
      </c>
      <c r="G2680" s="10" t="n">
        <v>78.90000000000001</v>
      </c>
      <c r="H2680" t="inlineStr">
        <is>
          <t>RO-036376</t>
        </is>
      </c>
      <c r="I2680" t="inlineStr">
        <is>
          <t>RS-036376</t>
        </is>
      </c>
      <c r="J2680" t="inlineStr">
        <is>
          <t>RREM-0162</t>
        </is>
      </c>
      <c r="K2680" t="inlineStr">
        <is>
          <t>Late Delivery</t>
        </is>
      </c>
      <c r="L2680" t="inlineStr">
        <is>
          <t>lost</t>
        </is>
      </c>
      <c r="M2680" s="10" t="n">
        <v>0</v>
      </c>
      <c r="N2680" t="inlineStr">
        <is>
          <t>2026-08-01</t>
        </is>
      </c>
      <c r="O2680" t="inlineStr">
        <is>
          <t>2026-09-03</t>
        </is>
      </c>
      <c r="P2680" s="18" t="n">
        <v>53</v>
      </c>
      <c r="Q2680" t="inlineStr">
        <is>
          <t>2026-08-11</t>
        </is>
      </c>
      <c r="R2680" s="18" t="inlineStr"/>
      <c r="S2680" s="18" t="inlineStr"/>
      <c r="T2680" s="18" t="inlineStr"/>
    </row>
    <row r="2681">
      <c r="A2681" t="inlineStr">
        <is>
          <t>DIST-013186</t>
        </is>
      </c>
      <c r="B2681" t="inlineStr">
        <is>
          <t>2026-07-12</t>
        </is>
      </c>
      <c r="C2681" t="inlineStr">
        <is>
          <t>RET-WALMART</t>
        </is>
      </c>
      <c r="D2681" t="inlineStr">
        <is>
          <t>ART-SHO-003</t>
        </is>
      </c>
      <c r="E2681" t="inlineStr">
        <is>
          <t>Short Ship</t>
        </is>
      </c>
      <c r="F2681" t="inlineStr">
        <is>
          <t>short_ship</t>
        </is>
      </c>
      <c r="G2681" s="10" t="n">
        <v>74.68000000000001</v>
      </c>
      <c r="H2681" t="inlineStr">
        <is>
          <t>RO-036411</t>
        </is>
      </c>
      <c r="I2681" t="inlineStr">
        <is>
          <t>RS-036411</t>
        </is>
      </c>
      <c r="J2681" t="inlineStr">
        <is>
          <t>RREM-0182</t>
        </is>
      </c>
      <c r="K2681" t="inlineStr">
        <is>
          <t>Short Ship</t>
        </is>
      </c>
      <c r="M2681" s="10" t="n"/>
      <c r="P2681" s="18" t="n"/>
      <c r="Q2681" t="inlineStr">
        <is>
          <t>2026-08-11</t>
        </is>
      </c>
      <c r="R2681" s="18" t="inlineStr"/>
      <c r="S2681" s="18" t="inlineStr"/>
      <c r="T2681" s="18" t="inlineStr"/>
    </row>
    <row r="2682">
      <c r="A2682" t="inlineStr">
        <is>
          <t>DIST-013253</t>
        </is>
      </c>
      <c r="B2682" t="inlineStr">
        <is>
          <t>2026-07-12</t>
        </is>
      </c>
      <c r="C2682" t="inlineStr">
        <is>
          <t>RET-KROGER</t>
        </is>
      </c>
      <c r="D2682" t="inlineStr">
        <is>
          <t>GER-PRO-075</t>
        </is>
      </c>
      <c r="E2682" t="inlineStr">
        <is>
          <t>Promo Billback</t>
        </is>
      </c>
      <c r="F2682" t="inlineStr">
        <is>
          <t>promo_billback</t>
        </is>
      </c>
      <c r="G2682" s="10" t="n">
        <v>72.48999999999999</v>
      </c>
      <c r="H2682" t="inlineStr">
        <is>
          <t>RO-036835</t>
        </is>
      </c>
      <c r="I2682" t="inlineStr">
        <is>
          <t>RS-036835</t>
        </is>
      </c>
      <c r="J2682" t="inlineStr">
        <is>
          <t>RREM-0054</t>
        </is>
      </c>
      <c r="K2682" t="inlineStr">
        <is>
          <t>Promo Billback</t>
        </is>
      </c>
      <c r="L2682" t="inlineStr">
        <is>
          <t>lost</t>
        </is>
      </c>
      <c r="M2682" s="10" t="n">
        <v>0</v>
      </c>
      <c r="N2682" t="inlineStr">
        <is>
          <t>2026-08-10</t>
        </is>
      </c>
      <c r="O2682" t="inlineStr">
        <is>
          <t>2026-09-18</t>
        </is>
      </c>
      <c r="P2682" s="18" t="n">
        <v>68</v>
      </c>
      <c r="Q2682" t="inlineStr">
        <is>
          <t>2026-08-11</t>
        </is>
      </c>
      <c r="R2682" s="18" t="inlineStr"/>
      <c r="S2682" s="18" t="inlineStr"/>
      <c r="T2682" s="18" t="inlineStr"/>
    </row>
    <row r="2683">
      <c r="A2683" t="inlineStr">
        <is>
          <t>DIST-013232</t>
        </is>
      </c>
      <c r="B2683" t="inlineStr">
        <is>
          <t>2026-07-12</t>
        </is>
      </c>
      <c r="C2683" t="inlineStr">
        <is>
          <t>RET-REGIONAL</t>
        </is>
      </c>
      <c r="D2683" t="inlineStr">
        <is>
          <t>NAL-SPO-099</t>
        </is>
      </c>
      <c r="E2683" t="inlineStr">
        <is>
          <t>Spoilage</t>
        </is>
      </c>
      <c r="F2683" t="inlineStr">
        <is>
          <t>spoilage</t>
        </is>
      </c>
      <c r="G2683" s="10" t="n">
        <v>68.94</v>
      </c>
      <c r="H2683" t="inlineStr">
        <is>
          <t>RO-036845</t>
        </is>
      </c>
      <c r="I2683" t="inlineStr">
        <is>
          <t>RS-036845</t>
        </is>
      </c>
      <c r="J2683" t="inlineStr">
        <is>
          <t>RREM-0094</t>
        </is>
      </c>
      <c r="K2683" t="inlineStr">
        <is>
          <t>Spoilage -- expired or short-dated at receiving</t>
        </is>
      </c>
      <c r="M2683" s="10" t="n"/>
      <c r="P2683" s="18" t="n"/>
      <c r="Q2683" t="inlineStr">
        <is>
          <t>2026-08-11</t>
        </is>
      </c>
      <c r="R2683" s="18" t="inlineStr"/>
      <c r="S2683" s="18" t="inlineStr"/>
      <c r="T2683" s="18" t="inlineStr"/>
    </row>
    <row r="2684">
      <c r="A2684" t="inlineStr">
        <is>
          <t>DIST-013221</t>
        </is>
      </c>
      <c r="B2684" t="inlineStr">
        <is>
          <t>2026-07-12</t>
        </is>
      </c>
      <c r="C2684" t="inlineStr">
        <is>
          <t>RET-KROGER</t>
        </is>
      </c>
      <c r="D2684" t="inlineStr">
        <is>
          <t>GER-PRO-075</t>
        </is>
      </c>
      <c r="E2684" t="inlineStr">
        <is>
          <t>Promo Billback</t>
        </is>
      </c>
      <c r="F2684" t="inlineStr">
        <is>
          <t>promo_billback</t>
        </is>
      </c>
      <c r="G2684" s="10" t="n">
        <v>67.45</v>
      </c>
      <c r="H2684" t="inlineStr">
        <is>
          <t>RO-036574</t>
        </is>
      </c>
      <c r="I2684" t="inlineStr">
        <is>
          <t>RS-036574</t>
        </is>
      </c>
      <c r="J2684" t="inlineStr">
        <is>
          <t>RREM-0047</t>
        </is>
      </c>
      <c r="K2684" t="inlineStr">
        <is>
          <t>Promo Billback</t>
        </is>
      </c>
      <c r="M2684" s="10" t="n"/>
      <c r="P2684" s="18" t="n"/>
      <c r="Q2684" t="inlineStr">
        <is>
          <t>2026-09-10</t>
        </is>
      </c>
      <c r="R2684" s="18" t="inlineStr"/>
      <c r="S2684" s="18" t="inlineStr"/>
      <c r="T2684" s="18" t="inlineStr"/>
    </row>
    <row r="2685">
      <c r="A2685" t="inlineStr">
        <is>
          <t>DIST-013111</t>
        </is>
      </c>
      <c r="B2685" t="inlineStr">
        <is>
          <t>2026-07-12</t>
        </is>
      </c>
      <c r="C2685" t="inlineStr">
        <is>
          <t>RET-WALMART</t>
        </is>
      </c>
      <c r="D2685" t="inlineStr">
        <is>
          <t>ART-PRO-004</t>
        </is>
      </c>
      <c r="E2685" t="inlineStr">
        <is>
          <t>Scan Rebate</t>
        </is>
      </c>
      <c r="F2685" t="inlineStr">
        <is>
          <t>promo_billback</t>
        </is>
      </c>
      <c r="G2685" s="10" t="n">
        <v>66.97</v>
      </c>
      <c r="H2685" t="inlineStr">
        <is>
          <t>RO-036144</t>
        </is>
      </c>
      <c r="I2685" t="inlineStr">
        <is>
          <t>RS-036144</t>
        </is>
      </c>
      <c r="J2685" t="inlineStr">
        <is>
          <t>RREM-0159</t>
        </is>
      </c>
      <c r="K2685" t="inlineStr">
        <is>
          <t>Promo Billback</t>
        </is>
      </c>
      <c r="M2685" s="10" t="n"/>
      <c r="P2685" s="18" t="n"/>
      <c r="Q2685" t="inlineStr">
        <is>
          <t>2026-08-11</t>
        </is>
      </c>
      <c r="R2685" s="18" t="inlineStr"/>
      <c r="S2685" s="18" t="inlineStr"/>
      <c r="T2685" s="18" t="inlineStr"/>
    </row>
    <row r="2686">
      <c r="A2686" t="inlineStr">
        <is>
          <t>DIST-013091</t>
        </is>
      </c>
      <c r="B2686" t="inlineStr">
        <is>
          <t>2026-07-12</t>
        </is>
      </c>
      <c r="C2686" t="inlineStr">
        <is>
          <t>RET-WALMART</t>
        </is>
      </c>
      <c r="D2686" t="inlineStr">
        <is>
          <t>ART-SPO-017</t>
        </is>
      </c>
      <c r="E2686" t="inlineStr">
        <is>
          <t>Spoilage</t>
        </is>
      </c>
      <c r="F2686" t="inlineStr">
        <is>
          <t>spoilage</t>
        </is>
      </c>
      <c r="G2686" s="10" t="n">
        <v>66.04000000000001</v>
      </c>
      <c r="H2686" t="inlineStr">
        <is>
          <t>RO-036146</t>
        </is>
      </c>
      <c r="I2686" t="inlineStr">
        <is>
          <t>RS-036146</t>
        </is>
      </c>
      <c r="J2686" t="inlineStr">
        <is>
          <t>RREM-0184</t>
        </is>
      </c>
      <c r="K2686" t="inlineStr">
        <is>
          <t>Spoilage -- expired or short-dated at receiving</t>
        </is>
      </c>
      <c r="L2686" t="inlineStr">
        <is>
          <t>won</t>
        </is>
      </c>
      <c r="M2686" s="10" t="n">
        <v>66.04000000000001</v>
      </c>
      <c r="N2686" t="inlineStr">
        <is>
          <t>2026-08-04</t>
        </is>
      </c>
      <c r="O2686" t="inlineStr">
        <is>
          <t>2026-10-10</t>
        </is>
      </c>
      <c r="P2686" s="18" t="n">
        <v>90</v>
      </c>
      <c r="Q2686" t="inlineStr">
        <is>
          <t>2026-09-10</t>
        </is>
      </c>
      <c r="R2686" s="18" t="inlineStr"/>
      <c r="S2686" s="18" t="inlineStr"/>
      <c r="T2686" s="18" t="inlineStr"/>
    </row>
    <row r="2687">
      <c r="A2687" t="inlineStr">
        <is>
          <t>DIST-013035</t>
        </is>
      </c>
      <c r="B2687" t="inlineStr">
        <is>
          <t>2026-07-12</t>
        </is>
      </c>
      <c r="C2687" t="inlineStr">
        <is>
          <t>RET-KROGER</t>
        </is>
      </c>
      <c r="D2687" t="inlineStr">
        <is>
          <t>GER-LAT-079</t>
        </is>
      </c>
      <c r="E2687" t="inlineStr">
        <is>
          <t>MABD Violation</t>
        </is>
      </c>
      <c r="F2687" t="inlineStr">
        <is>
          <t>late_delivery</t>
        </is>
      </c>
      <c r="G2687" s="10" t="n">
        <v>59.16</v>
      </c>
      <c r="H2687" t="inlineStr">
        <is>
          <t>RO-036320</t>
        </is>
      </c>
      <c r="I2687" t="inlineStr">
        <is>
          <t>RS-036320</t>
        </is>
      </c>
      <c r="J2687" t="inlineStr">
        <is>
          <t>RREM-0060</t>
        </is>
      </c>
      <c r="K2687" t="inlineStr">
        <is>
          <t>Late Delivery</t>
        </is>
      </c>
      <c r="M2687" s="10" t="n"/>
      <c r="P2687" s="18" t="n"/>
      <c r="Q2687" t="inlineStr">
        <is>
          <t>2026-08-11</t>
        </is>
      </c>
      <c r="R2687" s="18" t="inlineStr"/>
      <c r="S2687" s="18" t="inlineStr"/>
      <c r="T2687" s="18" t="inlineStr"/>
    </row>
    <row r="2688">
      <c r="A2688" t="inlineStr">
        <is>
          <t>DIST-013161</t>
        </is>
      </c>
      <c r="B2688" t="inlineStr">
        <is>
          <t>2026-07-12</t>
        </is>
      </c>
      <c r="C2688" t="inlineStr">
        <is>
          <t>RET-WALMART</t>
        </is>
      </c>
      <c r="D2688" t="inlineStr"/>
      <c r="E2688" t="inlineStr">
        <is>
          <t>Unmapped</t>
        </is>
      </c>
      <c r="F2688" t="inlineStr">
        <is>
          <t>vague</t>
        </is>
      </c>
      <c r="G2688" s="10" t="n">
        <v>50.73</v>
      </c>
      <c r="H2688" t="inlineStr">
        <is>
          <t>RO-036395</t>
        </is>
      </c>
      <c r="I2688" t="inlineStr">
        <is>
          <t>RS-036395</t>
        </is>
      </c>
      <c r="J2688" t="inlineStr">
        <is>
          <t>RREM-0175</t>
        </is>
      </c>
      <c r="K2688" t="inlineStr">
        <is>
          <t>Trade spend true-up</t>
        </is>
      </c>
      <c r="M2688" s="10" t="n"/>
      <c r="P2688" s="18" t="n"/>
      <c r="Q2688" t="inlineStr">
        <is>
          <t>2026-08-11</t>
        </is>
      </c>
      <c r="R2688" s="18" t="inlineStr">
        <is>
          <t>Yes</t>
        </is>
      </c>
      <c r="S2688" s="18" t="inlineStr"/>
      <c r="T2688" s="18" t="inlineStr"/>
    </row>
    <row r="2689">
      <c r="A2689" t="inlineStr">
        <is>
          <t>DIST-013153</t>
        </is>
      </c>
      <c r="B2689" t="inlineStr">
        <is>
          <t>2026-07-12</t>
        </is>
      </c>
      <c r="C2689" t="inlineStr">
        <is>
          <t>RET-WHOLEFOODS</t>
        </is>
      </c>
      <c r="D2689" t="inlineStr">
        <is>
          <t>ODS-SPO-050</t>
        </is>
      </c>
      <c r="E2689" t="inlineStr">
        <is>
          <t>Spoilage</t>
        </is>
      </c>
      <c r="F2689" t="inlineStr">
        <is>
          <t>spoilage</t>
        </is>
      </c>
      <c r="G2689" s="10" t="n">
        <v>47.74</v>
      </c>
      <c r="H2689" t="inlineStr">
        <is>
          <t>RO-036491</t>
        </is>
      </c>
      <c r="I2689" t="inlineStr">
        <is>
          <t>RS-036491</t>
        </is>
      </c>
      <c r="J2689" t="inlineStr">
        <is>
          <t>RREM-0197</t>
        </is>
      </c>
      <c r="K2689" t="inlineStr">
        <is>
          <t>Spoilage -- expired or short-dated at receiving</t>
        </is>
      </c>
      <c r="M2689" s="10" t="n"/>
      <c r="P2689" s="18" t="n"/>
      <c r="Q2689" t="inlineStr">
        <is>
          <t>2026-08-26</t>
        </is>
      </c>
      <c r="R2689" s="18" t="inlineStr"/>
      <c r="S2689" s="18" t="inlineStr"/>
      <c r="T2689" s="18" t="inlineStr"/>
    </row>
    <row r="2690">
      <c r="A2690" t="inlineStr">
        <is>
          <t>DIST-013157</t>
        </is>
      </c>
      <c r="B2690" t="inlineStr">
        <is>
          <t>2026-07-12</t>
        </is>
      </c>
      <c r="C2690" t="inlineStr">
        <is>
          <t>RET-KROGER</t>
        </is>
      </c>
      <c r="D2690" t="inlineStr">
        <is>
          <t>GER-LAT-079</t>
        </is>
      </c>
      <c r="E2690" t="inlineStr">
        <is>
          <t>MABD Violation</t>
        </is>
      </c>
      <c r="F2690" t="inlineStr">
        <is>
          <t>late_delivery</t>
        </is>
      </c>
      <c r="G2690" s="10" t="n">
        <v>34.53</v>
      </c>
      <c r="H2690" t="inlineStr">
        <is>
          <t>RO-036562</t>
        </is>
      </c>
      <c r="I2690" t="inlineStr">
        <is>
          <t>RS-036562</t>
        </is>
      </c>
      <c r="J2690" t="inlineStr">
        <is>
          <t>RREM-0053</t>
        </is>
      </c>
      <c r="K2690" t="inlineStr">
        <is>
          <t>Late Delivery</t>
        </is>
      </c>
      <c r="L2690" t="inlineStr">
        <is>
          <t>partial</t>
        </is>
      </c>
      <c r="M2690" s="10" t="n">
        <v>12.88</v>
      </c>
      <c r="N2690" t="inlineStr">
        <is>
          <t>2026-07-15</t>
        </is>
      </c>
      <c r="O2690" t="inlineStr">
        <is>
          <t>2026-09-14</t>
        </is>
      </c>
      <c r="P2690" s="18" t="n">
        <v>64</v>
      </c>
      <c r="Q2690" t="inlineStr">
        <is>
          <t>2026-08-11</t>
        </is>
      </c>
      <c r="R2690" s="18" t="inlineStr"/>
      <c r="S2690" s="18" t="inlineStr"/>
      <c r="T2690" s="18" t="inlineStr"/>
    </row>
    <row r="2691">
      <c r="A2691" t="inlineStr">
        <is>
          <t>DIST-013201</t>
        </is>
      </c>
      <c r="B2691" t="inlineStr">
        <is>
          <t>2026-07-12</t>
        </is>
      </c>
      <c r="C2691" t="inlineStr">
        <is>
          <t>RET-WALMART</t>
        </is>
      </c>
      <c r="D2691" t="inlineStr">
        <is>
          <t>ART-LAT-009</t>
        </is>
      </c>
      <c r="E2691" t="inlineStr">
        <is>
          <t>MABD Violation</t>
        </is>
      </c>
      <c r="F2691" t="inlineStr">
        <is>
          <t>late_delivery</t>
        </is>
      </c>
      <c r="G2691" s="10" t="n">
        <v>29.4</v>
      </c>
      <c r="H2691" t="inlineStr">
        <is>
          <t>RO-036405</t>
        </is>
      </c>
      <c r="I2691" t="inlineStr">
        <is>
          <t>RS-036405</t>
        </is>
      </c>
      <c r="J2691" t="inlineStr">
        <is>
          <t>RREM-0166</t>
        </is>
      </c>
      <c r="K2691" t="inlineStr">
        <is>
          <t>Late Delivery</t>
        </is>
      </c>
      <c r="M2691" s="10" t="n"/>
      <c r="P2691" s="18" t="n"/>
      <c r="Q2691" t="inlineStr">
        <is>
          <t>2026-09-10</t>
        </is>
      </c>
      <c r="R2691" s="18" t="inlineStr"/>
      <c r="S2691" s="18" t="inlineStr"/>
      <c r="T2691" s="18" t="inlineStr"/>
    </row>
    <row r="2692">
      <c r="A2692" t="inlineStr">
        <is>
          <t>DIST-013163</t>
        </is>
      </c>
      <c r="B2692" t="inlineStr">
        <is>
          <t>2026-07-11</t>
        </is>
      </c>
      <c r="C2692" t="inlineStr">
        <is>
          <t>RET-WHOLEFOODS</t>
        </is>
      </c>
      <c r="D2692" t="inlineStr">
        <is>
          <t>ODS-SPO-050</t>
        </is>
      </c>
      <c r="E2692" t="inlineStr">
        <is>
          <t>Spoilage</t>
        </is>
      </c>
      <c r="F2692" t="inlineStr">
        <is>
          <t>spoilage</t>
        </is>
      </c>
      <c r="G2692" s="10" t="n">
        <v>584.49</v>
      </c>
      <c r="H2692" t="inlineStr">
        <is>
          <t>RO-036493</t>
        </is>
      </c>
      <c r="I2692" t="inlineStr">
        <is>
          <t>RS-036493</t>
        </is>
      </c>
      <c r="J2692" t="inlineStr">
        <is>
          <t>RREM-0200</t>
        </is>
      </c>
      <c r="K2692" t="inlineStr">
        <is>
          <t>Spoilage -- temperature exposure in transit</t>
        </is>
      </c>
      <c r="L2692" t="inlineStr">
        <is>
          <t>lost</t>
        </is>
      </c>
      <c r="M2692" s="10" t="n">
        <v>0</v>
      </c>
      <c r="N2692" t="inlineStr">
        <is>
          <t>2026-08-10</t>
        </is>
      </c>
      <c r="O2692" t="inlineStr">
        <is>
          <t>2026-10-01</t>
        </is>
      </c>
      <c r="P2692" s="18" t="n">
        <v>82</v>
      </c>
      <c r="Q2692" t="inlineStr">
        <is>
          <t>2026-09-09</t>
        </is>
      </c>
      <c r="R2692" s="18" t="inlineStr"/>
      <c r="S2692" s="18" t="inlineStr"/>
      <c r="T2692" s="18" t="inlineStr"/>
    </row>
    <row r="2693">
      <c r="A2693" t="inlineStr">
        <is>
          <t>DIST-012943</t>
        </is>
      </c>
      <c r="B2693" t="inlineStr">
        <is>
          <t>2026-07-11</t>
        </is>
      </c>
      <c r="C2693" t="inlineStr">
        <is>
          <t>RET-WALMART</t>
        </is>
      </c>
      <c r="D2693" t="inlineStr"/>
      <c r="E2693" t="inlineStr">
        <is>
          <t>Unmapped</t>
        </is>
      </c>
      <c r="F2693" t="inlineStr">
        <is>
          <t>vague</t>
        </is>
      </c>
      <c r="G2693" s="10" t="n">
        <v>477.91</v>
      </c>
      <c r="H2693" t="inlineStr">
        <is>
          <t>RO-035781</t>
        </is>
      </c>
      <c r="I2693" t="inlineStr">
        <is>
          <t>RS-035781</t>
        </is>
      </c>
      <c r="J2693" t="inlineStr">
        <is>
          <t>RREM-0149</t>
        </is>
      </c>
      <c r="K2693" t="inlineStr">
        <is>
          <t>Misc deduction -- see invoice</t>
        </is>
      </c>
      <c r="M2693" s="10" t="n"/>
      <c r="P2693" s="18" t="n"/>
      <c r="Q2693" t="inlineStr">
        <is>
          <t>2026-09-09</t>
        </is>
      </c>
      <c r="R2693" s="18" t="inlineStr">
        <is>
          <t>Yes</t>
        </is>
      </c>
      <c r="S2693" s="18" t="inlineStr"/>
      <c r="T2693" s="18" t="inlineStr"/>
    </row>
    <row r="2694">
      <c r="A2694" t="inlineStr">
        <is>
          <t>DIST-013092</t>
        </is>
      </c>
      <c r="B2694" t="inlineStr">
        <is>
          <t>2026-07-11</t>
        </is>
      </c>
      <c r="C2694" t="inlineStr">
        <is>
          <t>RET-WALMART</t>
        </is>
      </c>
      <c r="D2694" t="inlineStr">
        <is>
          <t>ART-LAB-012</t>
        </is>
      </c>
      <c r="E2694" t="inlineStr">
        <is>
          <t>Label Defect</t>
        </is>
      </c>
      <c r="F2694" t="inlineStr">
        <is>
          <t>label_fine</t>
        </is>
      </c>
      <c r="G2694" s="10" t="n">
        <v>461.74</v>
      </c>
      <c r="H2694" t="inlineStr">
        <is>
          <t>RO-036149</t>
        </is>
      </c>
      <c r="I2694" t="inlineStr">
        <is>
          <t>RS-036149</t>
        </is>
      </c>
      <c r="J2694" t="inlineStr">
        <is>
          <t>RREM-0169</t>
        </is>
      </c>
      <c r="K2694" t="inlineStr">
        <is>
          <t>Label Fine</t>
        </is>
      </c>
      <c r="M2694" s="10" t="n"/>
      <c r="P2694" s="18" t="n"/>
      <c r="Q2694" t="inlineStr">
        <is>
          <t>2026-08-10</t>
        </is>
      </c>
      <c r="R2694" s="18" t="inlineStr"/>
      <c r="S2694" s="18" t="inlineStr"/>
      <c r="T2694" s="18" t="inlineStr"/>
    </row>
    <row r="2695">
      <c r="A2695" t="inlineStr">
        <is>
          <t>DIST-013162</t>
        </is>
      </c>
      <c r="B2695" t="inlineStr">
        <is>
          <t>2026-07-11</t>
        </is>
      </c>
      <c r="C2695" t="inlineStr">
        <is>
          <t>RET-WHOLEFOODS</t>
        </is>
      </c>
      <c r="D2695" t="inlineStr">
        <is>
          <t>ODS-PRO-039</t>
        </is>
      </c>
      <c r="E2695" t="inlineStr">
        <is>
          <t>Ad Allowance</t>
        </is>
      </c>
      <c r="F2695" t="inlineStr">
        <is>
          <t>promo_billback</t>
        </is>
      </c>
      <c r="G2695" s="10" t="n">
        <v>363.39</v>
      </c>
      <c r="H2695" t="inlineStr">
        <is>
          <t>RO-036493</t>
        </is>
      </c>
      <c r="I2695" t="inlineStr">
        <is>
          <t>RS-036493</t>
        </is>
      </c>
      <c r="J2695" t="inlineStr">
        <is>
          <t>RREM-0204</t>
        </is>
      </c>
      <c r="K2695" t="inlineStr">
        <is>
          <t>Promo Billback</t>
        </is>
      </c>
      <c r="M2695" s="10" t="n"/>
      <c r="P2695" s="18" t="n"/>
      <c r="Q2695" t="inlineStr">
        <is>
          <t>2026-08-25</t>
        </is>
      </c>
      <c r="R2695" s="18" t="inlineStr"/>
      <c r="S2695" s="18" t="inlineStr"/>
      <c r="T2695" s="18" t="inlineStr"/>
    </row>
    <row r="2696">
      <c r="A2696" t="inlineStr">
        <is>
          <t>DIST-013160</t>
        </is>
      </c>
      <c r="B2696" t="inlineStr">
        <is>
          <t>2026-07-11</t>
        </is>
      </c>
      <c r="C2696" t="inlineStr">
        <is>
          <t>RET-REGIONAL</t>
        </is>
      </c>
      <c r="D2696" t="inlineStr">
        <is>
          <t>NAL-SHO-091</t>
        </is>
      </c>
      <c r="E2696" t="inlineStr">
        <is>
          <t>Under-delivery</t>
        </is>
      </c>
      <c r="F2696" t="inlineStr">
        <is>
          <t>short_ship</t>
        </is>
      </c>
      <c r="G2696" s="10" t="n">
        <v>284.53</v>
      </c>
      <c r="H2696" t="inlineStr">
        <is>
          <t>RO-036596</t>
        </is>
      </c>
      <c r="I2696" t="inlineStr">
        <is>
          <t>RS-036596</t>
        </is>
      </c>
      <c r="J2696" t="inlineStr">
        <is>
          <t>RREM-0088</t>
        </is>
      </c>
      <c r="K2696" t="inlineStr">
        <is>
          <t>Short Ship</t>
        </is>
      </c>
      <c r="M2696" s="10" t="n"/>
      <c r="P2696" s="18" t="n"/>
      <c r="Q2696" t="inlineStr">
        <is>
          <t>2026-08-10</t>
        </is>
      </c>
      <c r="R2696" s="18" t="inlineStr"/>
      <c r="S2696" s="18" t="inlineStr"/>
      <c r="T2696" s="18" t="inlineStr"/>
    </row>
    <row r="2697">
      <c r="A2697" t="inlineStr">
        <is>
          <t>DIST-013038</t>
        </is>
      </c>
      <c r="B2697" t="inlineStr">
        <is>
          <t>2026-07-11</t>
        </is>
      </c>
      <c r="C2697" t="inlineStr">
        <is>
          <t>RET-WALMART</t>
        </is>
      </c>
      <c r="D2697" t="inlineStr">
        <is>
          <t>ART-PRO-004</t>
        </is>
      </c>
      <c r="E2697" t="inlineStr">
        <is>
          <t>Scan Rebate</t>
        </is>
      </c>
      <c r="F2697" t="inlineStr">
        <is>
          <t>promo_billback</t>
        </is>
      </c>
      <c r="G2697" s="10" t="n">
        <v>194.23</v>
      </c>
      <c r="H2697" t="inlineStr">
        <is>
          <t>RO-036108</t>
        </is>
      </c>
      <c r="I2697" t="inlineStr">
        <is>
          <t>RS-036108</t>
        </is>
      </c>
      <c r="J2697" t="inlineStr">
        <is>
          <t>RREM-0175</t>
        </is>
      </c>
      <c r="K2697" t="inlineStr">
        <is>
          <t>Promo Billback</t>
        </is>
      </c>
      <c r="M2697" s="10" t="n"/>
      <c r="P2697" s="18" t="n"/>
      <c r="Q2697" t="inlineStr">
        <is>
          <t>2026-09-09</t>
        </is>
      </c>
      <c r="R2697" s="18" t="inlineStr"/>
      <c r="S2697" s="18" t="inlineStr"/>
      <c r="T2697" s="18" t="inlineStr"/>
    </row>
    <row r="2698">
      <c r="A2698" t="inlineStr">
        <is>
          <t>DIST-012968</t>
        </is>
      </c>
      <c r="B2698" t="inlineStr">
        <is>
          <t>2026-07-11</t>
        </is>
      </c>
      <c r="C2698" t="inlineStr">
        <is>
          <t>RET-COSTCO</t>
        </is>
      </c>
      <c r="D2698" t="inlineStr">
        <is>
          <t>TCO-PRO-024</t>
        </is>
      </c>
      <c r="E2698" t="inlineStr">
        <is>
          <t>Promo Billback</t>
        </is>
      </c>
      <c r="F2698" t="inlineStr">
        <is>
          <t>promo_billback</t>
        </is>
      </c>
      <c r="G2698" s="10" t="n">
        <v>161.87</v>
      </c>
      <c r="H2698" t="inlineStr">
        <is>
          <t>RO-035872</t>
        </is>
      </c>
      <c r="I2698" t="inlineStr">
        <is>
          <t>RS-035872</t>
        </is>
      </c>
      <c r="J2698" t="inlineStr">
        <is>
          <t>RREM-0035</t>
        </is>
      </c>
      <c r="K2698" t="inlineStr">
        <is>
          <t>Promo Billback</t>
        </is>
      </c>
      <c r="M2698" s="10" t="n"/>
      <c r="P2698" s="18" t="n"/>
      <c r="Q2698" t="inlineStr">
        <is>
          <t>2026-08-10</t>
        </is>
      </c>
      <c r="R2698" s="18" t="inlineStr"/>
      <c r="S2698" s="18" t="inlineStr"/>
      <c r="T2698" s="18" t="inlineStr"/>
    </row>
    <row r="2699">
      <c r="A2699" t="inlineStr">
        <is>
          <t>DIST-013059</t>
        </is>
      </c>
      <c r="B2699" t="inlineStr">
        <is>
          <t>2026-07-11</t>
        </is>
      </c>
      <c r="C2699" t="inlineStr">
        <is>
          <t>RET-SPROUTS</t>
        </is>
      </c>
      <c r="D2699" t="inlineStr">
        <is>
          <t>UTS-PRO-057</t>
        </is>
      </c>
      <c r="E2699" t="inlineStr">
        <is>
          <t>Promo Billback</t>
        </is>
      </c>
      <c r="F2699" t="inlineStr">
        <is>
          <t>promo_billback</t>
        </is>
      </c>
      <c r="G2699" s="10" t="n">
        <v>151.58</v>
      </c>
      <c r="H2699" t="inlineStr">
        <is>
          <t>RO-036261</t>
        </is>
      </c>
      <c r="I2699" t="inlineStr">
        <is>
          <t>RS-036261</t>
        </is>
      </c>
      <c r="J2699" t="inlineStr">
        <is>
          <t>RREM-0133</t>
        </is>
      </c>
      <c r="K2699" t="inlineStr">
        <is>
          <t>Promo Billback</t>
        </is>
      </c>
      <c r="M2699" s="10" t="n"/>
      <c r="P2699" s="18" t="n"/>
      <c r="Q2699" t="inlineStr">
        <is>
          <t>2026-09-09</t>
        </is>
      </c>
      <c r="R2699" s="18" t="inlineStr"/>
      <c r="S2699" s="18" t="inlineStr"/>
      <c r="T2699" s="18" t="inlineStr"/>
    </row>
    <row r="2700">
      <c r="A2700" t="inlineStr">
        <is>
          <t>DIST-013241</t>
        </is>
      </c>
      <c r="B2700" t="inlineStr">
        <is>
          <t>2026-07-11</t>
        </is>
      </c>
      <c r="C2700" t="inlineStr">
        <is>
          <t>RET-KROGER</t>
        </is>
      </c>
      <c r="D2700" t="inlineStr">
        <is>
          <t>GER-SPO-085</t>
        </is>
      </c>
      <c r="E2700" t="inlineStr">
        <is>
          <t>Short Date</t>
        </is>
      </c>
      <c r="F2700" t="inlineStr">
        <is>
          <t>spoilage</t>
        </is>
      </c>
      <c r="G2700" s="10" t="n">
        <v>150.09</v>
      </c>
      <c r="H2700" t="inlineStr">
        <is>
          <t>RO-036833</t>
        </is>
      </c>
      <c r="I2700" t="inlineStr">
        <is>
          <t>RS-036833</t>
        </is>
      </c>
      <c r="J2700" t="inlineStr">
        <is>
          <t>RREM-0051</t>
        </is>
      </c>
      <c r="K2700" t="inlineStr">
        <is>
          <t>Spoilage -- quality complaint at receiving</t>
        </is>
      </c>
      <c r="L2700" t="inlineStr">
        <is>
          <t>won</t>
        </is>
      </c>
      <c r="M2700" s="10" t="n">
        <v>150.09</v>
      </c>
      <c r="N2700" t="inlineStr">
        <is>
          <t>2026-07-27</t>
        </is>
      </c>
      <c r="O2700" t="inlineStr">
        <is>
          <t>2026-09-15</t>
        </is>
      </c>
      <c r="P2700" s="18" t="n">
        <v>66</v>
      </c>
      <c r="Q2700" t="inlineStr">
        <is>
          <t>2026-08-25</t>
        </is>
      </c>
      <c r="R2700" s="18" t="inlineStr"/>
      <c r="S2700" s="18" t="inlineStr"/>
      <c r="T2700" s="18" t="inlineStr"/>
    </row>
    <row r="2701">
      <c r="A2701" t="inlineStr">
        <is>
          <t>DIST-012894</t>
        </is>
      </c>
      <c r="B2701" t="inlineStr">
        <is>
          <t>2026-07-11</t>
        </is>
      </c>
      <c r="C2701" t="inlineStr">
        <is>
          <t>RET-COSTCO</t>
        </is>
      </c>
      <c r="D2701" t="inlineStr">
        <is>
          <t>TCO-DAM-035</t>
        </is>
      </c>
      <c r="E2701" t="inlineStr">
        <is>
          <t>Transit Damage</t>
        </is>
      </c>
      <c r="F2701" t="inlineStr">
        <is>
          <t>damaged</t>
        </is>
      </c>
      <c r="G2701" s="10" t="n">
        <v>139.04</v>
      </c>
      <c r="H2701" t="inlineStr">
        <is>
          <t>RO-035559</t>
        </is>
      </c>
      <c r="I2701" t="inlineStr">
        <is>
          <t>RS-035559</t>
        </is>
      </c>
      <c r="J2701" t="inlineStr">
        <is>
          <t>RREM-0025</t>
        </is>
      </c>
      <c r="K2701" t="inlineStr">
        <is>
          <t>Damaged</t>
        </is>
      </c>
      <c r="M2701" s="10" t="n"/>
      <c r="P2701" s="18" t="n"/>
      <c r="Q2701" t="inlineStr">
        <is>
          <t>2026-08-10</t>
        </is>
      </c>
      <c r="R2701" s="18" t="inlineStr"/>
      <c r="S2701" s="18" t="inlineStr"/>
      <c r="T2701" s="18" t="inlineStr"/>
    </row>
    <row r="2702">
      <c r="A2702" t="inlineStr">
        <is>
          <t>DIST-013302</t>
        </is>
      </c>
      <c r="B2702" t="inlineStr">
        <is>
          <t>2026-07-11</t>
        </is>
      </c>
      <c r="C2702" t="inlineStr">
        <is>
          <t>RET-REGIONAL</t>
        </is>
      </c>
      <c r="D2702" t="inlineStr">
        <is>
          <t>NAL-LAB-097</t>
        </is>
      </c>
      <c r="E2702" t="inlineStr">
        <is>
          <t>UPC Error</t>
        </is>
      </c>
      <c r="F2702" t="inlineStr">
        <is>
          <t>label_fine</t>
        </is>
      </c>
      <c r="G2702" s="10" t="n">
        <v>92.5</v>
      </c>
      <c r="H2702" t="inlineStr">
        <is>
          <t>RO-036855</t>
        </is>
      </c>
      <c r="I2702" t="inlineStr">
        <is>
          <t>RS-036855</t>
        </is>
      </c>
      <c r="J2702" t="inlineStr">
        <is>
          <t>RREM-0084</t>
        </is>
      </c>
      <c r="K2702" t="inlineStr">
        <is>
          <t>Label Fine</t>
        </is>
      </c>
      <c r="L2702" t="inlineStr">
        <is>
          <t>pending</t>
        </is>
      </c>
      <c r="M2702" s="10" t="n"/>
      <c r="N2702" t="inlineStr">
        <is>
          <t>2026-07-23</t>
        </is>
      </c>
      <c r="P2702" s="18" t="n">
        <v>175</v>
      </c>
      <c r="Q2702" t="inlineStr">
        <is>
          <t>2026-08-10</t>
        </is>
      </c>
      <c r="R2702" s="18" t="inlineStr"/>
      <c r="S2702" s="18" t="inlineStr"/>
      <c r="T2702" s="18" t="inlineStr"/>
    </row>
    <row r="2703">
      <c r="A2703" t="inlineStr">
        <is>
          <t>DIST-013112</t>
        </is>
      </c>
      <c r="B2703" t="inlineStr">
        <is>
          <t>2026-07-11</t>
        </is>
      </c>
      <c r="C2703" t="inlineStr">
        <is>
          <t>RET-COSTCO</t>
        </is>
      </c>
      <c r="D2703" t="inlineStr">
        <is>
          <t>TCO-DAM-035</t>
        </is>
      </c>
      <c r="E2703" t="inlineStr">
        <is>
          <t>Transit Damage</t>
        </is>
      </c>
      <c r="F2703" t="inlineStr">
        <is>
          <t>damaged</t>
        </is>
      </c>
      <c r="G2703" s="10" t="n">
        <v>87.69</v>
      </c>
      <c r="H2703" t="inlineStr">
        <is>
          <t>RO-036160</t>
        </is>
      </c>
      <c r="I2703" t="inlineStr">
        <is>
          <t>RS-036160</t>
        </is>
      </c>
      <c r="J2703" t="inlineStr">
        <is>
          <t>RREM-0018</t>
        </is>
      </c>
      <c r="K2703" t="inlineStr">
        <is>
          <t>Damaged</t>
        </is>
      </c>
      <c r="M2703" s="10" t="n"/>
      <c r="P2703" s="18" t="n"/>
      <c r="Q2703" t="inlineStr">
        <is>
          <t>2026-10-09</t>
        </is>
      </c>
      <c r="R2703" s="18" t="inlineStr"/>
      <c r="S2703" s="18" t="inlineStr"/>
      <c r="T2703" s="18" t="inlineStr"/>
    </row>
    <row r="2704">
      <c r="A2704" t="inlineStr">
        <is>
          <t>DIST-013068</t>
        </is>
      </c>
      <c r="B2704" t="inlineStr">
        <is>
          <t>2026-07-11</t>
        </is>
      </c>
      <c r="C2704" t="inlineStr">
        <is>
          <t>RET-WALMART</t>
        </is>
      </c>
      <c r="D2704" t="inlineStr">
        <is>
          <t>ART-PRO-004</t>
        </is>
      </c>
      <c r="E2704" t="inlineStr">
        <is>
          <t>Scan Rebate</t>
        </is>
      </c>
      <c r="F2704" t="inlineStr">
        <is>
          <t>promo_billback</t>
        </is>
      </c>
      <c r="G2704" s="10" t="n">
        <v>67.89</v>
      </c>
      <c r="H2704" t="inlineStr">
        <is>
          <t>RO-036118</t>
        </is>
      </c>
      <c r="I2704" t="inlineStr">
        <is>
          <t>RS-036118</t>
        </is>
      </c>
      <c r="J2704" t="inlineStr">
        <is>
          <t>RREM-0163</t>
        </is>
      </c>
      <c r="K2704" t="inlineStr">
        <is>
          <t>Promo Billback</t>
        </is>
      </c>
      <c r="M2704" s="10" t="n"/>
      <c r="P2704" s="18" t="n"/>
      <c r="Q2704" t="inlineStr">
        <is>
          <t>2026-10-09</t>
        </is>
      </c>
      <c r="R2704" s="18" t="inlineStr"/>
      <c r="S2704" s="18" t="inlineStr"/>
      <c r="T2704" s="18" t="inlineStr"/>
    </row>
    <row r="2705">
      <c r="A2705" t="inlineStr">
        <is>
          <t>DIST-013094</t>
        </is>
      </c>
      <c r="B2705" t="inlineStr">
        <is>
          <t>2026-07-11</t>
        </is>
      </c>
      <c r="C2705" t="inlineStr">
        <is>
          <t>RET-COSTCO</t>
        </is>
      </c>
      <c r="D2705" t="inlineStr">
        <is>
          <t>TCO-DAM-035</t>
        </is>
      </c>
      <c r="E2705" t="inlineStr">
        <is>
          <t>Transit Damage</t>
        </is>
      </c>
      <c r="F2705" t="inlineStr">
        <is>
          <t>damaged</t>
        </is>
      </c>
      <c r="G2705" s="10" t="n">
        <v>65.63</v>
      </c>
      <c r="H2705" t="inlineStr">
        <is>
          <t>RO-036163</t>
        </is>
      </c>
      <c r="I2705" t="inlineStr">
        <is>
          <t>RS-036163</t>
        </is>
      </c>
      <c r="J2705" t="inlineStr">
        <is>
          <t>RREM-0012</t>
        </is>
      </c>
      <c r="K2705" t="inlineStr">
        <is>
          <t>Damaged</t>
        </is>
      </c>
      <c r="M2705" s="10" t="n"/>
      <c r="P2705" s="18" t="n"/>
      <c r="Q2705" t="inlineStr">
        <is>
          <t>2026-09-09</t>
        </is>
      </c>
      <c r="R2705" s="18" t="inlineStr"/>
      <c r="S2705" s="18" t="inlineStr"/>
      <c r="T2705" s="18" t="inlineStr"/>
    </row>
    <row r="2706">
      <c r="A2706" t="inlineStr">
        <is>
          <t>DIST-013156</t>
        </is>
      </c>
      <c r="B2706" t="inlineStr">
        <is>
          <t>2026-07-11</t>
        </is>
      </c>
      <c r="C2706" t="inlineStr">
        <is>
          <t>RET-KROGER</t>
        </is>
      </c>
      <c r="D2706" t="inlineStr">
        <is>
          <t>GER-PRO-075</t>
        </is>
      </c>
      <c r="E2706" t="inlineStr">
        <is>
          <t>Promo Billback</t>
        </is>
      </c>
      <c r="F2706" t="inlineStr">
        <is>
          <t>promo_billback</t>
        </is>
      </c>
      <c r="G2706" s="10" t="n">
        <v>56.51</v>
      </c>
      <c r="H2706" t="inlineStr">
        <is>
          <t>RO-036561</t>
        </is>
      </c>
      <c r="I2706" t="inlineStr">
        <is>
          <t>RS-036561</t>
        </is>
      </c>
      <c r="J2706" t="inlineStr">
        <is>
          <t>RREM-0061</t>
        </is>
      </c>
      <c r="K2706" t="inlineStr">
        <is>
          <t>Promo Billback</t>
        </is>
      </c>
      <c r="L2706" t="inlineStr">
        <is>
          <t>lost</t>
        </is>
      </c>
      <c r="M2706" s="10" t="n">
        <v>0</v>
      </c>
      <c r="N2706" t="inlineStr">
        <is>
          <t>2026-07-12</t>
        </is>
      </c>
      <c r="O2706" t="inlineStr">
        <is>
          <t>2026-09-23</t>
        </is>
      </c>
      <c r="P2706" s="18" t="n">
        <v>74</v>
      </c>
      <c r="Q2706" t="inlineStr">
        <is>
          <t>2026-10-09</t>
        </is>
      </c>
      <c r="R2706" s="18" t="inlineStr"/>
      <c r="S2706" s="18" t="inlineStr"/>
      <c r="T2706" s="18" t="inlineStr"/>
    </row>
    <row r="2707">
      <c r="A2707" t="inlineStr">
        <is>
          <t>DIST-012981</t>
        </is>
      </c>
      <c r="B2707" t="inlineStr">
        <is>
          <t>2026-07-11</t>
        </is>
      </c>
      <c r="C2707" t="inlineStr">
        <is>
          <t>RET-COSTCO</t>
        </is>
      </c>
      <c r="D2707" t="inlineStr">
        <is>
          <t>TCO-LAT-029</t>
        </is>
      </c>
      <c r="E2707" t="inlineStr">
        <is>
          <t>Late Delivery</t>
        </is>
      </c>
      <c r="F2707" t="inlineStr">
        <is>
          <t>late_delivery</t>
        </is>
      </c>
      <c r="G2707" s="10" t="n">
        <v>55.43</v>
      </c>
      <c r="H2707" t="inlineStr">
        <is>
          <t>RO-035880</t>
        </is>
      </c>
      <c r="I2707" t="inlineStr">
        <is>
          <t>RS-035880</t>
        </is>
      </c>
      <c r="J2707" t="inlineStr">
        <is>
          <t>RREM-0024</t>
        </is>
      </c>
      <c r="K2707" t="inlineStr">
        <is>
          <t>Late Delivery</t>
        </is>
      </c>
      <c r="M2707" s="10" t="n"/>
      <c r="P2707" s="18" t="n"/>
      <c r="Q2707" t="inlineStr">
        <is>
          <t>2026-10-09</t>
        </is>
      </c>
      <c r="R2707" s="18" t="inlineStr"/>
      <c r="S2707" s="18" t="inlineStr"/>
      <c r="T2707" s="18" t="inlineStr"/>
    </row>
    <row r="2708">
      <c r="A2708" t="inlineStr">
        <is>
          <t>DIST-013026</t>
        </is>
      </c>
      <c r="B2708" t="inlineStr">
        <is>
          <t>2026-07-10</t>
        </is>
      </c>
      <c r="C2708" t="inlineStr">
        <is>
          <t>RET-COSTCO</t>
        </is>
      </c>
      <c r="D2708" t="inlineStr"/>
      <c r="E2708" t="inlineStr">
        <is>
          <t>Unmapped</t>
        </is>
      </c>
      <c r="F2708" t="inlineStr">
        <is>
          <t>vague</t>
        </is>
      </c>
      <c r="G2708" s="10" t="n">
        <v>3576.94</v>
      </c>
      <c r="H2708" t="inlineStr">
        <is>
          <t>RO-036191</t>
        </is>
      </c>
      <c r="I2708" t="inlineStr">
        <is>
          <t>RS-036191</t>
        </is>
      </c>
      <c r="J2708" t="inlineStr">
        <is>
          <t>RREM-0021</t>
        </is>
      </c>
      <c r="K2708" t="inlineStr">
        <is>
          <t>Misc deduction -- see invoice</t>
        </is>
      </c>
      <c r="M2708" s="10" t="n"/>
      <c r="P2708" s="18" t="n"/>
      <c r="Q2708" t="inlineStr">
        <is>
          <t>2026-10-08</t>
        </is>
      </c>
      <c r="R2708" s="18" t="inlineStr">
        <is>
          <t>Yes</t>
        </is>
      </c>
      <c r="S2708" s="18" t="inlineStr"/>
      <c r="T2708" s="18" t="inlineStr"/>
    </row>
    <row r="2709">
      <c r="A2709" t="inlineStr">
        <is>
          <t>DIST-012988</t>
        </is>
      </c>
      <c r="B2709" t="inlineStr">
        <is>
          <t>2026-07-10</t>
        </is>
      </c>
      <c r="C2709" t="inlineStr">
        <is>
          <t>RET-SPROUTS</t>
        </is>
      </c>
      <c r="D2709" t="inlineStr"/>
      <c r="E2709" t="inlineStr">
        <is>
          <t>Unmapped</t>
        </is>
      </c>
      <c r="F2709" t="inlineStr">
        <is>
          <t>vague</t>
        </is>
      </c>
      <c r="G2709" s="10" t="n">
        <v>502.78</v>
      </c>
      <c r="H2709" t="inlineStr">
        <is>
          <t>RO-035953</t>
        </is>
      </c>
      <c r="I2709" t="inlineStr">
        <is>
          <t>RS-035953</t>
        </is>
      </c>
      <c r="J2709" t="inlineStr">
        <is>
          <t>RREM-0124</t>
        </is>
      </c>
      <c r="K2709" t="inlineStr">
        <is>
          <t>Code 98: Other</t>
        </is>
      </c>
      <c r="L2709" t="inlineStr">
        <is>
          <t>won</t>
        </is>
      </c>
      <c r="M2709" s="10" t="n">
        <v>502.78</v>
      </c>
      <c r="N2709" t="inlineStr">
        <is>
          <t>2026-08-08</t>
        </is>
      </c>
      <c r="O2709" t="inlineStr">
        <is>
          <t>2026-10-26</t>
        </is>
      </c>
      <c r="P2709" s="18" t="n">
        <v>108</v>
      </c>
      <c r="Q2709" t="inlineStr">
        <is>
          <t>2026-10-08</t>
        </is>
      </c>
      <c r="R2709" s="18" t="inlineStr">
        <is>
          <t>Yes</t>
        </is>
      </c>
      <c r="S2709" s="18" t="inlineStr"/>
      <c r="T2709" s="18" t="inlineStr"/>
    </row>
    <row r="2710">
      <c r="A2710" t="inlineStr">
        <is>
          <t>DIST-013031</t>
        </is>
      </c>
      <c r="B2710" t="inlineStr">
        <is>
          <t>2026-07-10</t>
        </is>
      </c>
      <c r="C2710" t="inlineStr">
        <is>
          <t>RET-SPROUTS</t>
        </is>
      </c>
      <c r="D2710" t="inlineStr">
        <is>
          <t>UTS-SPO-066</t>
        </is>
      </c>
      <c r="E2710" t="inlineStr">
        <is>
          <t>Expired Product</t>
        </is>
      </c>
      <c r="F2710" t="inlineStr">
        <is>
          <t>spoilage</t>
        </is>
      </c>
      <c r="G2710" s="10" t="n">
        <v>292.05</v>
      </c>
      <c r="H2710" t="inlineStr">
        <is>
          <t>RO-036267</t>
        </is>
      </c>
      <c r="I2710" t="inlineStr">
        <is>
          <t>RS-036267</t>
        </is>
      </c>
      <c r="J2710" t="inlineStr">
        <is>
          <t>RREM-0133</t>
        </is>
      </c>
      <c r="K2710" t="inlineStr">
        <is>
          <t>Spoilage -- damage in transit affecting condition</t>
        </is>
      </c>
      <c r="M2710" s="10" t="n"/>
      <c r="P2710" s="18" t="n"/>
      <c r="Q2710" t="inlineStr">
        <is>
          <t>2026-08-09</t>
        </is>
      </c>
      <c r="R2710" s="18" t="inlineStr"/>
      <c r="S2710" s="18" t="inlineStr"/>
      <c r="T2710" s="18" t="inlineStr"/>
    </row>
    <row r="2711">
      <c r="A2711" t="inlineStr">
        <is>
          <t>DIST-013096</t>
        </is>
      </c>
      <c r="B2711" t="inlineStr">
        <is>
          <t>2026-07-10</t>
        </is>
      </c>
      <c r="C2711" t="inlineStr">
        <is>
          <t>RET-COSTCO</t>
        </is>
      </c>
      <c r="D2711" t="inlineStr">
        <is>
          <t>TCO-SPO-033</t>
        </is>
      </c>
      <c r="E2711" t="inlineStr">
        <is>
          <t>Expired Product</t>
        </is>
      </c>
      <c r="F2711" t="inlineStr">
        <is>
          <t>spoilage</t>
        </is>
      </c>
      <c r="G2711" s="10" t="n">
        <v>246.36</v>
      </c>
      <c r="H2711" t="inlineStr">
        <is>
          <t>RO-036171</t>
        </is>
      </c>
      <c r="I2711" t="inlineStr">
        <is>
          <t>RS-036171</t>
        </is>
      </c>
      <c r="J2711" t="inlineStr">
        <is>
          <t>RREM-0016</t>
        </is>
      </c>
      <c r="K2711" t="inlineStr">
        <is>
          <t>Spoilage -- quality complaint at receiving</t>
        </is>
      </c>
      <c r="M2711" s="10" t="n"/>
      <c r="P2711" s="18" t="n"/>
      <c r="Q2711" t="inlineStr">
        <is>
          <t>2026-09-08</t>
        </is>
      </c>
      <c r="R2711" s="18" t="inlineStr"/>
      <c r="S2711" s="18" t="inlineStr"/>
      <c r="T2711" s="18" t="inlineStr"/>
    </row>
    <row r="2712">
      <c r="A2712" t="inlineStr">
        <is>
          <t>DIST-013180</t>
        </is>
      </c>
      <c r="B2712" t="inlineStr">
        <is>
          <t>2026-07-10</t>
        </is>
      </c>
      <c r="C2712" t="inlineStr">
        <is>
          <t>RET-COSTCO</t>
        </is>
      </c>
      <c r="D2712" t="inlineStr">
        <is>
          <t>TCO-SPO-033</t>
        </is>
      </c>
      <c r="E2712" t="inlineStr">
        <is>
          <t>Expired Product</t>
        </is>
      </c>
      <c r="F2712" t="inlineStr">
        <is>
          <t>spoilage</t>
        </is>
      </c>
      <c r="G2712" s="10" t="n">
        <v>241.78</v>
      </c>
      <c r="H2712" t="inlineStr">
        <is>
          <t>RO-036438</t>
        </is>
      </c>
      <c r="I2712" t="inlineStr">
        <is>
          <t>RS-036438</t>
        </is>
      </c>
      <c r="J2712" t="inlineStr">
        <is>
          <t>RREM-0015</t>
        </is>
      </c>
      <c r="K2712" t="inlineStr">
        <is>
          <t>Spoilage -- temperature exposure in transit</t>
        </is>
      </c>
      <c r="M2712" s="10" t="n"/>
      <c r="P2712" s="18" t="n"/>
      <c r="Q2712" t="inlineStr">
        <is>
          <t>2026-08-24</t>
        </is>
      </c>
      <c r="R2712" s="18" t="inlineStr"/>
      <c r="S2712" s="18" t="inlineStr"/>
      <c r="T2712" s="18" t="inlineStr"/>
    </row>
    <row r="2713">
      <c r="A2713" t="inlineStr">
        <is>
          <t>DIST-013197</t>
        </is>
      </c>
      <c r="B2713" t="inlineStr">
        <is>
          <t>2026-07-10</t>
        </is>
      </c>
      <c r="C2713" t="inlineStr">
        <is>
          <t>RET-KROGER</t>
        </is>
      </c>
      <c r="D2713" t="inlineStr"/>
      <c r="E2713" t="inlineStr">
        <is>
          <t>Unmapped</t>
        </is>
      </c>
      <c r="F2713" t="inlineStr">
        <is>
          <t>vague</t>
        </is>
      </c>
      <c r="G2713" s="10" t="n">
        <v>211.43</v>
      </c>
      <c r="H2713" t="inlineStr">
        <is>
          <t>RO-036540</t>
        </is>
      </c>
      <c r="I2713" t="inlineStr">
        <is>
          <t>RS-036540</t>
        </is>
      </c>
      <c r="J2713" t="inlineStr">
        <is>
          <t>RREM-0055</t>
        </is>
      </c>
      <c r="K2713" t="inlineStr">
        <is>
          <t>Misc deduction -- see invoice</t>
        </is>
      </c>
      <c r="M2713" s="10" t="n"/>
      <c r="P2713" s="18" t="n"/>
      <c r="Q2713" t="inlineStr">
        <is>
          <t>2026-10-08</t>
        </is>
      </c>
      <c r="R2713" s="18" t="inlineStr">
        <is>
          <t>Yes</t>
        </is>
      </c>
      <c r="S2713" s="18" t="inlineStr"/>
      <c r="T2713" s="18" t="inlineStr"/>
    </row>
    <row r="2714">
      <c r="A2714" t="inlineStr">
        <is>
          <t>DIST-013214</t>
        </is>
      </c>
      <c r="B2714" t="inlineStr">
        <is>
          <t>2026-07-10</t>
        </is>
      </c>
      <c r="C2714" t="inlineStr">
        <is>
          <t>RET-WHOLEFOODS</t>
        </is>
      </c>
      <c r="D2714" t="inlineStr">
        <is>
          <t>ODS-DAM-052</t>
        </is>
      </c>
      <c r="E2714" t="inlineStr">
        <is>
          <t>Transit Damage</t>
        </is>
      </c>
      <c r="F2714" t="inlineStr">
        <is>
          <t>damaged</t>
        </is>
      </c>
      <c r="G2714" s="10" t="n">
        <v>115.61</v>
      </c>
      <c r="H2714" t="inlineStr">
        <is>
          <t>RO-036466</t>
        </is>
      </c>
      <c r="I2714" t="inlineStr">
        <is>
          <t>RS-036466</t>
        </is>
      </c>
      <c r="J2714" t="inlineStr">
        <is>
          <t>RREM-0210</t>
        </is>
      </c>
      <c r="K2714" t="inlineStr">
        <is>
          <t>Damaged</t>
        </is>
      </c>
      <c r="M2714" s="10" t="n"/>
      <c r="P2714" s="18" t="n"/>
      <c r="Q2714" t="inlineStr">
        <is>
          <t>2026-09-08</t>
        </is>
      </c>
      <c r="R2714" s="18" t="inlineStr"/>
      <c r="S2714" s="18" t="inlineStr"/>
      <c r="T2714" s="18" t="inlineStr"/>
    </row>
    <row r="2715">
      <c r="A2715" t="inlineStr">
        <is>
          <t>DIST-012964</t>
        </is>
      </c>
      <c r="B2715" t="inlineStr">
        <is>
          <t>2026-07-10</t>
        </is>
      </c>
      <c r="C2715" t="inlineStr">
        <is>
          <t>RET-WALMART</t>
        </is>
      </c>
      <c r="D2715" t="inlineStr">
        <is>
          <t>ART-SHO-003</t>
        </is>
      </c>
      <c r="E2715" t="inlineStr">
        <is>
          <t>Short Ship</t>
        </is>
      </c>
      <c r="F2715" t="inlineStr">
        <is>
          <t>short_ship</t>
        </is>
      </c>
      <c r="G2715" s="10" t="n">
        <v>100.94</v>
      </c>
      <c r="H2715" t="inlineStr">
        <is>
          <t>RO-035830</t>
        </is>
      </c>
      <c r="I2715" t="inlineStr">
        <is>
          <t>RS-035830</t>
        </is>
      </c>
      <c r="J2715" t="inlineStr">
        <is>
          <t>RREM-0178</t>
        </is>
      </c>
      <c r="K2715" t="inlineStr">
        <is>
          <t>Short Ship</t>
        </is>
      </c>
      <c r="M2715" s="10" t="n"/>
      <c r="P2715" s="18" t="n"/>
      <c r="Q2715" t="inlineStr">
        <is>
          <t>2026-10-08</t>
        </is>
      </c>
      <c r="R2715" s="18" t="inlineStr"/>
      <c r="S2715" s="18" t="inlineStr"/>
      <c r="T2715" s="18" t="inlineStr"/>
    </row>
    <row r="2716">
      <c r="A2716" t="inlineStr">
        <is>
          <t>DIST-013183</t>
        </is>
      </c>
      <c r="B2716" t="inlineStr">
        <is>
          <t>2026-07-10</t>
        </is>
      </c>
      <c r="C2716" t="inlineStr">
        <is>
          <t>RET-KROGER</t>
        </is>
      </c>
      <c r="D2716" t="inlineStr">
        <is>
          <t>GER-PRO-075</t>
        </is>
      </c>
      <c r="E2716" t="inlineStr">
        <is>
          <t>Promo Billback</t>
        </is>
      </c>
      <c r="F2716" t="inlineStr">
        <is>
          <t>promo_billback</t>
        </is>
      </c>
      <c r="G2716" s="10" t="n">
        <v>87.94</v>
      </c>
      <c r="H2716" t="inlineStr">
        <is>
          <t>RO-036550</t>
        </is>
      </c>
      <c r="I2716" t="inlineStr">
        <is>
          <t>RS-036550</t>
        </is>
      </c>
      <c r="J2716" t="inlineStr">
        <is>
          <t>RREM-0054</t>
        </is>
      </c>
      <c r="K2716" t="inlineStr">
        <is>
          <t>Promo Billback</t>
        </is>
      </c>
      <c r="M2716" s="10" t="n"/>
      <c r="P2716" s="18" t="n"/>
      <c r="Q2716" t="inlineStr">
        <is>
          <t>2026-08-24</t>
        </is>
      </c>
      <c r="R2716" s="18" t="inlineStr"/>
      <c r="S2716" s="18" t="inlineStr"/>
      <c r="T2716" s="18" t="inlineStr"/>
    </row>
    <row r="2717">
      <c r="A2717" t="inlineStr">
        <is>
          <t>DIST-013192</t>
        </is>
      </c>
      <c r="B2717" t="inlineStr">
        <is>
          <t>2026-07-10</t>
        </is>
      </c>
      <c r="C2717" t="inlineStr">
        <is>
          <t>RET-WHOLEFOODS</t>
        </is>
      </c>
      <c r="D2717" t="inlineStr">
        <is>
          <t>ODS-SHO-038</t>
        </is>
      </c>
      <c r="E2717" t="inlineStr">
        <is>
          <t>Short Ship</t>
        </is>
      </c>
      <c r="F2717" t="inlineStr">
        <is>
          <t>short_ship</t>
        </is>
      </c>
      <c r="G2717" s="10" t="n">
        <v>84.79000000000001</v>
      </c>
      <c r="H2717" t="inlineStr">
        <is>
          <t>RO-036469</t>
        </is>
      </c>
      <c r="I2717" t="inlineStr">
        <is>
          <t>RS-036469</t>
        </is>
      </c>
      <c r="J2717" t="inlineStr">
        <is>
          <t>RREM-0198</t>
        </is>
      </c>
      <c r="K2717" t="inlineStr">
        <is>
          <t>Short Ship</t>
        </is>
      </c>
      <c r="M2717" s="10" t="n"/>
      <c r="P2717" s="18" t="n"/>
      <c r="Q2717" t="inlineStr">
        <is>
          <t>2026-10-08</t>
        </is>
      </c>
      <c r="R2717" s="18" t="inlineStr"/>
      <c r="S2717" s="18" t="inlineStr"/>
      <c r="T2717" s="18" t="inlineStr"/>
    </row>
    <row r="2718">
      <c r="A2718" t="inlineStr">
        <is>
          <t>DIST-013063</t>
        </is>
      </c>
      <c r="B2718" t="inlineStr">
        <is>
          <t>2026-07-10</t>
        </is>
      </c>
      <c r="C2718" t="inlineStr">
        <is>
          <t>RET-KROGER</t>
        </is>
      </c>
      <c r="D2718" t="inlineStr">
        <is>
          <t>GER-PRO-075</t>
        </is>
      </c>
      <c r="E2718" t="inlineStr">
        <is>
          <t>Promo Billback</t>
        </is>
      </c>
      <c r="F2718" t="inlineStr">
        <is>
          <t>promo_billback</t>
        </is>
      </c>
      <c r="G2718" s="10" t="n">
        <v>42.2</v>
      </c>
      <c r="H2718" t="inlineStr">
        <is>
          <t>RO-036307</t>
        </is>
      </c>
      <c r="I2718" t="inlineStr">
        <is>
          <t>RS-036307</t>
        </is>
      </c>
      <c r="J2718" t="inlineStr">
        <is>
          <t>RREM-0057</t>
        </is>
      </c>
      <c r="K2718" t="inlineStr">
        <is>
          <t>Promo Billback</t>
        </is>
      </c>
      <c r="M2718" s="10" t="n"/>
      <c r="P2718" s="18" t="n"/>
      <c r="Q2718" t="inlineStr">
        <is>
          <t>2026-09-08</t>
        </is>
      </c>
      <c r="R2718" s="18" t="inlineStr"/>
      <c r="S2718" s="18" t="inlineStr"/>
      <c r="T2718" s="18" t="inlineStr"/>
    </row>
    <row r="2719">
      <c r="A2719" t="inlineStr">
        <is>
          <t>DIST-012906</t>
        </is>
      </c>
      <c r="B2719" t="inlineStr">
        <is>
          <t>2026-07-10</t>
        </is>
      </c>
      <c r="C2719" t="inlineStr">
        <is>
          <t>RET-WALMART</t>
        </is>
      </c>
      <c r="D2719" t="inlineStr">
        <is>
          <t>ART-PRI-019</t>
        </is>
      </c>
      <c r="E2719" t="inlineStr">
        <is>
          <t>Invoice Mismatch</t>
        </is>
      </c>
      <c r="F2719" t="inlineStr">
        <is>
          <t>pricing_error</t>
        </is>
      </c>
      <c r="G2719" s="10" t="n">
        <v>37.2</v>
      </c>
      <c r="H2719" t="inlineStr">
        <is>
          <t>RO-035815</t>
        </is>
      </c>
      <c r="I2719" t="inlineStr">
        <is>
          <t>RS-035815</t>
        </is>
      </c>
      <c r="J2719" t="inlineStr">
        <is>
          <t>RREM-0185</t>
        </is>
      </c>
      <c r="K2719" t="inlineStr">
        <is>
          <t>Pricing Error</t>
        </is>
      </c>
      <c r="M2719" s="10" t="n"/>
      <c r="P2719" s="18" t="n"/>
      <c r="Q2719" t="inlineStr">
        <is>
          <t>2026-08-24</t>
        </is>
      </c>
      <c r="R2719" s="18" t="inlineStr"/>
      <c r="S2719" s="18" t="inlineStr"/>
      <c r="T2719" s="18" t="inlineStr"/>
    </row>
    <row r="2720">
      <c r="A2720" t="inlineStr">
        <is>
          <t>DIST-013204</t>
        </is>
      </c>
      <c r="B2720" t="inlineStr">
        <is>
          <t>2026-07-09</t>
        </is>
      </c>
      <c r="C2720" t="inlineStr">
        <is>
          <t>RET-WHOLEFOODS</t>
        </is>
      </c>
      <c r="D2720" t="inlineStr"/>
      <c r="E2720" t="inlineStr">
        <is>
          <t>Unmapped</t>
        </is>
      </c>
      <c r="F2720" t="inlineStr">
        <is>
          <t>vague</t>
        </is>
      </c>
      <c r="G2720" s="10" t="n">
        <v>2725.94</v>
      </c>
      <c r="H2720" t="inlineStr">
        <is>
          <t>RO-036479</t>
        </is>
      </c>
      <c r="I2720" t="inlineStr">
        <is>
          <t>RS-036479</t>
        </is>
      </c>
      <c r="J2720" t="inlineStr">
        <is>
          <t>RREM-0221</t>
        </is>
      </c>
      <c r="K2720" t="inlineStr">
        <is>
          <t>Compliance fee</t>
        </is>
      </c>
      <c r="M2720" s="10" t="n"/>
      <c r="P2720" s="18" t="n"/>
      <c r="Q2720" t="inlineStr">
        <is>
          <t>2026-08-23</t>
        </is>
      </c>
      <c r="R2720" s="18" t="inlineStr">
        <is>
          <t>Yes</t>
        </is>
      </c>
      <c r="S2720" s="18" t="inlineStr"/>
      <c r="T2720" s="18" t="inlineStr"/>
    </row>
    <row r="2721">
      <c r="A2721" t="inlineStr">
        <is>
          <t>DIST-013103</t>
        </is>
      </c>
      <c r="B2721" t="inlineStr">
        <is>
          <t>2026-07-09</t>
        </is>
      </c>
      <c r="C2721" t="inlineStr">
        <is>
          <t>RET-SPROUTS</t>
        </is>
      </c>
      <c r="D2721" t="inlineStr">
        <is>
          <t>UTS-PAL-064</t>
        </is>
      </c>
      <c r="E2721" t="inlineStr">
        <is>
          <t>Ti-Hi Error</t>
        </is>
      </c>
      <c r="F2721" t="inlineStr">
        <is>
          <t>pallet_fine</t>
        </is>
      </c>
      <c r="G2721" s="10" t="n">
        <v>189.45</v>
      </c>
      <c r="H2721" t="inlineStr">
        <is>
          <t>RO-036278</t>
        </is>
      </c>
      <c r="I2721" t="inlineStr">
        <is>
          <t>RS-036278</t>
        </is>
      </c>
      <c r="J2721" t="inlineStr">
        <is>
          <t>RREM-0124</t>
        </is>
      </c>
      <c r="K2721" t="inlineStr">
        <is>
          <t>Pallet Fine</t>
        </is>
      </c>
      <c r="M2721" s="10" t="n"/>
      <c r="P2721" s="18" t="n"/>
      <c r="Q2721" t="inlineStr">
        <is>
          <t>2026-10-07</t>
        </is>
      </c>
      <c r="R2721" s="18" t="inlineStr"/>
      <c r="S2721" s="18" t="inlineStr"/>
      <c r="T2721" s="18" t="inlineStr"/>
    </row>
    <row r="2722">
      <c r="A2722" t="inlineStr">
        <is>
          <t>DIST-013219</t>
        </is>
      </c>
      <c r="B2722" t="inlineStr">
        <is>
          <t>2026-07-09</t>
        </is>
      </c>
      <c r="C2722" t="inlineStr">
        <is>
          <t>RET-KROGER</t>
        </is>
      </c>
      <c r="D2722" t="inlineStr">
        <is>
          <t>GER-PRO-075</t>
        </is>
      </c>
      <c r="E2722" t="inlineStr">
        <is>
          <t>Promo Billback</t>
        </is>
      </c>
      <c r="F2722" t="inlineStr">
        <is>
          <t>promo_billback</t>
        </is>
      </c>
      <c r="G2722" s="10" t="n">
        <v>186.68</v>
      </c>
      <c r="H2722" t="inlineStr">
        <is>
          <t>RO-036546</t>
        </is>
      </c>
      <c r="I2722" t="inlineStr">
        <is>
          <t>RS-036546</t>
        </is>
      </c>
      <c r="J2722" t="inlineStr">
        <is>
          <t>RREM-0047</t>
        </is>
      </c>
      <c r="K2722" t="inlineStr">
        <is>
          <t>Promo Billback</t>
        </is>
      </c>
      <c r="M2722" s="10" t="n"/>
      <c r="P2722" s="18" t="n"/>
      <c r="Q2722" t="inlineStr">
        <is>
          <t>2026-08-08</t>
        </is>
      </c>
      <c r="R2722" s="18" t="inlineStr"/>
      <c r="S2722" s="18" t="inlineStr"/>
      <c r="T2722" s="18" t="inlineStr"/>
    </row>
    <row r="2723">
      <c r="A2723" t="inlineStr">
        <is>
          <t>DIST-013137</t>
        </is>
      </c>
      <c r="B2723" t="inlineStr">
        <is>
          <t>2026-07-09</t>
        </is>
      </c>
      <c r="C2723" t="inlineStr">
        <is>
          <t>RET-SPROUTS</t>
        </is>
      </c>
      <c r="D2723" t="inlineStr">
        <is>
          <t>UTS-SHO-056</t>
        </is>
      </c>
      <c r="E2723" t="inlineStr">
        <is>
          <t>Under-delivery</t>
        </is>
      </c>
      <c r="F2723" t="inlineStr">
        <is>
          <t>short_ship</t>
        </is>
      </c>
      <c r="G2723" s="10" t="n">
        <v>174.8</v>
      </c>
      <c r="H2723" t="inlineStr">
        <is>
          <t>RO-036516</t>
        </is>
      </c>
      <c r="I2723" t="inlineStr">
        <is>
          <t>RS-036516</t>
        </is>
      </c>
      <c r="J2723" t="inlineStr">
        <is>
          <t>RREM-0119</t>
        </is>
      </c>
      <c r="K2723" t="inlineStr">
        <is>
          <t>Short Ship</t>
        </is>
      </c>
      <c r="L2723" t="inlineStr">
        <is>
          <t>lost</t>
        </is>
      </c>
      <c r="M2723" s="10" t="n">
        <v>0</v>
      </c>
      <c r="N2723" t="inlineStr">
        <is>
          <t>2026-07-18</t>
        </is>
      </c>
      <c r="O2723" t="inlineStr">
        <is>
          <t>2026-10-07</t>
        </is>
      </c>
      <c r="P2723" s="18" t="n">
        <v>90</v>
      </c>
      <c r="Q2723" t="inlineStr">
        <is>
          <t>2026-10-07</t>
        </is>
      </c>
      <c r="R2723" s="18" t="inlineStr"/>
      <c r="S2723" s="18" t="inlineStr"/>
      <c r="T2723" s="18" t="inlineStr"/>
    </row>
    <row r="2724">
      <c r="A2724" t="inlineStr">
        <is>
          <t>DIST-013102</t>
        </is>
      </c>
      <c r="B2724" t="inlineStr">
        <is>
          <t>2026-07-09</t>
        </is>
      </c>
      <c r="C2724" t="inlineStr">
        <is>
          <t>RET-WHOLEFOODS</t>
        </is>
      </c>
      <c r="D2724" t="inlineStr">
        <is>
          <t>ODS-SPO-050</t>
        </is>
      </c>
      <c r="E2724" t="inlineStr">
        <is>
          <t>Spoilage</t>
        </is>
      </c>
      <c r="F2724" t="inlineStr">
        <is>
          <t>spoilage</t>
        </is>
      </c>
      <c r="G2724" s="10" t="n">
        <v>164.55</v>
      </c>
      <c r="H2724" t="inlineStr">
        <is>
          <t>RO-036243</t>
        </is>
      </c>
      <c r="I2724" t="inlineStr">
        <is>
          <t>RS-036243</t>
        </is>
      </c>
      <c r="J2724" t="inlineStr">
        <is>
          <t>RREM-0209</t>
        </is>
      </c>
      <c r="K2724" t="inlineStr">
        <is>
          <t>Spoilage -- expired or short-dated at receiving</t>
        </is>
      </c>
      <c r="M2724" s="10" t="n"/>
      <c r="P2724" s="18" t="n"/>
      <c r="Q2724" t="inlineStr">
        <is>
          <t>2026-10-07</t>
        </is>
      </c>
      <c r="R2724" s="18" t="inlineStr"/>
      <c r="S2724" s="18" t="inlineStr"/>
      <c r="T2724" s="18" t="inlineStr"/>
    </row>
    <row r="2725">
      <c r="A2725" t="inlineStr">
        <is>
          <t>DIST-013207</t>
        </is>
      </c>
      <c r="B2725" t="inlineStr">
        <is>
          <t>2026-07-09</t>
        </is>
      </c>
      <c r="C2725" t="inlineStr">
        <is>
          <t>RET-REGIONAL</t>
        </is>
      </c>
      <c r="D2725" t="inlineStr">
        <is>
          <t>NAL-SHO-091</t>
        </is>
      </c>
      <c r="E2725" t="inlineStr">
        <is>
          <t>Under-delivery</t>
        </is>
      </c>
      <c r="F2725" t="inlineStr">
        <is>
          <t>short_ship</t>
        </is>
      </c>
      <c r="G2725" s="10" t="n">
        <v>151.51</v>
      </c>
      <c r="H2725" t="inlineStr">
        <is>
          <t>RO-036587</t>
        </is>
      </c>
      <c r="I2725" t="inlineStr">
        <is>
          <t>RS-036587</t>
        </is>
      </c>
      <c r="J2725" t="inlineStr">
        <is>
          <t>RREM-0106</t>
        </is>
      </c>
      <c r="K2725" t="inlineStr">
        <is>
          <t>Short Ship</t>
        </is>
      </c>
      <c r="M2725" s="10" t="n"/>
      <c r="P2725" s="18" t="n"/>
      <c r="Q2725" t="inlineStr">
        <is>
          <t>2026-08-23</t>
        </is>
      </c>
      <c r="R2725" s="18" t="inlineStr"/>
      <c r="S2725" s="18" t="inlineStr"/>
      <c r="T2725" s="18" t="inlineStr"/>
    </row>
    <row r="2726">
      <c r="A2726" t="inlineStr">
        <is>
          <t>DIST-013050</t>
        </is>
      </c>
      <c r="B2726" t="inlineStr">
        <is>
          <t>2026-07-09</t>
        </is>
      </c>
      <c r="C2726" t="inlineStr">
        <is>
          <t>RET-COSTCO</t>
        </is>
      </c>
      <c r="D2726" t="inlineStr">
        <is>
          <t>TCO-DAM-035</t>
        </is>
      </c>
      <c r="E2726" t="inlineStr">
        <is>
          <t>Transit Damage</t>
        </is>
      </c>
      <c r="F2726" t="inlineStr">
        <is>
          <t>damaged</t>
        </is>
      </c>
      <c r="G2726" s="10" t="n">
        <v>85.03</v>
      </c>
      <c r="H2726" t="inlineStr">
        <is>
          <t>RO-036167</t>
        </is>
      </c>
      <c r="I2726" t="inlineStr">
        <is>
          <t>RS-036167</t>
        </is>
      </c>
      <c r="J2726" t="inlineStr">
        <is>
          <t>RREM-0009</t>
        </is>
      </c>
      <c r="K2726" t="inlineStr">
        <is>
          <t>Damaged</t>
        </is>
      </c>
      <c r="M2726" s="10" t="n"/>
      <c r="P2726" s="18" t="n"/>
      <c r="Q2726" t="inlineStr">
        <is>
          <t>2026-08-08</t>
        </is>
      </c>
      <c r="R2726" s="18" t="inlineStr"/>
      <c r="S2726" s="18" t="inlineStr"/>
      <c r="T2726" s="18" t="inlineStr"/>
    </row>
    <row r="2727">
      <c r="A2727" t="inlineStr">
        <is>
          <t>DIST-012963</t>
        </is>
      </c>
      <c r="B2727" t="inlineStr">
        <is>
          <t>2026-07-09</t>
        </is>
      </c>
      <c r="C2727" t="inlineStr">
        <is>
          <t>RET-WALMART</t>
        </is>
      </c>
      <c r="D2727" t="inlineStr">
        <is>
          <t>ART-SPO-017</t>
        </is>
      </c>
      <c r="E2727" t="inlineStr">
        <is>
          <t>Spoilage</t>
        </is>
      </c>
      <c r="F2727" t="inlineStr">
        <is>
          <t>spoilage</t>
        </is>
      </c>
      <c r="G2727" s="10" t="n">
        <v>84.55</v>
      </c>
      <c r="H2727" t="inlineStr">
        <is>
          <t>RO-035823</t>
        </is>
      </c>
      <c r="I2727" t="inlineStr">
        <is>
          <t>RS-035823</t>
        </is>
      </c>
      <c r="J2727" t="inlineStr">
        <is>
          <t>RREM-0180</t>
        </is>
      </c>
      <c r="K2727" t="inlineStr">
        <is>
          <t>Spoilage -- expired or short-dated at receiving</t>
        </is>
      </c>
      <c r="M2727" s="10" t="n"/>
      <c r="P2727" s="18" t="n"/>
      <c r="Q2727" t="inlineStr">
        <is>
          <t>2026-09-07</t>
        </is>
      </c>
      <c r="R2727" s="18" t="inlineStr"/>
      <c r="S2727" s="18" t="inlineStr"/>
      <c r="T2727" s="18" t="inlineStr"/>
    </row>
    <row r="2728">
      <c r="A2728" t="inlineStr">
        <is>
          <t>DIST-012955</t>
        </is>
      </c>
      <c r="B2728" t="inlineStr">
        <is>
          <t>2026-07-09</t>
        </is>
      </c>
      <c r="C2728" t="inlineStr">
        <is>
          <t>RET-REGIONAL</t>
        </is>
      </c>
      <c r="D2728" t="inlineStr">
        <is>
          <t>NAL-SHO-091</t>
        </is>
      </c>
      <c r="E2728" t="inlineStr">
        <is>
          <t>Under-delivery</t>
        </is>
      </c>
      <c r="F2728" t="inlineStr">
        <is>
          <t>short_ship</t>
        </is>
      </c>
      <c r="G2728" s="10" t="n">
        <v>70.23</v>
      </c>
      <c r="H2728" t="inlineStr">
        <is>
          <t>RO-036064</t>
        </is>
      </c>
      <c r="I2728" t="inlineStr">
        <is>
          <t>RS-036064</t>
        </is>
      </c>
      <c r="J2728" t="inlineStr">
        <is>
          <t>RREM-0091</t>
        </is>
      </c>
      <c r="K2728" t="inlineStr">
        <is>
          <t>Short Ship</t>
        </is>
      </c>
      <c r="M2728" s="10" t="n"/>
      <c r="P2728" s="18" t="n"/>
      <c r="Q2728" t="inlineStr">
        <is>
          <t>2026-08-08</t>
        </is>
      </c>
      <c r="R2728" s="18" t="inlineStr"/>
      <c r="S2728" s="18" t="inlineStr"/>
      <c r="T2728" s="18" t="inlineStr"/>
    </row>
    <row r="2729">
      <c r="A2729" t="inlineStr">
        <is>
          <t>DIST-012937</t>
        </is>
      </c>
      <c r="B2729" t="inlineStr">
        <is>
          <t>2026-07-09</t>
        </is>
      </c>
      <c r="C2729" t="inlineStr">
        <is>
          <t>RET-KROGER</t>
        </is>
      </c>
      <c r="D2729" t="inlineStr">
        <is>
          <t>GER-PRO-075</t>
        </is>
      </c>
      <c r="E2729" t="inlineStr">
        <is>
          <t>Promo Billback</t>
        </is>
      </c>
      <c r="F2729" t="inlineStr">
        <is>
          <t>promo_billback</t>
        </is>
      </c>
      <c r="G2729" s="10" t="n">
        <v>69.15000000000001</v>
      </c>
      <c r="H2729" t="inlineStr">
        <is>
          <t>RO-036045</t>
        </is>
      </c>
      <c r="I2729" t="inlineStr">
        <is>
          <t>RS-036045</t>
        </is>
      </c>
      <c r="J2729" t="inlineStr">
        <is>
          <t>RREM-0042</t>
        </is>
      </c>
      <c r="K2729" t="inlineStr">
        <is>
          <t>Promo Billback</t>
        </is>
      </c>
      <c r="L2729" t="inlineStr">
        <is>
          <t>pending</t>
        </is>
      </c>
      <c r="M2729" s="10" t="n"/>
      <c r="N2729" t="inlineStr">
        <is>
          <t>2026-07-23</t>
        </is>
      </c>
      <c r="P2729" s="18" t="n">
        <v>177</v>
      </c>
      <c r="Q2729" t="inlineStr">
        <is>
          <t>2026-10-07</t>
        </is>
      </c>
      <c r="R2729" s="18" t="inlineStr"/>
      <c r="S2729" s="18" t="inlineStr"/>
      <c r="T2729" s="18" t="inlineStr"/>
    </row>
    <row r="2730">
      <c r="A2730" t="inlineStr">
        <is>
          <t>DIST-013077</t>
        </is>
      </c>
      <c r="B2730" t="inlineStr">
        <is>
          <t>2026-07-09</t>
        </is>
      </c>
      <c r="C2730" t="inlineStr">
        <is>
          <t>RET-WHOLEFOODS</t>
        </is>
      </c>
      <c r="D2730" t="inlineStr">
        <is>
          <t>ODS-LAT-044</t>
        </is>
      </c>
      <c r="E2730" t="inlineStr">
        <is>
          <t>Appointment Miss</t>
        </is>
      </c>
      <c r="F2730" t="inlineStr">
        <is>
          <t>late_delivery</t>
        </is>
      </c>
      <c r="G2730" s="10" t="n">
        <v>61.06</v>
      </c>
      <c r="H2730" t="inlineStr">
        <is>
          <t>RO-036218</t>
        </is>
      </c>
      <c r="I2730" t="inlineStr">
        <is>
          <t>RS-036218</t>
        </is>
      </c>
      <c r="J2730" t="inlineStr">
        <is>
          <t>RREM-0218</t>
        </is>
      </c>
      <c r="K2730" t="inlineStr">
        <is>
          <t>Late Delivery</t>
        </is>
      </c>
      <c r="M2730" s="10" t="n"/>
      <c r="P2730" s="18" t="n"/>
      <c r="Q2730" t="inlineStr">
        <is>
          <t>2026-08-23</t>
        </is>
      </c>
      <c r="R2730" s="18" t="inlineStr"/>
      <c r="S2730" s="18" t="inlineStr"/>
      <c r="T2730" s="18" t="inlineStr"/>
    </row>
    <row r="2731">
      <c r="A2731" t="inlineStr">
        <is>
          <t>DIST-013318</t>
        </is>
      </c>
      <c r="B2731" t="inlineStr">
        <is>
          <t>2026-07-09</t>
        </is>
      </c>
      <c r="C2731" t="inlineStr">
        <is>
          <t>RET-KROGER</t>
        </is>
      </c>
      <c r="D2731" t="inlineStr">
        <is>
          <t>GER-PRO-075</t>
        </is>
      </c>
      <c r="E2731" t="inlineStr">
        <is>
          <t>Promo Billback</t>
        </is>
      </c>
      <c r="F2731" t="inlineStr">
        <is>
          <t>promo_billback</t>
        </is>
      </c>
      <c r="G2731" s="10" t="n">
        <v>52.5</v>
      </c>
      <c r="H2731" t="inlineStr">
        <is>
          <t>RO-037094</t>
        </is>
      </c>
      <c r="I2731" t="inlineStr">
        <is>
          <t>RS-037094</t>
        </is>
      </c>
      <c r="J2731" t="inlineStr">
        <is>
          <t>RREM-0053</t>
        </is>
      </c>
      <c r="K2731" t="inlineStr">
        <is>
          <t>Promo Billback</t>
        </is>
      </c>
      <c r="M2731" s="10" t="n"/>
      <c r="P2731" s="18" t="n"/>
      <c r="Q2731" t="inlineStr">
        <is>
          <t>2026-08-08</t>
        </is>
      </c>
      <c r="R2731" s="18" t="inlineStr"/>
      <c r="S2731" s="18" t="inlineStr"/>
      <c r="T2731" s="18" t="inlineStr"/>
    </row>
    <row r="2732">
      <c r="A2732" t="inlineStr">
        <is>
          <t>DIST-013001</t>
        </is>
      </c>
      <c r="B2732" t="inlineStr">
        <is>
          <t>2026-07-09</t>
        </is>
      </c>
      <c r="C2732" t="inlineStr">
        <is>
          <t>RET-COSTCO</t>
        </is>
      </c>
      <c r="D2732" t="inlineStr">
        <is>
          <t>TCO-LAT-029</t>
        </is>
      </c>
      <c r="E2732" t="inlineStr">
        <is>
          <t>Late Delivery</t>
        </is>
      </c>
      <c r="F2732" t="inlineStr">
        <is>
          <t>late_delivery</t>
        </is>
      </c>
      <c r="G2732" s="10" t="n">
        <v>33.73</v>
      </c>
      <c r="H2732" t="inlineStr">
        <is>
          <t>RO-035846</t>
        </is>
      </c>
      <c r="I2732" t="inlineStr">
        <is>
          <t>RS-035846</t>
        </is>
      </c>
      <c r="J2732" t="inlineStr">
        <is>
          <t>RREM-0014</t>
        </is>
      </c>
      <c r="K2732" t="inlineStr">
        <is>
          <t>Late Delivery</t>
        </is>
      </c>
      <c r="L2732" t="inlineStr">
        <is>
          <t>partial</t>
        </is>
      </c>
      <c r="M2732" s="10" t="n">
        <v>8.25</v>
      </c>
      <c r="N2732" t="inlineStr">
        <is>
          <t>2026-07-17</t>
        </is>
      </c>
      <c r="O2732" t="inlineStr">
        <is>
          <t>2026-08-07</t>
        </is>
      </c>
      <c r="P2732" s="18" t="n">
        <v>29</v>
      </c>
      <c r="Q2732" t="inlineStr">
        <is>
          <t>2026-08-08</t>
        </is>
      </c>
      <c r="R2732" s="18" t="inlineStr"/>
      <c r="S2732" s="18" t="inlineStr"/>
      <c r="T2732" s="18" t="inlineStr"/>
    </row>
    <row r="2733">
      <c r="A2733" t="inlineStr">
        <is>
          <t>DIST-012966</t>
        </is>
      </c>
      <c r="B2733" t="inlineStr">
        <is>
          <t>2026-07-09</t>
        </is>
      </c>
      <c r="C2733" t="inlineStr">
        <is>
          <t>RET-COSTCO</t>
        </is>
      </c>
      <c r="D2733" t="inlineStr">
        <is>
          <t>TCO-LAT-029</t>
        </is>
      </c>
      <c r="E2733" t="inlineStr">
        <is>
          <t>Late Delivery</t>
        </is>
      </c>
      <c r="F2733" t="inlineStr">
        <is>
          <t>late_delivery</t>
        </is>
      </c>
      <c r="G2733" s="10" t="n">
        <v>30.73</v>
      </c>
      <c r="H2733" t="inlineStr">
        <is>
          <t>RO-035845</t>
        </is>
      </c>
      <c r="I2733" t="inlineStr">
        <is>
          <t>RS-035845</t>
        </is>
      </c>
      <c r="J2733" t="inlineStr">
        <is>
          <t>RREM-0015</t>
        </is>
      </c>
      <c r="K2733" t="inlineStr">
        <is>
          <t>Late Delivery</t>
        </is>
      </c>
      <c r="M2733" s="10" t="n"/>
      <c r="P2733" s="18" t="n"/>
      <c r="Q2733" t="inlineStr">
        <is>
          <t>2026-09-07</t>
        </is>
      </c>
      <c r="R2733" s="18" t="inlineStr"/>
      <c r="S2733" s="18" t="inlineStr"/>
      <c r="T2733" s="18" t="inlineStr"/>
    </row>
    <row r="2734">
      <c r="A2734" t="inlineStr">
        <is>
          <t>DIST-013072</t>
        </is>
      </c>
      <c r="B2734" t="inlineStr">
        <is>
          <t>2026-07-08</t>
        </is>
      </c>
      <c r="C2734" t="inlineStr">
        <is>
          <t>RET-WALMART</t>
        </is>
      </c>
      <c r="D2734" t="inlineStr">
        <is>
          <t>ART-LAB-012</t>
        </is>
      </c>
      <c r="E2734" t="inlineStr">
        <is>
          <t>Label Defect</t>
        </is>
      </c>
      <c r="F2734" t="inlineStr">
        <is>
          <t>label_fine</t>
        </is>
      </c>
      <c r="G2734" s="10" t="n">
        <v>419.64</v>
      </c>
      <c r="H2734" t="inlineStr">
        <is>
          <t>RO-036147</t>
        </is>
      </c>
      <c r="I2734" t="inlineStr">
        <is>
          <t>RS-036147</t>
        </is>
      </c>
      <c r="J2734" t="inlineStr">
        <is>
          <t>RREM-0180</t>
        </is>
      </c>
      <c r="K2734" t="inlineStr">
        <is>
          <t>Label Fine</t>
        </is>
      </c>
      <c r="L2734" t="inlineStr">
        <is>
          <t>partial</t>
        </is>
      </c>
      <c r="M2734" s="10" t="n">
        <v>154.74</v>
      </c>
      <c r="N2734" t="inlineStr">
        <is>
          <t>2026-07-20</t>
        </is>
      </c>
      <c r="O2734" t="inlineStr">
        <is>
          <t>2026-10-09</t>
        </is>
      </c>
      <c r="P2734" s="18" t="n">
        <v>93</v>
      </c>
      <c r="Q2734" t="inlineStr">
        <is>
          <t>2026-08-22</t>
        </is>
      </c>
      <c r="R2734" s="18" t="inlineStr"/>
      <c r="S2734" s="18" t="inlineStr"/>
      <c r="T2734" s="18" t="inlineStr"/>
    </row>
    <row r="2735">
      <c r="A2735" t="inlineStr">
        <is>
          <t>DIST-013116</t>
        </is>
      </c>
      <c r="B2735" t="inlineStr">
        <is>
          <t>2026-07-08</t>
        </is>
      </c>
      <c r="C2735" t="inlineStr">
        <is>
          <t>RET-WHOLEFOODS</t>
        </is>
      </c>
      <c r="D2735" t="inlineStr">
        <is>
          <t>ODS-SPO-050</t>
        </is>
      </c>
      <c r="E2735" t="inlineStr">
        <is>
          <t>Spoilage</t>
        </is>
      </c>
      <c r="F2735" t="inlineStr">
        <is>
          <t>spoilage</t>
        </is>
      </c>
      <c r="G2735" s="10" t="n">
        <v>312.69</v>
      </c>
      <c r="H2735" t="inlineStr">
        <is>
          <t>RO-036214</t>
        </is>
      </c>
      <c r="I2735" t="inlineStr">
        <is>
          <t>RS-036214</t>
        </is>
      </c>
      <c r="J2735" t="inlineStr">
        <is>
          <t>RREM-0190</t>
        </is>
      </c>
      <c r="K2735" t="inlineStr">
        <is>
          <t>Spoilage -- temperature exposure in transit</t>
        </is>
      </c>
      <c r="M2735" s="10" t="n"/>
      <c r="P2735" s="18" t="n"/>
      <c r="Q2735" t="inlineStr">
        <is>
          <t>2026-08-07</t>
        </is>
      </c>
      <c r="R2735" s="18" t="inlineStr"/>
      <c r="S2735" s="18" t="inlineStr"/>
      <c r="T2735" s="18" t="inlineStr"/>
    </row>
    <row r="2736">
      <c r="A2736" t="inlineStr">
        <is>
          <t>DIST-013005</t>
        </is>
      </c>
      <c r="B2736" t="inlineStr">
        <is>
          <t>2026-07-08</t>
        </is>
      </c>
      <c r="C2736" t="inlineStr">
        <is>
          <t>RET-COSTCO</t>
        </is>
      </c>
      <c r="D2736" t="inlineStr">
        <is>
          <t>TCO-DAM-035</t>
        </is>
      </c>
      <c r="E2736" t="inlineStr">
        <is>
          <t>Transit Damage</t>
        </is>
      </c>
      <c r="F2736" t="inlineStr">
        <is>
          <t>damaged</t>
        </is>
      </c>
      <c r="G2736" s="10" t="n">
        <v>232.74</v>
      </c>
      <c r="H2736" t="inlineStr">
        <is>
          <t>RO-035873</t>
        </is>
      </c>
      <c r="I2736" t="inlineStr">
        <is>
          <t>RS-035873</t>
        </is>
      </c>
      <c r="J2736" t="inlineStr">
        <is>
          <t>RREM-0027</t>
        </is>
      </c>
      <c r="K2736" t="inlineStr">
        <is>
          <t>Damaged</t>
        </is>
      </c>
      <c r="M2736" s="10" t="n"/>
      <c r="P2736" s="18" t="n"/>
      <c r="Q2736" t="inlineStr">
        <is>
          <t>2026-08-07</t>
        </is>
      </c>
      <c r="R2736" s="18" t="inlineStr"/>
      <c r="S2736" s="18" t="inlineStr"/>
      <c r="T2736" s="18" t="inlineStr"/>
    </row>
    <row r="2737">
      <c r="A2737" t="inlineStr">
        <is>
          <t>DIST-013175</t>
        </is>
      </c>
      <c r="B2737" t="inlineStr">
        <is>
          <t>2026-07-08</t>
        </is>
      </c>
      <c r="C2737" t="inlineStr">
        <is>
          <t>RET-WALMART</t>
        </is>
      </c>
      <c r="D2737" t="inlineStr">
        <is>
          <t>ART-PRO-004</t>
        </is>
      </c>
      <c r="E2737" t="inlineStr">
        <is>
          <t>Scan Rebate</t>
        </is>
      </c>
      <c r="F2737" t="inlineStr">
        <is>
          <t>promo_billback</t>
        </is>
      </c>
      <c r="G2737" s="10" t="n">
        <v>210.72</v>
      </c>
      <c r="H2737" t="inlineStr">
        <is>
          <t>RO-036416</t>
        </is>
      </c>
      <c r="I2737" t="inlineStr">
        <is>
          <t>RS-036416</t>
        </is>
      </c>
      <c r="J2737" t="inlineStr">
        <is>
          <t>RREM-0178</t>
        </is>
      </c>
      <c r="K2737" t="inlineStr">
        <is>
          <t>Promo Billback</t>
        </is>
      </c>
      <c r="L2737" t="inlineStr">
        <is>
          <t>pending</t>
        </is>
      </c>
      <c r="M2737" s="10" t="n"/>
      <c r="N2737" t="inlineStr">
        <is>
          <t>2026-07-19</t>
        </is>
      </c>
      <c r="P2737" s="18" t="n">
        <v>178</v>
      </c>
      <c r="Q2737" t="inlineStr">
        <is>
          <t>2026-08-22</t>
        </is>
      </c>
      <c r="R2737" s="18" t="inlineStr"/>
      <c r="S2737" s="18" t="inlineStr"/>
      <c r="T2737" s="18" t="inlineStr"/>
    </row>
    <row r="2738">
      <c r="A2738" t="inlineStr">
        <is>
          <t>DIST-012989</t>
        </is>
      </c>
      <c r="B2738" t="inlineStr">
        <is>
          <t>2026-07-08</t>
        </is>
      </c>
      <c r="C2738" t="inlineStr">
        <is>
          <t>RET-SPROUTS</t>
        </is>
      </c>
      <c r="D2738" t="inlineStr">
        <is>
          <t>UTS-PAL-064</t>
        </is>
      </c>
      <c r="E2738" t="inlineStr">
        <is>
          <t>Ti-Hi Error</t>
        </is>
      </c>
      <c r="F2738" t="inlineStr">
        <is>
          <t>pallet_fine</t>
        </is>
      </c>
      <c r="G2738" s="10" t="n">
        <v>166.35</v>
      </c>
      <c r="H2738" t="inlineStr">
        <is>
          <t>RO-035968</t>
        </is>
      </c>
      <c r="I2738" t="inlineStr">
        <is>
          <t>RS-035968</t>
        </is>
      </c>
      <c r="J2738" t="inlineStr">
        <is>
          <t>RREM-0115</t>
        </is>
      </c>
      <c r="K2738" t="inlineStr">
        <is>
          <t>Pallet Fine</t>
        </is>
      </c>
      <c r="M2738" s="10" t="n"/>
      <c r="P2738" s="18" t="n"/>
      <c r="Q2738" t="inlineStr">
        <is>
          <t>2026-08-07</t>
        </is>
      </c>
      <c r="R2738" s="18" t="inlineStr"/>
      <c r="S2738" s="18" t="inlineStr"/>
      <c r="T2738" s="18" t="inlineStr"/>
    </row>
    <row r="2739">
      <c r="A2739" t="inlineStr">
        <is>
          <t>DIST-013025</t>
        </is>
      </c>
      <c r="B2739" t="inlineStr">
        <is>
          <t>2026-07-08</t>
        </is>
      </c>
      <c r="C2739" t="inlineStr">
        <is>
          <t>RET-COSTCO</t>
        </is>
      </c>
      <c r="D2739" t="inlineStr">
        <is>
          <t>TCO-DAM-035</t>
        </is>
      </c>
      <c r="E2739" t="inlineStr">
        <is>
          <t>Transit Damage</t>
        </is>
      </c>
      <c r="F2739" t="inlineStr">
        <is>
          <t>damaged</t>
        </is>
      </c>
      <c r="G2739" s="10" t="n">
        <v>140.24</v>
      </c>
      <c r="H2739" t="inlineStr">
        <is>
          <t>RO-036180</t>
        </is>
      </c>
      <c r="I2739" t="inlineStr">
        <is>
          <t>RS-036180</t>
        </is>
      </c>
      <c r="J2739" t="inlineStr">
        <is>
          <t>RREM-0033</t>
        </is>
      </c>
      <c r="K2739" t="inlineStr">
        <is>
          <t>Damaged</t>
        </is>
      </c>
      <c r="M2739" s="10" t="n"/>
      <c r="P2739" s="18" t="n"/>
      <c r="Q2739" t="inlineStr">
        <is>
          <t>2026-08-22</t>
        </is>
      </c>
      <c r="R2739" s="18" t="inlineStr"/>
      <c r="S2739" s="18" t="inlineStr"/>
      <c r="T2739" s="18" t="inlineStr"/>
    </row>
    <row r="2740">
      <c r="A2740" t="inlineStr">
        <is>
          <t>DIST-012965</t>
        </is>
      </c>
      <c r="B2740" t="inlineStr">
        <is>
          <t>2026-07-08</t>
        </is>
      </c>
      <c r="C2740" t="inlineStr">
        <is>
          <t>RET-COSTCO</t>
        </is>
      </c>
      <c r="D2740" t="inlineStr">
        <is>
          <t>TCO-PAL-032</t>
        </is>
      </c>
      <c r="E2740" t="inlineStr">
        <is>
          <t>Ti-Hi Error</t>
        </is>
      </c>
      <c r="F2740" t="inlineStr">
        <is>
          <t>pallet_fine</t>
        </is>
      </c>
      <c r="G2740" s="10" t="n">
        <v>126.47</v>
      </c>
      <c r="H2740" t="inlineStr">
        <is>
          <t>RO-035845</t>
        </is>
      </c>
      <c r="I2740" t="inlineStr">
        <is>
          <t>RS-035845</t>
        </is>
      </c>
      <c r="J2740" t="inlineStr">
        <is>
          <t>RREM-0018</t>
        </is>
      </c>
      <c r="K2740" t="inlineStr">
        <is>
          <t>Pallet Fine</t>
        </is>
      </c>
      <c r="M2740" s="10" t="n"/>
      <c r="P2740" s="18" t="n"/>
      <c r="Q2740" t="inlineStr">
        <is>
          <t>2026-08-07</t>
        </is>
      </c>
      <c r="R2740" s="18" t="inlineStr"/>
      <c r="S2740" s="18" t="inlineStr"/>
      <c r="T2740" s="18" t="inlineStr"/>
    </row>
    <row r="2741">
      <c r="A2741" t="inlineStr">
        <is>
          <t>DIST-013071</t>
        </is>
      </c>
      <c r="B2741" t="inlineStr">
        <is>
          <t>2026-07-08</t>
        </is>
      </c>
      <c r="C2741" t="inlineStr">
        <is>
          <t>RET-WALMART</t>
        </is>
      </c>
      <c r="D2741" t="inlineStr">
        <is>
          <t>ART-SHO-003</t>
        </is>
      </c>
      <c r="E2741" t="inlineStr">
        <is>
          <t>Short Ship</t>
        </is>
      </c>
      <c r="F2741" t="inlineStr">
        <is>
          <t>short_ship</t>
        </is>
      </c>
      <c r="G2741" s="10" t="n">
        <v>123.21</v>
      </c>
      <c r="H2741" t="inlineStr">
        <is>
          <t>RO-036138</t>
        </is>
      </c>
      <c r="I2741" t="inlineStr">
        <is>
          <t>RS-036138</t>
        </is>
      </c>
      <c r="J2741" t="inlineStr">
        <is>
          <t>RREM-0170</t>
        </is>
      </c>
      <c r="K2741" t="inlineStr">
        <is>
          <t>Short Ship</t>
        </is>
      </c>
      <c r="M2741" s="10" t="n"/>
      <c r="P2741" s="18" t="n"/>
      <c r="Q2741" t="inlineStr">
        <is>
          <t>2026-10-06</t>
        </is>
      </c>
      <c r="R2741" s="18" t="inlineStr"/>
      <c r="S2741" s="18" t="inlineStr"/>
      <c r="T2741" s="18" t="inlineStr"/>
    </row>
    <row r="2742">
      <c r="A2742" t="inlineStr">
        <is>
          <t>DIST-013174</t>
        </is>
      </c>
      <c r="B2742" t="inlineStr">
        <is>
          <t>2026-07-08</t>
        </is>
      </c>
      <c r="C2742" t="inlineStr">
        <is>
          <t>RET-WALMART</t>
        </is>
      </c>
      <c r="D2742" t="inlineStr">
        <is>
          <t>ART-LAT-009</t>
        </is>
      </c>
      <c r="E2742" t="inlineStr">
        <is>
          <t>MABD Violation</t>
        </is>
      </c>
      <c r="F2742" t="inlineStr">
        <is>
          <t>late_delivery</t>
        </is>
      </c>
      <c r="G2742" s="10" t="n">
        <v>81.90000000000001</v>
      </c>
      <c r="H2742" t="inlineStr">
        <is>
          <t>RO-036416</t>
        </is>
      </c>
      <c r="I2742" t="inlineStr">
        <is>
          <t>RS-036416</t>
        </is>
      </c>
      <c r="J2742" t="inlineStr">
        <is>
          <t>RREM-0153</t>
        </is>
      </c>
      <c r="K2742" t="inlineStr">
        <is>
          <t>Late Delivery</t>
        </is>
      </c>
      <c r="L2742" t="inlineStr">
        <is>
          <t>lost</t>
        </is>
      </c>
      <c r="M2742" s="10" t="n">
        <v>0</v>
      </c>
      <c r="N2742" t="inlineStr">
        <is>
          <t>2026-07-11</t>
        </is>
      </c>
      <c r="O2742" t="inlineStr">
        <is>
          <t>2026-08-30</t>
        </is>
      </c>
      <c r="P2742" s="18" t="n">
        <v>53</v>
      </c>
      <c r="Q2742" t="inlineStr">
        <is>
          <t>2026-09-06</t>
        </is>
      </c>
      <c r="R2742" s="18" t="inlineStr"/>
      <c r="S2742" s="18" t="inlineStr"/>
      <c r="T2742" s="18" t="inlineStr"/>
    </row>
    <row r="2743">
      <c r="A2743" t="inlineStr">
        <is>
          <t>DIST-013251</t>
        </is>
      </c>
      <c r="B2743" t="inlineStr">
        <is>
          <t>2026-07-08</t>
        </is>
      </c>
      <c r="C2743" t="inlineStr">
        <is>
          <t>RET-KROGER</t>
        </is>
      </c>
      <c r="D2743" t="inlineStr">
        <is>
          <t>GER-DAM-087</t>
        </is>
      </c>
      <c r="E2743" t="inlineStr">
        <is>
          <t>Damaged Goods</t>
        </is>
      </c>
      <c r="F2743" t="inlineStr">
        <is>
          <t>damaged</t>
        </is>
      </c>
      <c r="G2743" s="10" t="n">
        <v>80.54000000000001</v>
      </c>
      <c r="H2743" t="inlineStr">
        <is>
          <t>RO-036823</t>
        </is>
      </c>
      <c r="I2743" t="inlineStr">
        <is>
          <t>RS-036823</t>
        </is>
      </c>
      <c r="J2743" t="inlineStr">
        <is>
          <t>RREM-0051</t>
        </is>
      </c>
      <c r="K2743" t="inlineStr">
        <is>
          <t>Damaged</t>
        </is>
      </c>
      <c r="M2743" s="10" t="n"/>
      <c r="P2743" s="18" t="n"/>
      <c r="Q2743" t="inlineStr">
        <is>
          <t>2026-09-06</t>
        </is>
      </c>
      <c r="R2743" s="18" t="inlineStr"/>
      <c r="S2743" s="18" t="inlineStr"/>
      <c r="T2743" s="18" t="inlineStr"/>
    </row>
    <row r="2744">
      <c r="A2744" t="inlineStr">
        <is>
          <t>DIST-013133</t>
        </is>
      </c>
      <c r="B2744" t="inlineStr">
        <is>
          <t>2026-07-08</t>
        </is>
      </c>
      <c r="C2744" t="inlineStr">
        <is>
          <t>RET-WALMART</t>
        </is>
      </c>
      <c r="D2744" t="inlineStr">
        <is>
          <t>ART-PRO-004</t>
        </is>
      </c>
      <c r="E2744" t="inlineStr">
        <is>
          <t>Scan Rebate</t>
        </is>
      </c>
      <c r="F2744" t="inlineStr">
        <is>
          <t>promo_billback</t>
        </is>
      </c>
      <c r="G2744" s="10" t="n">
        <v>59.02</v>
      </c>
      <c r="H2744" t="inlineStr">
        <is>
          <t>RO-036402</t>
        </is>
      </c>
      <c r="I2744" t="inlineStr">
        <is>
          <t>RS-036402</t>
        </is>
      </c>
      <c r="J2744" t="inlineStr">
        <is>
          <t>RREM-0179</t>
        </is>
      </c>
      <c r="K2744" t="inlineStr">
        <is>
          <t>Promo Billback</t>
        </is>
      </c>
      <c r="M2744" s="10" t="n"/>
      <c r="P2744" s="18" t="n"/>
      <c r="Q2744" t="inlineStr">
        <is>
          <t>2026-09-06</t>
        </is>
      </c>
      <c r="R2744" s="18" t="inlineStr"/>
      <c r="S2744" s="18" t="inlineStr"/>
      <c r="T2744" s="18" t="inlineStr"/>
    </row>
    <row r="2745">
      <c r="A2745" t="inlineStr">
        <is>
          <t>DIST-013037</t>
        </is>
      </c>
      <c r="B2745" t="inlineStr">
        <is>
          <t>2026-07-08</t>
        </is>
      </c>
      <c r="C2745" t="inlineStr">
        <is>
          <t>RET-WALMART</t>
        </is>
      </c>
      <c r="D2745" t="inlineStr">
        <is>
          <t>ART-SHO-003</t>
        </is>
      </c>
      <c r="E2745" t="inlineStr">
        <is>
          <t>Short Ship</t>
        </is>
      </c>
      <c r="F2745" t="inlineStr">
        <is>
          <t>short_ship</t>
        </is>
      </c>
      <c r="G2745" s="10" t="n">
        <v>53.3</v>
      </c>
      <c r="H2745" t="inlineStr">
        <is>
          <t>RO-036105</t>
        </is>
      </c>
      <c r="I2745" t="inlineStr">
        <is>
          <t>RS-036105</t>
        </is>
      </c>
      <c r="J2745" t="inlineStr">
        <is>
          <t>RREM-0182</t>
        </is>
      </c>
      <c r="K2745" t="inlineStr">
        <is>
          <t>Short Ship</t>
        </is>
      </c>
      <c r="M2745" s="10" t="n"/>
      <c r="P2745" s="18" t="n"/>
      <c r="Q2745" t="inlineStr">
        <is>
          <t>2026-08-22</t>
        </is>
      </c>
      <c r="R2745" s="18" t="inlineStr"/>
      <c r="S2745" s="18" t="inlineStr"/>
      <c r="T2745" s="18" t="inlineStr"/>
    </row>
    <row r="2746">
      <c r="A2746" t="inlineStr">
        <is>
          <t>DIST-013261</t>
        </is>
      </c>
      <c r="B2746" t="inlineStr">
        <is>
          <t>2026-07-08</t>
        </is>
      </c>
      <c r="C2746" t="inlineStr">
        <is>
          <t>RET-WHOLEFOODS</t>
        </is>
      </c>
      <c r="D2746" t="inlineStr">
        <is>
          <t>ODS-LAT-044</t>
        </is>
      </c>
      <c r="E2746" t="inlineStr">
        <is>
          <t>Appointment Miss</t>
        </is>
      </c>
      <c r="F2746" t="inlineStr">
        <is>
          <t>late_delivery</t>
        </is>
      </c>
      <c r="G2746" s="10" t="n">
        <v>49.84</v>
      </c>
      <c r="H2746" t="inlineStr">
        <is>
          <t>RO-036724</t>
        </is>
      </c>
      <c r="I2746" t="inlineStr">
        <is>
          <t>RS-036724</t>
        </is>
      </c>
      <c r="J2746" t="inlineStr">
        <is>
          <t>RREM-0211</t>
        </is>
      </c>
      <c r="K2746" t="inlineStr">
        <is>
          <t>Late Delivery</t>
        </is>
      </c>
      <c r="M2746" s="10" t="n"/>
      <c r="P2746" s="18" t="n"/>
      <c r="Q2746" t="inlineStr">
        <is>
          <t>2026-10-06</t>
        </is>
      </c>
      <c r="R2746" s="18" t="inlineStr"/>
      <c r="S2746" s="18" t="inlineStr"/>
      <c r="T2746" s="18" t="inlineStr"/>
    </row>
    <row r="2747">
      <c r="A2747" t="inlineStr">
        <is>
          <t>DIST-013017</t>
        </is>
      </c>
      <c r="B2747" t="inlineStr">
        <is>
          <t>2026-07-08</t>
        </is>
      </c>
      <c r="C2747" t="inlineStr">
        <is>
          <t>RET-WALMART</t>
        </is>
      </c>
      <c r="D2747" t="inlineStr">
        <is>
          <t>ART-LAT-009</t>
        </is>
      </c>
      <c r="E2747" t="inlineStr">
        <is>
          <t>MABD Violation</t>
        </is>
      </c>
      <c r="F2747" t="inlineStr">
        <is>
          <t>late_delivery</t>
        </is>
      </c>
      <c r="G2747" s="10" t="n">
        <v>45</v>
      </c>
      <c r="H2747" t="inlineStr">
        <is>
          <t>RO-035838</t>
        </is>
      </c>
      <c r="I2747" t="inlineStr">
        <is>
          <t>RS-035838</t>
        </is>
      </c>
      <c r="J2747" t="inlineStr">
        <is>
          <t>RREM-0158</t>
        </is>
      </c>
      <c r="K2747" t="inlineStr">
        <is>
          <t>Late Delivery</t>
        </is>
      </c>
      <c r="M2747" s="10" t="n"/>
      <c r="P2747" s="18" t="n"/>
      <c r="Q2747" t="inlineStr">
        <is>
          <t>2026-08-07</t>
        </is>
      </c>
      <c r="R2747" s="18" t="inlineStr"/>
      <c r="S2747" s="18" t="inlineStr"/>
      <c r="T2747" s="18" t="inlineStr"/>
    </row>
    <row r="2748">
      <c r="A2748" t="inlineStr">
        <is>
          <t>DIST-013062</t>
        </is>
      </c>
      <c r="B2748" t="inlineStr">
        <is>
          <t>2026-07-08</t>
        </is>
      </c>
      <c r="C2748" t="inlineStr">
        <is>
          <t>RET-KROGER</t>
        </is>
      </c>
      <c r="D2748" t="inlineStr">
        <is>
          <t>GER-LAT-079</t>
        </is>
      </c>
      <c r="E2748" t="inlineStr">
        <is>
          <t>MABD Violation</t>
        </is>
      </c>
      <c r="F2748" t="inlineStr">
        <is>
          <t>late_delivery</t>
        </is>
      </c>
      <c r="G2748" s="10" t="n">
        <v>31.16</v>
      </c>
      <c r="H2748" t="inlineStr">
        <is>
          <t>RO-036307</t>
        </is>
      </c>
      <c r="I2748" t="inlineStr">
        <is>
          <t>RS-036307</t>
        </is>
      </c>
      <c r="J2748" t="inlineStr">
        <is>
          <t>RREM-0052</t>
        </is>
      </c>
      <c r="K2748" t="inlineStr">
        <is>
          <t>Late Delivery</t>
        </is>
      </c>
      <c r="M2748" s="10" t="n"/>
      <c r="P2748" s="18" t="n"/>
      <c r="Q2748" t="inlineStr">
        <is>
          <t>2026-10-06</t>
        </is>
      </c>
      <c r="R2748" s="18" t="inlineStr"/>
      <c r="S2748" s="18" t="inlineStr"/>
      <c r="T2748" s="18" t="inlineStr"/>
    </row>
    <row r="2749">
      <c r="A2749" t="inlineStr">
        <is>
          <t>DIST-013011</t>
        </is>
      </c>
      <c r="B2749" t="inlineStr">
        <is>
          <t>2026-07-07</t>
        </is>
      </c>
      <c r="C2749" t="inlineStr">
        <is>
          <t>RET-KROGER</t>
        </is>
      </c>
      <c r="D2749" t="inlineStr">
        <is>
          <t>GER-SPO-085</t>
        </is>
      </c>
      <c r="E2749" t="inlineStr">
        <is>
          <t>Short Date</t>
        </is>
      </c>
      <c r="F2749" t="inlineStr">
        <is>
          <t>spoilage</t>
        </is>
      </c>
      <c r="G2749" s="10" t="n">
        <v>439.25</v>
      </c>
      <c r="H2749" t="inlineStr">
        <is>
          <t>RO-036001</t>
        </is>
      </c>
      <c r="I2749" t="inlineStr">
        <is>
          <t>RS-036001</t>
        </is>
      </c>
      <c r="J2749" t="inlineStr">
        <is>
          <t>RREM-0074</t>
        </is>
      </c>
      <c r="K2749" t="inlineStr">
        <is>
          <t>Spoilage -- temperature exposure in transit</t>
        </is>
      </c>
      <c r="L2749" t="inlineStr">
        <is>
          <t>lost</t>
        </is>
      </c>
      <c r="M2749" s="10" t="n">
        <v>0</v>
      </c>
      <c r="N2749" t="inlineStr">
        <is>
          <t>2026-08-04</t>
        </is>
      </c>
      <c r="O2749" t="inlineStr">
        <is>
          <t>2026-08-22</t>
        </is>
      </c>
      <c r="P2749" s="18" t="n">
        <v>46</v>
      </c>
      <c r="Q2749" t="inlineStr">
        <is>
          <t>2026-08-21</t>
        </is>
      </c>
      <c r="R2749" s="18" t="inlineStr"/>
      <c r="S2749" s="18" t="inlineStr"/>
      <c r="T2749" s="18" t="inlineStr"/>
    </row>
    <row r="2750">
      <c r="A2750" t="inlineStr">
        <is>
          <t>DIST-013254</t>
        </is>
      </c>
      <c r="B2750" t="inlineStr">
        <is>
          <t>2026-07-07</t>
        </is>
      </c>
      <c r="C2750" t="inlineStr">
        <is>
          <t>RET-KROGER</t>
        </is>
      </c>
      <c r="D2750" t="inlineStr">
        <is>
          <t>GER-SPO-085</t>
        </is>
      </c>
      <c r="E2750" t="inlineStr">
        <is>
          <t>Short Date</t>
        </is>
      </c>
      <c r="F2750" t="inlineStr">
        <is>
          <t>spoilage</t>
        </is>
      </c>
      <c r="G2750" s="10" t="n">
        <v>210.67</v>
      </c>
      <c r="H2750" t="inlineStr">
        <is>
          <t>RO-036835</t>
        </is>
      </c>
      <c r="I2750" t="inlineStr">
        <is>
          <t>RS-036835</t>
        </is>
      </c>
      <c r="J2750" t="inlineStr">
        <is>
          <t>RREM-0068</t>
        </is>
      </c>
      <c r="K2750" t="inlineStr">
        <is>
          <t>Spoilage -- damage in transit affecting condition</t>
        </is>
      </c>
      <c r="L2750" t="inlineStr">
        <is>
          <t>won</t>
        </is>
      </c>
      <c r="M2750" s="10" t="n">
        <v>210.67</v>
      </c>
      <c r="N2750" t="inlineStr">
        <is>
          <t>2026-07-28</t>
        </is>
      </c>
      <c r="O2750" t="inlineStr">
        <is>
          <t>2026-10-23</t>
        </is>
      </c>
      <c r="P2750" s="18" t="n">
        <v>108</v>
      </c>
      <c r="Q2750" t="inlineStr">
        <is>
          <t>2026-08-21</t>
        </is>
      </c>
      <c r="R2750" s="18" t="inlineStr"/>
      <c r="S2750" s="18" t="inlineStr"/>
      <c r="T2750" s="18" t="inlineStr"/>
    </row>
    <row r="2751">
      <c r="A2751" t="inlineStr">
        <is>
          <t>DIST-012856</t>
        </is>
      </c>
      <c r="B2751" t="inlineStr">
        <is>
          <t>2026-07-07</t>
        </is>
      </c>
      <c r="C2751" t="inlineStr">
        <is>
          <t>RET-COSTCO</t>
        </is>
      </c>
      <c r="D2751" t="inlineStr">
        <is>
          <t>TCO-PRO-024</t>
        </is>
      </c>
      <c r="E2751" t="inlineStr">
        <is>
          <t>Promo Billback</t>
        </is>
      </c>
      <c r="F2751" t="inlineStr">
        <is>
          <t>promo_billback</t>
        </is>
      </c>
      <c r="G2751" s="10" t="n">
        <v>180.59</v>
      </c>
      <c r="H2751" t="inlineStr">
        <is>
          <t>RO-035576</t>
        </is>
      </c>
      <c r="I2751" t="inlineStr">
        <is>
          <t>RS-035576</t>
        </is>
      </c>
      <c r="J2751" t="inlineStr">
        <is>
          <t>RREM-0015</t>
        </is>
      </c>
      <c r="K2751" t="inlineStr">
        <is>
          <t>Promo Billback</t>
        </is>
      </c>
      <c r="L2751" t="inlineStr">
        <is>
          <t>won</t>
        </is>
      </c>
      <c r="M2751" s="10" t="n">
        <v>180.59</v>
      </c>
      <c r="N2751" t="inlineStr">
        <is>
          <t>2026-07-17</t>
        </is>
      </c>
      <c r="O2751" t="inlineStr">
        <is>
          <t>2026-08-05</t>
        </is>
      </c>
      <c r="P2751" s="18" t="n">
        <v>29</v>
      </c>
      <c r="Q2751" t="inlineStr">
        <is>
          <t>2026-10-05</t>
        </is>
      </c>
      <c r="R2751" s="18" t="inlineStr"/>
      <c r="S2751" s="18" t="inlineStr"/>
      <c r="T2751" s="18" t="inlineStr"/>
    </row>
    <row r="2752">
      <c r="A2752" t="inlineStr">
        <is>
          <t>DIST-013132</t>
        </is>
      </c>
      <c r="B2752" t="inlineStr">
        <is>
          <t>2026-07-07</t>
        </is>
      </c>
      <c r="C2752" t="inlineStr">
        <is>
          <t>RET-WALMART</t>
        </is>
      </c>
      <c r="D2752" t="inlineStr">
        <is>
          <t>ART-PRO-004</t>
        </is>
      </c>
      <c r="E2752" t="inlineStr">
        <is>
          <t>Scan Rebate</t>
        </is>
      </c>
      <c r="F2752" t="inlineStr">
        <is>
          <t>promo_billback</t>
        </is>
      </c>
      <c r="G2752" s="10" t="n">
        <v>164.45</v>
      </c>
      <c r="H2752" t="inlineStr">
        <is>
          <t>RO-036394</t>
        </is>
      </c>
      <c r="I2752" t="inlineStr">
        <is>
          <t>RS-036394</t>
        </is>
      </c>
      <c r="J2752" t="inlineStr">
        <is>
          <t>RREM-0151</t>
        </is>
      </c>
      <c r="K2752" t="inlineStr">
        <is>
          <t>Promo Billback</t>
        </is>
      </c>
      <c r="M2752" s="10" t="n"/>
      <c r="P2752" s="18" t="n"/>
      <c r="Q2752" t="inlineStr">
        <is>
          <t>2026-08-06</t>
        </is>
      </c>
      <c r="R2752" s="18" t="inlineStr"/>
      <c r="S2752" s="18" t="inlineStr"/>
      <c r="T2752" s="18" t="inlineStr"/>
    </row>
    <row r="2753">
      <c r="A2753" t="inlineStr">
        <is>
          <t>DIST-013064</t>
        </is>
      </c>
      <c r="B2753" t="inlineStr">
        <is>
          <t>2026-07-07</t>
        </is>
      </c>
      <c r="C2753" t="inlineStr">
        <is>
          <t>RET-KROGER</t>
        </is>
      </c>
      <c r="D2753" t="inlineStr">
        <is>
          <t>GER-DAM-087</t>
        </is>
      </c>
      <c r="E2753" t="inlineStr">
        <is>
          <t>Damaged Goods</t>
        </is>
      </c>
      <c r="F2753" t="inlineStr">
        <is>
          <t>damaged</t>
        </is>
      </c>
      <c r="G2753" s="10" t="n">
        <v>129.04</v>
      </c>
      <c r="H2753" t="inlineStr">
        <is>
          <t>RO-036312</t>
        </is>
      </c>
      <c r="I2753" t="inlineStr">
        <is>
          <t>RS-036312</t>
        </is>
      </c>
      <c r="J2753" t="inlineStr">
        <is>
          <t>RREM-0056</t>
        </is>
      </c>
      <c r="K2753" t="inlineStr">
        <is>
          <t>Damaged</t>
        </is>
      </c>
      <c r="M2753" s="10" t="n"/>
      <c r="P2753" s="18" t="n"/>
      <c r="Q2753" t="inlineStr">
        <is>
          <t>2026-10-05</t>
        </is>
      </c>
      <c r="R2753" s="18" t="inlineStr"/>
      <c r="S2753" s="18" t="inlineStr"/>
      <c r="T2753" s="18" t="inlineStr"/>
    </row>
    <row r="2754">
      <c r="A2754" t="inlineStr">
        <is>
          <t>DIST-013087</t>
        </is>
      </c>
      <c r="B2754" t="inlineStr">
        <is>
          <t>2026-07-07</t>
        </is>
      </c>
      <c r="C2754" t="inlineStr">
        <is>
          <t>RET-REGIONAL</t>
        </is>
      </c>
      <c r="D2754" t="inlineStr">
        <is>
          <t>NAL-PRO-093</t>
        </is>
      </c>
      <c r="E2754" t="inlineStr">
        <is>
          <t>Promo Billback</t>
        </is>
      </c>
      <c r="F2754" t="inlineStr">
        <is>
          <t>promo_billback</t>
        </is>
      </c>
      <c r="G2754" s="10" t="n">
        <v>113.56</v>
      </c>
      <c r="H2754" t="inlineStr">
        <is>
          <t>RO-036372</t>
        </is>
      </c>
      <c r="I2754" t="inlineStr">
        <is>
          <t>RS-036372</t>
        </is>
      </c>
      <c r="J2754" t="inlineStr">
        <is>
          <t>RREM-0091</t>
        </is>
      </c>
      <c r="K2754" t="inlineStr">
        <is>
          <t>Promo Billback</t>
        </is>
      </c>
      <c r="L2754" t="inlineStr">
        <is>
          <t>pending</t>
        </is>
      </c>
      <c r="M2754" s="10" t="n"/>
      <c r="N2754" t="inlineStr">
        <is>
          <t>2026-07-23</t>
        </is>
      </c>
      <c r="P2754" s="18" t="n">
        <v>179</v>
      </c>
      <c r="Q2754" t="inlineStr">
        <is>
          <t>2026-10-05</t>
        </is>
      </c>
      <c r="R2754" s="18" t="inlineStr"/>
      <c r="S2754" s="18" t="inlineStr"/>
      <c r="T2754" s="18" t="inlineStr"/>
    </row>
    <row r="2755">
      <c r="A2755" t="inlineStr">
        <is>
          <t>DIST-013004</t>
        </is>
      </c>
      <c r="B2755" t="inlineStr">
        <is>
          <t>2026-07-07</t>
        </is>
      </c>
      <c r="C2755" t="inlineStr">
        <is>
          <t>RET-COSTCO</t>
        </is>
      </c>
      <c r="D2755" t="inlineStr">
        <is>
          <t>TCO-PRO-024</t>
        </is>
      </c>
      <c r="E2755" t="inlineStr">
        <is>
          <t>Promo Billback</t>
        </is>
      </c>
      <c r="F2755" t="inlineStr">
        <is>
          <t>promo_billback</t>
        </is>
      </c>
      <c r="G2755" s="10" t="n">
        <v>84.31</v>
      </c>
      <c r="H2755" t="inlineStr">
        <is>
          <t>RO-035865</t>
        </is>
      </c>
      <c r="I2755" t="inlineStr">
        <is>
          <t>RS-035865</t>
        </is>
      </c>
      <c r="J2755" t="inlineStr">
        <is>
          <t>RREM-0006</t>
        </is>
      </c>
      <c r="K2755" t="inlineStr">
        <is>
          <t>Promo Billback</t>
        </is>
      </c>
      <c r="L2755" t="inlineStr">
        <is>
          <t>won</t>
        </is>
      </c>
      <c r="M2755" s="10" t="n">
        <v>84.31</v>
      </c>
      <c r="N2755" t="inlineStr">
        <is>
          <t>2026-07-22</t>
        </is>
      </c>
      <c r="O2755" t="inlineStr">
        <is>
          <t>2026-08-29</t>
        </is>
      </c>
      <c r="P2755" s="18" t="n">
        <v>53</v>
      </c>
      <c r="Q2755" t="inlineStr">
        <is>
          <t>2026-08-06</t>
        </is>
      </c>
      <c r="R2755" s="18" t="inlineStr"/>
      <c r="S2755" s="18" t="inlineStr"/>
      <c r="T2755" s="18" t="inlineStr"/>
    </row>
    <row r="2756">
      <c r="A2756" t="inlineStr">
        <is>
          <t>DIST-013151</t>
        </is>
      </c>
      <c r="B2756" t="inlineStr">
        <is>
          <t>2026-07-07</t>
        </is>
      </c>
      <c r="C2756" t="inlineStr">
        <is>
          <t>RET-WHOLEFOODS</t>
        </is>
      </c>
      <c r="D2756" t="inlineStr">
        <is>
          <t>ODS-LAT-044</t>
        </is>
      </c>
      <c r="E2756" t="inlineStr">
        <is>
          <t>Appointment Miss</t>
        </is>
      </c>
      <c r="F2756" t="inlineStr">
        <is>
          <t>late_delivery</t>
        </is>
      </c>
      <c r="G2756" s="10" t="n">
        <v>38.66</v>
      </c>
      <c r="H2756" t="inlineStr">
        <is>
          <t>RO-036486</t>
        </is>
      </c>
      <c r="I2756" t="inlineStr">
        <is>
          <t>RS-036486</t>
        </is>
      </c>
      <c r="J2756" t="inlineStr">
        <is>
          <t>RREM-0222</t>
        </is>
      </c>
      <c r="K2756" t="inlineStr">
        <is>
          <t>Late Delivery</t>
        </is>
      </c>
      <c r="M2756" s="10" t="n"/>
      <c r="P2756" s="18" t="n"/>
      <c r="Q2756" t="inlineStr">
        <is>
          <t>2026-08-06</t>
        </is>
      </c>
      <c r="R2756" s="18" t="inlineStr"/>
      <c r="S2756" s="18" t="inlineStr"/>
      <c r="T2756" s="18" t="inlineStr"/>
    </row>
    <row r="2757">
      <c r="A2757" t="inlineStr">
        <is>
          <t>DIST-013085</t>
        </is>
      </c>
      <c r="B2757" t="inlineStr">
        <is>
          <t>2026-07-06</t>
        </is>
      </c>
      <c r="C2757" t="inlineStr">
        <is>
          <t>RET-KROGER</t>
        </is>
      </c>
      <c r="D2757" t="inlineStr"/>
      <c r="E2757" t="inlineStr">
        <is>
          <t>Unmapped</t>
        </is>
      </c>
      <c r="F2757" t="inlineStr">
        <is>
          <t>vague</t>
        </is>
      </c>
      <c r="G2757" s="10" t="n">
        <v>3245.21</v>
      </c>
      <c r="H2757" t="inlineStr">
        <is>
          <t>RO-036309</t>
        </is>
      </c>
      <c r="I2757" t="inlineStr">
        <is>
          <t>RS-036309</t>
        </is>
      </c>
      <c r="J2757" t="inlineStr">
        <is>
          <t>RREM-0051</t>
        </is>
      </c>
      <c r="K2757" t="inlineStr">
        <is>
          <t>Marketing chargeback</t>
        </is>
      </c>
      <c r="M2757" s="10" t="n"/>
      <c r="P2757" s="18" t="n"/>
      <c r="Q2757" t="inlineStr">
        <is>
          <t>2026-10-04</t>
        </is>
      </c>
      <c r="R2757" s="18" t="inlineStr">
        <is>
          <t>Yes</t>
        </is>
      </c>
      <c r="S2757" s="18" t="inlineStr"/>
      <c r="T2757" s="18" t="inlineStr"/>
    </row>
    <row r="2758">
      <c r="A2758" t="inlineStr">
        <is>
          <t>DIST-013029</t>
        </is>
      </c>
      <c r="B2758" t="inlineStr">
        <is>
          <t>2026-07-06</t>
        </is>
      </c>
      <c r="C2758" t="inlineStr">
        <is>
          <t>RET-WHOLEFOODS</t>
        </is>
      </c>
      <c r="D2758" t="inlineStr"/>
      <c r="E2758" t="inlineStr">
        <is>
          <t>Unmapped</t>
        </is>
      </c>
      <c r="F2758" t="inlineStr">
        <is>
          <t>vague</t>
        </is>
      </c>
      <c r="G2758" s="10" t="n">
        <v>3014.33</v>
      </c>
      <c r="H2758" t="inlineStr">
        <is>
          <t>RO-036255</t>
        </is>
      </c>
      <c r="I2758" t="inlineStr">
        <is>
          <t>RS-036255</t>
        </is>
      </c>
      <c r="J2758" t="inlineStr">
        <is>
          <t>RREM-0210</t>
        </is>
      </c>
      <c r="K2758" t="inlineStr">
        <is>
          <t>Compliance fee</t>
        </is>
      </c>
      <c r="L2758" t="inlineStr">
        <is>
          <t>lost</t>
        </is>
      </c>
      <c r="M2758" s="10" t="n">
        <v>0</v>
      </c>
      <c r="N2758" t="inlineStr">
        <is>
          <t>2026-07-09</t>
        </is>
      </c>
      <c r="O2758" t="inlineStr">
        <is>
          <t>2026-09-02</t>
        </is>
      </c>
      <c r="P2758" s="18" t="n">
        <v>58</v>
      </c>
      <c r="Q2758" t="inlineStr">
        <is>
          <t>2026-08-05</t>
        </is>
      </c>
      <c r="R2758" s="18" t="inlineStr">
        <is>
          <t>Yes</t>
        </is>
      </c>
      <c r="S2758" s="18" t="inlineStr"/>
      <c r="T2758" s="18" t="inlineStr"/>
    </row>
    <row r="2759">
      <c r="A2759" t="inlineStr">
        <is>
          <t>DIST-012899</t>
        </is>
      </c>
      <c r="B2759" t="inlineStr">
        <is>
          <t>2026-07-06</t>
        </is>
      </c>
      <c r="C2759" t="inlineStr">
        <is>
          <t>RET-KROGER</t>
        </is>
      </c>
      <c r="D2759" t="inlineStr"/>
      <c r="E2759" t="inlineStr">
        <is>
          <t>Unmapped</t>
        </is>
      </c>
      <c r="F2759" t="inlineStr">
        <is>
          <t>vague</t>
        </is>
      </c>
      <c r="G2759" s="10" t="n">
        <v>2895.63</v>
      </c>
      <c r="H2759" t="inlineStr">
        <is>
          <t>RO-035700</t>
        </is>
      </c>
      <c r="I2759" t="inlineStr">
        <is>
          <t>RS-035700</t>
        </is>
      </c>
      <c r="J2759" t="inlineStr">
        <is>
          <t>RREM-0074</t>
        </is>
      </c>
      <c r="K2759" t="inlineStr">
        <is>
          <t>Marketing chargeback</t>
        </is>
      </c>
      <c r="L2759" t="inlineStr">
        <is>
          <t>won</t>
        </is>
      </c>
      <c r="M2759" s="10" t="n">
        <v>2895.63</v>
      </c>
      <c r="N2759" t="inlineStr">
        <is>
          <t>2026-07-10</t>
        </is>
      </c>
      <c r="O2759" t="inlineStr">
        <is>
          <t>2026-08-23</t>
        </is>
      </c>
      <c r="P2759" s="18" t="n">
        <v>48</v>
      </c>
      <c r="Q2759" t="inlineStr">
        <is>
          <t>2026-09-04</t>
        </is>
      </c>
      <c r="R2759" s="18" t="inlineStr">
        <is>
          <t>Yes</t>
        </is>
      </c>
      <c r="S2759" s="18" t="inlineStr"/>
      <c r="T2759" s="18" t="inlineStr"/>
    </row>
    <row r="2760">
      <c r="A2760" t="inlineStr">
        <is>
          <t>DIST-012982</t>
        </is>
      </c>
      <c r="B2760" t="inlineStr">
        <is>
          <t>2026-07-06</t>
        </is>
      </c>
      <c r="C2760" t="inlineStr">
        <is>
          <t>RET-COSTCO</t>
        </is>
      </c>
      <c r="D2760" t="inlineStr">
        <is>
          <t>TCO-SPO-033</t>
        </is>
      </c>
      <c r="E2760" t="inlineStr">
        <is>
          <t>Expired Product</t>
        </is>
      </c>
      <c r="F2760" t="inlineStr">
        <is>
          <t>spoilage</t>
        </is>
      </c>
      <c r="G2760" s="10" t="n">
        <v>471.33</v>
      </c>
      <c r="H2760" t="inlineStr">
        <is>
          <t>RO-035880</t>
        </is>
      </c>
      <c r="I2760" t="inlineStr">
        <is>
          <t>RS-035880</t>
        </is>
      </c>
      <c r="J2760" t="inlineStr">
        <is>
          <t>RREM-0015</t>
        </is>
      </c>
      <c r="K2760" t="inlineStr">
        <is>
          <t>Spoilage -- expired or short-dated at receiving</t>
        </is>
      </c>
      <c r="M2760" s="10" t="n"/>
      <c r="P2760" s="18" t="n"/>
      <c r="Q2760" t="inlineStr">
        <is>
          <t>2026-09-04</t>
        </is>
      </c>
      <c r="R2760" s="18" t="inlineStr"/>
      <c r="S2760" s="18" t="inlineStr"/>
      <c r="T2760" s="18" t="inlineStr"/>
    </row>
    <row r="2761">
      <c r="A2761" t="inlineStr">
        <is>
          <t>DIST-013052</t>
        </is>
      </c>
      <c r="B2761" t="inlineStr">
        <is>
          <t>2026-07-06</t>
        </is>
      </c>
      <c r="C2761" t="inlineStr">
        <is>
          <t>RET-COSTCO</t>
        </is>
      </c>
      <c r="D2761" t="inlineStr">
        <is>
          <t>TCO-DAM-035</t>
        </is>
      </c>
      <c r="E2761" t="inlineStr">
        <is>
          <t>Transit Damage</t>
        </is>
      </c>
      <c r="F2761" t="inlineStr">
        <is>
          <t>damaged</t>
        </is>
      </c>
      <c r="G2761" s="10" t="n">
        <v>194.29</v>
      </c>
      <c r="H2761" t="inlineStr">
        <is>
          <t>RO-036192</t>
        </is>
      </c>
      <c r="I2761" t="inlineStr">
        <is>
          <t>RS-036192</t>
        </is>
      </c>
      <c r="J2761" t="inlineStr">
        <is>
          <t>RREM-0032</t>
        </is>
      </c>
      <c r="K2761" t="inlineStr">
        <is>
          <t>Damaged</t>
        </is>
      </c>
      <c r="L2761" t="inlineStr">
        <is>
          <t>partial</t>
        </is>
      </c>
      <c r="M2761" s="10" t="n">
        <v>52.52</v>
      </c>
      <c r="N2761" t="inlineStr">
        <is>
          <t>2026-07-30</t>
        </is>
      </c>
      <c r="O2761" t="inlineStr">
        <is>
          <t>2026-10-24</t>
        </is>
      </c>
      <c r="P2761" s="18" t="n">
        <v>110</v>
      </c>
      <c r="Q2761" t="inlineStr">
        <is>
          <t>2026-08-20</t>
        </is>
      </c>
      <c r="R2761" s="18" t="inlineStr"/>
      <c r="S2761" s="18" t="inlineStr"/>
      <c r="T2761" s="18" t="inlineStr"/>
    </row>
    <row r="2762">
      <c r="A2762" t="inlineStr">
        <is>
          <t>DIST-013173</t>
        </is>
      </c>
      <c r="B2762" t="inlineStr">
        <is>
          <t>2026-07-06</t>
        </is>
      </c>
      <c r="C2762" t="inlineStr">
        <is>
          <t>RET-REGIONAL</t>
        </is>
      </c>
      <c r="D2762" t="inlineStr">
        <is>
          <t>NAL-SHO-091</t>
        </is>
      </c>
      <c r="E2762" t="inlineStr">
        <is>
          <t>Under-delivery</t>
        </is>
      </c>
      <c r="F2762" t="inlineStr">
        <is>
          <t>short_ship</t>
        </is>
      </c>
      <c r="G2762" s="10" t="n">
        <v>155.8</v>
      </c>
      <c r="H2762" t="inlineStr">
        <is>
          <t>RO-036612</t>
        </is>
      </c>
      <c r="I2762" t="inlineStr">
        <is>
          <t>RS-036612</t>
        </is>
      </c>
      <c r="J2762" t="inlineStr">
        <is>
          <t>RREM-0079</t>
        </is>
      </c>
      <c r="K2762" t="inlineStr">
        <is>
          <t>Short Ship</t>
        </is>
      </c>
      <c r="M2762" s="10" t="n"/>
      <c r="P2762" s="18" t="n"/>
      <c r="Q2762" t="inlineStr">
        <is>
          <t>2026-10-04</t>
        </is>
      </c>
      <c r="R2762" s="18" t="inlineStr"/>
      <c r="S2762" s="18" t="inlineStr"/>
      <c r="T2762" s="18" t="inlineStr"/>
    </row>
    <row r="2763">
      <c r="A2763" t="inlineStr">
        <is>
          <t>DIST-012922</t>
        </is>
      </c>
      <c r="B2763" t="inlineStr">
        <is>
          <t>2026-07-06</t>
        </is>
      </c>
      <c r="C2763" t="inlineStr">
        <is>
          <t>RET-SPROUTS</t>
        </is>
      </c>
      <c r="D2763" t="inlineStr">
        <is>
          <t>UTS-PRO-057</t>
        </is>
      </c>
      <c r="E2763" t="inlineStr">
        <is>
          <t>Promo Billback</t>
        </is>
      </c>
      <c r="F2763" t="inlineStr">
        <is>
          <t>promo_billback</t>
        </is>
      </c>
      <c r="G2763" s="10" t="n">
        <v>152.58</v>
      </c>
      <c r="H2763" t="inlineStr">
        <is>
          <t>RO-035947</t>
        </is>
      </c>
      <c r="I2763" t="inlineStr">
        <is>
          <t>RS-035947</t>
        </is>
      </c>
      <c r="J2763" t="inlineStr">
        <is>
          <t>RREM-0141</t>
        </is>
      </c>
      <c r="K2763" t="inlineStr">
        <is>
          <t>Promo Billback</t>
        </is>
      </c>
      <c r="M2763" s="10" t="n"/>
      <c r="P2763" s="18" t="n"/>
      <c r="Q2763" t="inlineStr">
        <is>
          <t>2026-09-04</t>
        </is>
      </c>
      <c r="R2763" s="18" t="inlineStr"/>
      <c r="S2763" s="18" t="inlineStr"/>
      <c r="T2763" s="18" t="inlineStr"/>
    </row>
    <row r="2764">
      <c r="A2764" t="inlineStr">
        <is>
          <t>DIST-012933</t>
        </is>
      </c>
      <c r="B2764" t="inlineStr">
        <is>
          <t>2026-07-06</t>
        </is>
      </c>
      <c r="C2764" t="inlineStr">
        <is>
          <t>RET-SPROUTS</t>
        </is>
      </c>
      <c r="D2764" t="inlineStr">
        <is>
          <t>UTS-SPO-066</t>
        </is>
      </c>
      <c r="E2764" t="inlineStr">
        <is>
          <t>Expired Product</t>
        </is>
      </c>
      <c r="F2764" t="inlineStr">
        <is>
          <t>spoilage</t>
        </is>
      </c>
      <c r="G2764" s="10" t="n">
        <v>147.12</v>
      </c>
      <c r="H2764" t="inlineStr">
        <is>
          <t>RO-035955</t>
        </is>
      </c>
      <c r="I2764" t="inlineStr">
        <is>
          <t>RS-035955</t>
        </is>
      </c>
      <c r="J2764" t="inlineStr">
        <is>
          <t>RREM-0116</t>
        </is>
      </c>
      <c r="K2764" t="inlineStr">
        <is>
          <t>Spoilage -- damage in transit affecting condition</t>
        </is>
      </c>
      <c r="M2764" s="10" t="n"/>
      <c r="P2764" s="18" t="n"/>
      <c r="Q2764" t="inlineStr">
        <is>
          <t>2026-08-05</t>
        </is>
      </c>
      <c r="R2764" s="18" t="inlineStr"/>
      <c r="S2764" s="18" t="inlineStr"/>
      <c r="T2764" s="18" t="inlineStr"/>
    </row>
    <row r="2765">
      <c r="A2765" t="inlineStr">
        <is>
          <t>DIST-012911</t>
        </is>
      </c>
      <c r="B2765" t="inlineStr">
        <is>
          <t>2026-07-06</t>
        </is>
      </c>
      <c r="C2765" t="inlineStr">
        <is>
          <t>RET-WALMART</t>
        </is>
      </c>
      <c r="D2765" t="inlineStr">
        <is>
          <t>ART-SPO-017</t>
        </is>
      </c>
      <c r="E2765" t="inlineStr">
        <is>
          <t>Spoilage</t>
        </is>
      </c>
      <c r="F2765" t="inlineStr">
        <is>
          <t>spoilage</t>
        </is>
      </c>
      <c r="G2765" s="10" t="n">
        <v>129.87</v>
      </c>
      <c r="H2765" t="inlineStr">
        <is>
          <t>RO-035826</t>
        </is>
      </c>
      <c r="I2765" t="inlineStr">
        <is>
          <t>RS-035826</t>
        </is>
      </c>
      <c r="J2765" t="inlineStr">
        <is>
          <t>RREM-0178</t>
        </is>
      </c>
      <c r="K2765" t="inlineStr">
        <is>
          <t>Spoilage -- expired or short-dated at receiving</t>
        </is>
      </c>
      <c r="M2765" s="10" t="n"/>
      <c r="P2765" s="18" t="n"/>
      <c r="Q2765" t="inlineStr">
        <is>
          <t>2026-09-04</t>
        </is>
      </c>
      <c r="R2765" s="18" t="inlineStr"/>
      <c r="S2765" s="18" t="inlineStr"/>
      <c r="T2765" s="18" t="inlineStr"/>
    </row>
    <row r="2766">
      <c r="A2766" t="inlineStr">
        <is>
          <t>DIST-013158</t>
        </is>
      </c>
      <c r="B2766" t="inlineStr">
        <is>
          <t>2026-07-06</t>
        </is>
      </c>
      <c r="C2766" t="inlineStr">
        <is>
          <t>RET-KROGER</t>
        </is>
      </c>
      <c r="D2766" t="inlineStr">
        <is>
          <t>GER-PRO-075</t>
        </is>
      </c>
      <c r="E2766" t="inlineStr">
        <is>
          <t>Promo Billback</t>
        </is>
      </c>
      <c r="F2766" t="inlineStr">
        <is>
          <t>promo_billback</t>
        </is>
      </c>
      <c r="G2766" s="10" t="n">
        <v>118.42</v>
      </c>
      <c r="H2766" t="inlineStr">
        <is>
          <t>RO-036568</t>
        </is>
      </c>
      <c r="I2766" t="inlineStr">
        <is>
          <t>RS-036568</t>
        </is>
      </c>
      <c r="J2766" t="inlineStr">
        <is>
          <t>RREM-0045</t>
        </is>
      </c>
      <c r="K2766" t="inlineStr">
        <is>
          <t>Promo Billback</t>
        </is>
      </c>
      <c r="M2766" s="10" t="n"/>
      <c r="P2766" s="18" t="n"/>
      <c r="Q2766" t="inlineStr">
        <is>
          <t>2026-09-04</t>
        </is>
      </c>
      <c r="R2766" s="18" t="inlineStr"/>
      <c r="S2766" s="18" t="inlineStr"/>
      <c r="T2766" s="18" t="inlineStr"/>
    </row>
    <row r="2767">
      <c r="A2767" t="inlineStr">
        <is>
          <t>DIST-013196</t>
        </is>
      </c>
      <c r="B2767" t="inlineStr">
        <is>
          <t>2026-07-06</t>
        </is>
      </c>
      <c r="C2767" t="inlineStr">
        <is>
          <t>RET-KROGER</t>
        </is>
      </c>
      <c r="D2767" t="inlineStr">
        <is>
          <t>GER-PAL-082</t>
        </is>
      </c>
      <c r="E2767" t="inlineStr">
        <is>
          <t>Ti-Hi Error</t>
        </is>
      </c>
      <c r="F2767" t="inlineStr">
        <is>
          <t>pallet_fine</t>
        </is>
      </c>
      <c r="G2767" s="10" t="n">
        <v>83.73999999999999</v>
      </c>
      <c r="H2767" t="inlineStr">
        <is>
          <t>RO-036536</t>
        </is>
      </c>
      <c r="I2767" t="inlineStr">
        <is>
          <t>RS-036536</t>
        </is>
      </c>
      <c r="J2767" t="inlineStr">
        <is>
          <t>RREM-0043</t>
        </is>
      </c>
      <c r="K2767" t="inlineStr">
        <is>
          <t>Pallet Fine</t>
        </is>
      </c>
      <c r="M2767" s="10" t="n"/>
      <c r="P2767" s="18" t="n"/>
      <c r="Q2767" t="inlineStr">
        <is>
          <t>2026-08-20</t>
        </is>
      </c>
      <c r="R2767" s="18" t="inlineStr"/>
      <c r="S2767" s="18" t="inlineStr"/>
      <c r="T2767" s="18" t="inlineStr"/>
    </row>
    <row r="2768">
      <c r="A2768" t="inlineStr">
        <is>
          <t>DIST-013100</t>
        </is>
      </c>
      <c r="B2768" t="inlineStr">
        <is>
          <t>2026-07-06</t>
        </is>
      </c>
      <c r="C2768" t="inlineStr">
        <is>
          <t>RET-WHOLEFOODS</t>
        </is>
      </c>
      <c r="D2768" t="inlineStr">
        <is>
          <t>ODS-DAM-052</t>
        </is>
      </c>
      <c r="E2768" t="inlineStr">
        <is>
          <t>Transit Damage</t>
        </is>
      </c>
      <c r="F2768" t="inlineStr">
        <is>
          <t>damaged</t>
        </is>
      </c>
      <c r="G2768" s="10" t="n">
        <v>82.79000000000001</v>
      </c>
      <c r="H2768" t="inlineStr">
        <is>
          <t>RO-036222</t>
        </is>
      </c>
      <c r="I2768" t="inlineStr">
        <is>
          <t>RS-036222</t>
        </is>
      </c>
      <c r="J2768" t="inlineStr">
        <is>
          <t>RREM-0220</t>
        </is>
      </c>
      <c r="K2768" t="inlineStr">
        <is>
          <t>Damaged</t>
        </is>
      </c>
      <c r="M2768" s="10" t="n"/>
      <c r="P2768" s="18" t="n"/>
      <c r="Q2768" t="inlineStr">
        <is>
          <t>2026-08-05</t>
        </is>
      </c>
      <c r="R2768" s="18" t="inlineStr"/>
      <c r="S2768" s="18" t="inlineStr"/>
      <c r="T2768" s="18" t="inlineStr"/>
    </row>
    <row r="2769">
      <c r="A2769" t="inlineStr">
        <is>
          <t>DIST-012927</t>
        </is>
      </c>
      <c r="B2769" t="inlineStr">
        <is>
          <t>2026-07-06</t>
        </is>
      </c>
      <c r="C2769" t="inlineStr">
        <is>
          <t>RET-WALMART</t>
        </is>
      </c>
      <c r="D2769" t="inlineStr">
        <is>
          <t>ART-DAM-018</t>
        </is>
      </c>
      <c r="E2769" t="inlineStr">
        <is>
          <t>Warehouse Damage</t>
        </is>
      </c>
      <c r="F2769" t="inlineStr">
        <is>
          <t>damaged</t>
        </is>
      </c>
      <c r="G2769" s="10" t="n">
        <v>54.52</v>
      </c>
      <c r="H2769" t="inlineStr">
        <is>
          <t>RO-035812</t>
        </is>
      </c>
      <c r="I2769" t="inlineStr">
        <is>
          <t>RS-035812</t>
        </is>
      </c>
      <c r="J2769" t="inlineStr">
        <is>
          <t>RREM-0164</t>
        </is>
      </c>
      <c r="K2769" t="inlineStr">
        <is>
          <t>Damaged</t>
        </is>
      </c>
      <c r="L2769" t="inlineStr">
        <is>
          <t>partial</t>
        </is>
      </c>
      <c r="M2769" s="10" t="n">
        <v>11.17</v>
      </c>
      <c r="N2769" t="inlineStr">
        <is>
          <t>2026-07-20</t>
        </is>
      </c>
      <c r="O2769" t="inlineStr">
        <is>
          <t>2026-08-18</t>
        </is>
      </c>
      <c r="P2769" s="18" t="n">
        <v>43</v>
      </c>
      <c r="Q2769" t="inlineStr">
        <is>
          <t>2026-09-04</t>
        </is>
      </c>
      <c r="R2769" s="18" t="inlineStr"/>
      <c r="S2769" s="18" t="inlineStr"/>
      <c r="T2769" s="18" t="inlineStr"/>
    </row>
    <row r="2770">
      <c r="A2770" t="inlineStr">
        <is>
          <t>DIST-013152</t>
        </is>
      </c>
      <c r="B2770" t="inlineStr">
        <is>
          <t>2026-07-06</t>
        </is>
      </c>
      <c r="C2770" t="inlineStr">
        <is>
          <t>RET-WHOLEFOODS</t>
        </is>
      </c>
      <c r="D2770" t="inlineStr">
        <is>
          <t>ODS-DAM-052</t>
        </is>
      </c>
      <c r="E2770" t="inlineStr">
        <is>
          <t>Transit Damage</t>
        </is>
      </c>
      <c r="F2770" t="inlineStr">
        <is>
          <t>damaged</t>
        </is>
      </c>
      <c r="G2770" s="10" t="n">
        <v>51.12</v>
      </c>
      <c r="H2770" t="inlineStr">
        <is>
          <t>RO-036491</t>
        </is>
      </c>
      <c r="I2770" t="inlineStr">
        <is>
          <t>RS-036491</t>
        </is>
      </c>
      <c r="J2770" t="inlineStr">
        <is>
          <t>RREM-0203</t>
        </is>
      </c>
      <c r="K2770" t="inlineStr">
        <is>
          <t>Damaged</t>
        </is>
      </c>
      <c r="M2770" s="10" t="n"/>
      <c r="P2770" s="18" t="n"/>
      <c r="Q2770" t="inlineStr">
        <is>
          <t>2026-09-04</t>
        </is>
      </c>
      <c r="R2770" s="18" t="inlineStr"/>
      <c r="S2770" s="18" t="inlineStr"/>
      <c r="T2770" s="18" t="inlineStr"/>
    </row>
    <row r="2771">
      <c r="A2771" t="inlineStr">
        <is>
          <t>DIST-012857</t>
        </is>
      </c>
      <c r="B2771" t="inlineStr">
        <is>
          <t>2026-07-06</t>
        </is>
      </c>
      <c r="C2771" t="inlineStr">
        <is>
          <t>RET-COSTCO</t>
        </is>
      </c>
      <c r="D2771" t="inlineStr">
        <is>
          <t>TCO-LAT-029</t>
        </is>
      </c>
      <c r="E2771" t="inlineStr">
        <is>
          <t>Late Delivery</t>
        </is>
      </c>
      <c r="F2771" t="inlineStr">
        <is>
          <t>late_delivery</t>
        </is>
      </c>
      <c r="G2771" s="10" t="n">
        <v>43.05</v>
      </c>
      <c r="H2771" t="inlineStr">
        <is>
          <t>RO-035586</t>
        </is>
      </c>
      <c r="I2771" t="inlineStr">
        <is>
          <t>RS-035586</t>
        </is>
      </c>
      <c r="J2771" t="inlineStr">
        <is>
          <t>RREM-0032</t>
        </is>
      </c>
      <c r="K2771" t="inlineStr">
        <is>
          <t>Late Delivery</t>
        </is>
      </c>
      <c r="M2771" s="10" t="n"/>
      <c r="P2771" s="18" t="n"/>
      <c r="Q2771" t="inlineStr">
        <is>
          <t>2026-09-04</t>
        </is>
      </c>
      <c r="R2771" s="18" t="inlineStr"/>
      <c r="S2771" s="18" t="inlineStr"/>
      <c r="T2771" s="18" t="inlineStr"/>
    </row>
    <row r="2772">
      <c r="A2772" t="inlineStr">
        <is>
          <t>DIST-012892</t>
        </is>
      </c>
      <c r="B2772" t="inlineStr">
        <is>
          <t>2026-07-06</t>
        </is>
      </c>
      <c r="C2772" t="inlineStr">
        <is>
          <t>RET-WALMART</t>
        </is>
      </c>
      <c r="D2772" t="inlineStr">
        <is>
          <t>ART-DAM-018</t>
        </is>
      </c>
      <c r="E2772" t="inlineStr">
        <is>
          <t>Warehouse Damage</t>
        </is>
      </c>
      <c r="F2772" t="inlineStr">
        <is>
          <t>damaged</t>
        </is>
      </c>
      <c r="G2772" s="10" t="n">
        <v>37.55</v>
      </c>
      <c r="H2772" t="inlineStr">
        <is>
          <t>RO-035540</t>
        </is>
      </c>
      <c r="I2772" t="inlineStr">
        <is>
          <t>RS-035540</t>
        </is>
      </c>
      <c r="J2772" t="inlineStr">
        <is>
          <t>RREM-0173</t>
        </is>
      </c>
      <c r="K2772" t="inlineStr">
        <is>
          <t>Damaged</t>
        </is>
      </c>
      <c r="L2772" t="inlineStr">
        <is>
          <t>pending</t>
        </is>
      </c>
      <c r="M2772" s="10" t="n"/>
      <c r="N2772" t="inlineStr">
        <is>
          <t>2026-07-23</t>
        </is>
      </c>
      <c r="P2772" s="18" t="n">
        <v>180</v>
      </c>
      <c r="Q2772" t="inlineStr">
        <is>
          <t>2026-08-05</t>
        </is>
      </c>
      <c r="R2772" s="18" t="inlineStr"/>
      <c r="S2772" s="18" t="inlineStr"/>
      <c r="T2772" s="18" t="inlineStr"/>
    </row>
    <row r="2773">
      <c r="A2773" t="inlineStr">
        <is>
          <t>DIST-013117</t>
        </is>
      </c>
      <c r="B2773" t="inlineStr">
        <is>
          <t>2026-07-06</t>
        </is>
      </c>
      <c r="C2773" t="inlineStr">
        <is>
          <t>RET-WHOLEFOODS</t>
        </is>
      </c>
      <c r="D2773" t="inlineStr">
        <is>
          <t>ODS-PRO-039</t>
        </is>
      </c>
      <c r="E2773" t="inlineStr">
        <is>
          <t>Ad Allowance</t>
        </is>
      </c>
      <c r="F2773" t="inlineStr">
        <is>
          <t>promo_billback</t>
        </is>
      </c>
      <c r="G2773" s="10" t="n">
        <v>28.65</v>
      </c>
      <c r="H2773" t="inlineStr">
        <is>
          <t>RO-036250</t>
        </is>
      </c>
      <c r="I2773" t="inlineStr">
        <is>
          <t>RS-036250</t>
        </is>
      </c>
      <c r="J2773" t="inlineStr">
        <is>
          <t>RREM-0215</t>
        </is>
      </c>
      <c r="K2773" t="inlineStr">
        <is>
          <t>Promo Billback</t>
        </is>
      </c>
      <c r="M2773" s="10" t="n"/>
      <c r="P2773" s="18" t="n"/>
      <c r="Q2773" t="inlineStr">
        <is>
          <t>2026-09-04</t>
        </is>
      </c>
      <c r="R2773" s="18" t="inlineStr"/>
      <c r="S2773" s="18" t="inlineStr"/>
      <c r="T2773" s="18" t="inlineStr"/>
    </row>
    <row r="2774">
      <c r="A2774" t="inlineStr">
        <is>
          <t>DIST-012967</t>
        </is>
      </c>
      <c r="B2774" t="inlineStr">
        <is>
          <t>2026-07-05</t>
        </is>
      </c>
      <c r="C2774" t="inlineStr">
        <is>
          <t>RET-COSTCO</t>
        </is>
      </c>
      <c r="D2774" t="inlineStr">
        <is>
          <t>TCO-SPO-033</t>
        </is>
      </c>
      <c r="E2774" t="inlineStr">
        <is>
          <t>Expired Product</t>
        </is>
      </c>
      <c r="F2774" t="inlineStr">
        <is>
          <t>spoilage</t>
        </is>
      </c>
      <c r="G2774" s="10" t="n">
        <v>532.86</v>
      </c>
      <c r="H2774" t="inlineStr">
        <is>
          <t>RO-035853</t>
        </is>
      </c>
      <c r="I2774" t="inlineStr">
        <is>
          <t>RS-035853</t>
        </is>
      </c>
      <c r="J2774" t="inlineStr">
        <is>
          <t>RREM-0018</t>
        </is>
      </c>
      <c r="K2774" t="inlineStr">
        <is>
          <t>Spoilage -- quality complaint at receiving</t>
        </is>
      </c>
      <c r="M2774" s="10" t="n"/>
      <c r="P2774" s="18" t="n"/>
      <c r="Q2774" t="inlineStr">
        <is>
          <t>2026-09-03</t>
        </is>
      </c>
      <c r="R2774" s="18" t="inlineStr"/>
      <c r="S2774" s="18" t="inlineStr"/>
      <c r="T2774" s="18" t="inlineStr"/>
    </row>
    <row r="2775">
      <c r="A2775" t="inlineStr">
        <is>
          <t>DIST-013053</t>
        </is>
      </c>
      <c r="B2775" t="inlineStr">
        <is>
          <t>2026-07-05</t>
        </is>
      </c>
      <c r="C2775" t="inlineStr">
        <is>
          <t>RET-WHOLEFOODS</t>
        </is>
      </c>
      <c r="D2775" t="inlineStr">
        <is>
          <t>ODS-SPO-050</t>
        </is>
      </c>
      <c r="E2775" t="inlineStr">
        <is>
          <t>Spoilage</t>
        </is>
      </c>
      <c r="F2775" t="inlineStr">
        <is>
          <t>spoilage</t>
        </is>
      </c>
      <c r="G2775" s="10" t="n">
        <v>409.27</v>
      </c>
      <c r="H2775" t="inlineStr">
        <is>
          <t>RO-036215</t>
        </is>
      </c>
      <c r="I2775" t="inlineStr">
        <is>
          <t>RS-036215</t>
        </is>
      </c>
      <c r="J2775" t="inlineStr">
        <is>
          <t>RREM-0219</t>
        </is>
      </c>
      <c r="K2775" t="inlineStr">
        <is>
          <t>Spoilage -- damage in transit affecting condition</t>
        </is>
      </c>
      <c r="L2775" t="inlineStr">
        <is>
          <t>lost</t>
        </is>
      </c>
      <c r="M2775" s="10" t="n">
        <v>0</v>
      </c>
      <c r="N2775" t="inlineStr">
        <is>
          <t>2026-07-22</t>
        </is>
      </c>
      <c r="O2775" t="inlineStr">
        <is>
          <t>2026-09-18</t>
        </is>
      </c>
      <c r="P2775" s="18" t="n">
        <v>75</v>
      </c>
      <c r="Q2775" t="inlineStr">
        <is>
          <t>2026-09-03</t>
        </is>
      </c>
      <c r="R2775" s="18" t="inlineStr"/>
      <c r="S2775" s="18" t="inlineStr"/>
      <c r="T2775" s="18" t="inlineStr"/>
    </row>
    <row r="2776">
      <c r="A2776" t="inlineStr">
        <is>
          <t>DIST-013022</t>
        </is>
      </c>
      <c r="B2776" t="inlineStr">
        <is>
          <t>2026-07-05</t>
        </is>
      </c>
      <c r="C2776" t="inlineStr">
        <is>
          <t>RET-WHOLEFOODS</t>
        </is>
      </c>
      <c r="D2776" t="inlineStr"/>
      <c r="E2776" t="inlineStr">
        <is>
          <t>Unmapped</t>
        </is>
      </c>
      <c r="F2776" t="inlineStr">
        <is>
          <t>vague</t>
        </is>
      </c>
      <c r="G2776" s="10" t="n">
        <v>409.02</v>
      </c>
      <c r="H2776" t="inlineStr">
        <is>
          <t>RO-035905</t>
        </is>
      </c>
      <c r="I2776" t="inlineStr">
        <is>
          <t>RS-035905</t>
        </is>
      </c>
      <c r="J2776" t="inlineStr">
        <is>
          <t>RREM-0196</t>
        </is>
      </c>
      <c r="K2776" t="inlineStr">
        <is>
          <t>Slotting reconciliation</t>
        </is>
      </c>
      <c r="M2776" s="10" t="n"/>
      <c r="P2776" s="18" t="n"/>
      <c r="Q2776" t="inlineStr">
        <is>
          <t>2026-08-19</t>
        </is>
      </c>
      <c r="R2776" s="18" t="inlineStr">
        <is>
          <t>Yes</t>
        </is>
      </c>
      <c r="S2776" s="18" t="inlineStr"/>
      <c r="T2776" s="18" t="inlineStr"/>
    </row>
    <row r="2777">
      <c r="A2777" t="inlineStr">
        <is>
          <t>DIST-013039</t>
        </is>
      </c>
      <c r="B2777" t="inlineStr">
        <is>
          <t>2026-07-05</t>
        </is>
      </c>
      <c r="C2777" t="inlineStr">
        <is>
          <t>RET-COSTCO</t>
        </is>
      </c>
      <c r="D2777" t="inlineStr">
        <is>
          <t>TCO-LAB-031</t>
        </is>
      </c>
      <c r="E2777" t="inlineStr">
        <is>
          <t>Label Defect</t>
        </is>
      </c>
      <c r="F2777" t="inlineStr">
        <is>
          <t>label_fine</t>
        </is>
      </c>
      <c r="G2777" s="10" t="n">
        <v>287.98</v>
      </c>
      <c r="H2777" t="inlineStr">
        <is>
          <t>RO-036194</t>
        </is>
      </c>
      <c r="I2777" t="inlineStr">
        <is>
          <t>RS-036194</t>
        </is>
      </c>
      <c r="J2777" t="inlineStr">
        <is>
          <t>RREM-0013</t>
        </is>
      </c>
      <c r="K2777" t="inlineStr">
        <is>
          <t>Label Fine</t>
        </is>
      </c>
      <c r="M2777" s="10" t="n"/>
      <c r="P2777" s="18" t="n"/>
      <c r="Q2777" t="inlineStr">
        <is>
          <t>2026-08-04</t>
        </is>
      </c>
      <c r="R2777" s="18" t="inlineStr"/>
      <c r="S2777" s="18" t="inlineStr"/>
      <c r="T2777" s="18" t="inlineStr"/>
    </row>
    <row r="2778">
      <c r="A2778" t="inlineStr">
        <is>
          <t>DIST-013060</t>
        </is>
      </c>
      <c r="B2778" t="inlineStr">
        <is>
          <t>2026-07-05</t>
        </is>
      </c>
      <c r="C2778" t="inlineStr">
        <is>
          <t>RET-SPROUTS</t>
        </is>
      </c>
      <c r="D2778" t="inlineStr">
        <is>
          <t>UTS-PRO-057</t>
        </is>
      </c>
      <c r="E2778" t="inlineStr">
        <is>
          <t>Promo Billback</t>
        </is>
      </c>
      <c r="F2778" t="inlineStr">
        <is>
          <t>promo_billback</t>
        </is>
      </c>
      <c r="G2778" s="10" t="n">
        <v>277.5</v>
      </c>
      <c r="H2778" t="inlineStr">
        <is>
          <t>RO-036269</t>
        </is>
      </c>
      <c r="I2778" t="inlineStr">
        <is>
          <t>RS-036269</t>
        </is>
      </c>
      <c r="J2778" t="inlineStr">
        <is>
          <t>RREM-0128</t>
        </is>
      </c>
      <c r="K2778" t="inlineStr">
        <is>
          <t>Promo Billback</t>
        </is>
      </c>
      <c r="M2778" s="10" t="n"/>
      <c r="P2778" s="18" t="n"/>
      <c r="Q2778" t="inlineStr">
        <is>
          <t>2026-08-04</t>
        </is>
      </c>
      <c r="R2778" s="18" t="inlineStr"/>
      <c r="S2778" s="18" t="inlineStr"/>
      <c r="T2778" s="18" t="inlineStr"/>
    </row>
    <row r="2779">
      <c r="A2779" t="inlineStr">
        <is>
          <t>DIST-013142</t>
        </is>
      </c>
      <c r="B2779" t="inlineStr">
        <is>
          <t>2026-07-05</t>
        </is>
      </c>
      <c r="C2779" t="inlineStr">
        <is>
          <t>RET-REGIONAL</t>
        </is>
      </c>
      <c r="D2779" t="inlineStr">
        <is>
          <t>NAL-LAB-097</t>
        </is>
      </c>
      <c r="E2779" t="inlineStr">
        <is>
          <t>UPC Error</t>
        </is>
      </c>
      <c r="F2779" t="inlineStr">
        <is>
          <t>label_fine</t>
        </is>
      </c>
      <c r="G2779" s="10" t="n">
        <v>244.28</v>
      </c>
      <c r="H2779" t="inlineStr">
        <is>
          <t>RO-036609</t>
        </is>
      </c>
      <c r="I2779" t="inlineStr">
        <is>
          <t>RS-036609</t>
        </is>
      </c>
      <c r="J2779" t="inlineStr">
        <is>
          <t>RREM-0076</t>
        </is>
      </c>
      <c r="K2779" t="inlineStr">
        <is>
          <t>Label Fine</t>
        </is>
      </c>
      <c r="M2779" s="10" t="n"/>
      <c r="P2779" s="18" t="n"/>
      <c r="Q2779" t="inlineStr">
        <is>
          <t>2026-08-19</t>
        </is>
      </c>
      <c r="R2779" s="18" t="inlineStr"/>
      <c r="S2779" s="18" t="inlineStr"/>
      <c r="T2779" s="18" t="inlineStr"/>
    </row>
    <row r="2780">
      <c r="A2780" t="inlineStr">
        <is>
          <t>DIST-013106</t>
        </is>
      </c>
      <c r="B2780" t="inlineStr">
        <is>
          <t>2026-07-05</t>
        </is>
      </c>
      <c r="C2780" t="inlineStr">
        <is>
          <t>RET-KROGER</t>
        </is>
      </c>
      <c r="D2780" t="inlineStr">
        <is>
          <t>GER-SPO-085</t>
        </is>
      </c>
      <c r="E2780" t="inlineStr">
        <is>
          <t>Short Date</t>
        </is>
      </c>
      <c r="F2780" t="inlineStr">
        <is>
          <t>spoilage</t>
        </is>
      </c>
      <c r="G2780" s="10" t="n">
        <v>211.22</v>
      </c>
      <c r="H2780" t="inlineStr">
        <is>
          <t>RO-036325</t>
        </is>
      </c>
      <c r="I2780" t="inlineStr">
        <is>
          <t>RS-036325</t>
        </is>
      </c>
      <c r="J2780" t="inlineStr">
        <is>
          <t>RREM-0063</t>
        </is>
      </c>
      <c r="K2780" t="inlineStr">
        <is>
          <t>Spoilage -- temperature exposure in transit</t>
        </is>
      </c>
      <c r="L2780" t="inlineStr">
        <is>
          <t>lost</t>
        </is>
      </c>
      <c r="M2780" s="10" t="n">
        <v>0</v>
      </c>
      <c r="N2780" t="inlineStr">
        <is>
          <t>2026-07-07</t>
        </is>
      </c>
      <c r="O2780" t="inlineStr">
        <is>
          <t>2026-08-06</t>
        </is>
      </c>
      <c r="P2780" s="18" t="n">
        <v>32</v>
      </c>
      <c r="Q2780" t="inlineStr">
        <is>
          <t>2026-10-03</t>
        </is>
      </c>
      <c r="R2780" s="18" t="inlineStr"/>
      <c r="S2780" s="18" t="inlineStr"/>
      <c r="T2780" s="18" t="inlineStr"/>
    </row>
    <row r="2781">
      <c r="A2781" t="inlineStr">
        <is>
          <t>DIST-013098</t>
        </is>
      </c>
      <c r="B2781" t="inlineStr">
        <is>
          <t>2026-07-05</t>
        </is>
      </c>
      <c r="C2781" t="inlineStr">
        <is>
          <t>RET-WHOLEFOODS</t>
        </is>
      </c>
      <c r="D2781" t="inlineStr">
        <is>
          <t>ODS-DAM-052</t>
        </is>
      </c>
      <c r="E2781" t="inlineStr">
        <is>
          <t>Transit Damage</t>
        </is>
      </c>
      <c r="F2781" t="inlineStr">
        <is>
          <t>damaged</t>
        </is>
      </c>
      <c r="G2781" s="10" t="n">
        <v>210.23</v>
      </c>
      <c r="H2781" t="inlineStr">
        <is>
          <t>RO-036203</t>
        </is>
      </c>
      <c r="I2781" t="inlineStr">
        <is>
          <t>RS-036203</t>
        </is>
      </c>
      <c r="J2781" t="inlineStr">
        <is>
          <t>RREM-0186</t>
        </is>
      </c>
      <c r="K2781" t="inlineStr">
        <is>
          <t>Damaged</t>
        </is>
      </c>
      <c r="M2781" s="10" t="n"/>
      <c r="P2781" s="18" t="n"/>
      <c r="Q2781" t="inlineStr">
        <is>
          <t>2026-10-03</t>
        </is>
      </c>
      <c r="R2781" s="18" t="inlineStr"/>
      <c r="S2781" s="18" t="inlineStr"/>
      <c r="T2781" s="18" t="inlineStr"/>
    </row>
    <row r="2782">
      <c r="A2782" t="inlineStr">
        <is>
          <t>DIST-013024</t>
        </is>
      </c>
      <c r="B2782" t="inlineStr">
        <is>
          <t>2026-07-05</t>
        </is>
      </c>
      <c r="C2782" t="inlineStr">
        <is>
          <t>RET-WALMART</t>
        </is>
      </c>
      <c r="D2782" t="inlineStr">
        <is>
          <t>ART-SPO-017</t>
        </is>
      </c>
      <c r="E2782" t="inlineStr">
        <is>
          <t>Spoilage</t>
        </is>
      </c>
      <c r="F2782" t="inlineStr">
        <is>
          <t>spoilage</t>
        </is>
      </c>
      <c r="G2782" s="10" t="n">
        <v>189.79</v>
      </c>
      <c r="H2782" t="inlineStr">
        <is>
          <t>RO-036121</t>
        </is>
      </c>
      <c r="I2782" t="inlineStr">
        <is>
          <t>RS-036121</t>
        </is>
      </c>
      <c r="J2782" t="inlineStr">
        <is>
          <t>RREM-0151</t>
        </is>
      </c>
      <c r="K2782" t="inlineStr">
        <is>
          <t>Spoilage -- quality complaint at receiving</t>
        </is>
      </c>
      <c r="L2782" t="inlineStr">
        <is>
          <t>lost</t>
        </is>
      </c>
      <c r="M2782" s="10" t="n">
        <v>0</v>
      </c>
      <c r="N2782" t="inlineStr">
        <is>
          <t>2026-07-06</t>
        </is>
      </c>
      <c r="O2782" t="inlineStr">
        <is>
          <t>2026-08-03</t>
        </is>
      </c>
      <c r="P2782" s="18" t="n">
        <v>29</v>
      </c>
      <c r="Q2782" t="inlineStr">
        <is>
          <t>2026-09-03</t>
        </is>
      </c>
      <c r="R2782" s="18" t="inlineStr"/>
      <c r="S2782" s="18" t="inlineStr"/>
      <c r="T2782" s="18" t="inlineStr"/>
    </row>
    <row r="2783">
      <c r="A2783" t="inlineStr">
        <is>
          <t>DIST-013208</t>
        </is>
      </c>
      <c r="B2783" t="inlineStr">
        <is>
          <t>2026-07-05</t>
        </is>
      </c>
      <c r="C2783" t="inlineStr">
        <is>
          <t>RET-REGIONAL</t>
        </is>
      </c>
      <c r="D2783" t="inlineStr">
        <is>
          <t>NAL-PRO-093</t>
        </is>
      </c>
      <c r="E2783" t="inlineStr">
        <is>
          <t>Promo Billback</t>
        </is>
      </c>
      <c r="F2783" t="inlineStr">
        <is>
          <t>promo_billback</t>
        </is>
      </c>
      <c r="G2783" s="10" t="n">
        <v>185.26</v>
      </c>
      <c r="H2783" t="inlineStr">
        <is>
          <t>RO-036610</t>
        </is>
      </c>
      <c r="I2783" t="inlineStr">
        <is>
          <t>RS-036610</t>
        </is>
      </c>
      <c r="J2783" t="inlineStr">
        <is>
          <t>RREM-0092</t>
        </is>
      </c>
      <c r="K2783" t="inlineStr">
        <is>
          <t>Promo Billback</t>
        </is>
      </c>
      <c r="L2783" t="inlineStr">
        <is>
          <t>pending</t>
        </is>
      </c>
      <c r="M2783" s="10" t="n"/>
      <c r="N2783" t="inlineStr">
        <is>
          <t>2026-07-16</t>
        </is>
      </c>
      <c r="P2783" s="18" t="n">
        <v>181</v>
      </c>
      <c r="Q2783" t="inlineStr">
        <is>
          <t>2026-08-19</t>
        </is>
      </c>
      <c r="R2783" s="18" t="inlineStr"/>
      <c r="S2783" s="18" t="inlineStr"/>
      <c r="T2783" s="18" t="inlineStr"/>
    </row>
    <row r="2784">
      <c r="A2784" t="inlineStr">
        <is>
          <t>DIST-013150</t>
        </is>
      </c>
      <c r="B2784" t="inlineStr">
        <is>
          <t>2026-07-05</t>
        </is>
      </c>
      <c r="C2784" t="inlineStr">
        <is>
          <t>RET-WHOLEFOODS</t>
        </is>
      </c>
      <c r="D2784" t="inlineStr">
        <is>
          <t>ODS-SHO-038</t>
        </is>
      </c>
      <c r="E2784" t="inlineStr">
        <is>
          <t>Short Ship</t>
        </is>
      </c>
      <c r="F2784" t="inlineStr">
        <is>
          <t>short_ship</t>
        </is>
      </c>
      <c r="G2784" s="10" t="n">
        <v>158.41</v>
      </c>
      <c r="H2784" t="inlineStr">
        <is>
          <t>RO-036465</t>
        </is>
      </c>
      <c r="I2784" t="inlineStr">
        <is>
          <t>RS-036465</t>
        </is>
      </c>
      <c r="J2784" t="inlineStr">
        <is>
          <t>RREM-0206</t>
        </is>
      </c>
      <c r="K2784" t="inlineStr">
        <is>
          <t>Short Ship</t>
        </is>
      </c>
      <c r="L2784" t="inlineStr">
        <is>
          <t>lost</t>
        </is>
      </c>
      <c r="M2784" s="10" t="n">
        <v>0</v>
      </c>
      <c r="N2784" t="inlineStr">
        <is>
          <t>2026-07-29</t>
        </is>
      </c>
      <c r="O2784" t="inlineStr">
        <is>
          <t>2026-09-13</t>
        </is>
      </c>
      <c r="P2784" s="18" t="n">
        <v>70</v>
      </c>
      <c r="Q2784" t="inlineStr">
        <is>
          <t>2026-10-03</t>
        </is>
      </c>
      <c r="R2784" s="18" t="inlineStr"/>
      <c r="S2784" s="18" t="inlineStr"/>
      <c r="T2784" s="18" t="inlineStr"/>
    </row>
    <row r="2785">
      <c r="A2785" t="inlineStr">
        <is>
          <t>DIST-013141</t>
        </is>
      </c>
      <c r="B2785" t="inlineStr">
        <is>
          <t>2026-07-05</t>
        </is>
      </c>
      <c r="C2785" t="inlineStr">
        <is>
          <t>RET-REGIONAL</t>
        </is>
      </c>
      <c r="D2785" t="inlineStr">
        <is>
          <t>NAL-PRO-093</t>
        </is>
      </c>
      <c r="E2785" t="inlineStr">
        <is>
          <t>Promo Billback</t>
        </is>
      </c>
      <c r="F2785" t="inlineStr">
        <is>
          <t>promo_billback</t>
        </is>
      </c>
      <c r="G2785" s="10" t="n">
        <v>144.24</v>
      </c>
      <c r="H2785" t="inlineStr">
        <is>
          <t>RO-036599</t>
        </is>
      </c>
      <c r="I2785" t="inlineStr">
        <is>
          <t>RS-036599</t>
        </is>
      </c>
      <c r="J2785" t="inlineStr">
        <is>
          <t>RREM-0083</t>
        </is>
      </c>
      <c r="K2785" t="inlineStr">
        <is>
          <t>Promo Billback</t>
        </is>
      </c>
      <c r="M2785" s="10" t="n"/>
      <c r="P2785" s="18" t="n"/>
      <c r="Q2785" t="inlineStr">
        <is>
          <t>2026-09-03</t>
        </is>
      </c>
      <c r="R2785" s="18" t="inlineStr"/>
      <c r="S2785" s="18" t="inlineStr"/>
      <c r="T2785" s="18" t="inlineStr"/>
    </row>
    <row r="2786">
      <c r="A2786" t="inlineStr">
        <is>
          <t>DIST-013252</t>
        </is>
      </c>
      <c r="B2786" t="inlineStr">
        <is>
          <t>2026-07-05</t>
        </is>
      </c>
      <c r="C2786" t="inlineStr">
        <is>
          <t>RET-KROGER</t>
        </is>
      </c>
      <c r="D2786" t="inlineStr">
        <is>
          <t>GER-SHO-073</t>
        </is>
      </c>
      <c r="E2786" t="inlineStr">
        <is>
          <t>Short Ship</t>
        </is>
      </c>
      <c r="F2786" t="inlineStr">
        <is>
          <t>short_ship</t>
        </is>
      </c>
      <c r="G2786" s="10" t="n">
        <v>133.54</v>
      </c>
      <c r="H2786" t="inlineStr">
        <is>
          <t>RO-036835</t>
        </is>
      </c>
      <c r="I2786" t="inlineStr">
        <is>
          <t>RS-036835</t>
        </is>
      </c>
      <c r="J2786" t="inlineStr">
        <is>
          <t>RREM-0072</t>
        </is>
      </c>
      <c r="K2786" t="inlineStr">
        <is>
          <t>Short Ship</t>
        </is>
      </c>
      <c r="M2786" s="10" t="n"/>
      <c r="P2786" s="18" t="n"/>
      <c r="Q2786" t="inlineStr">
        <is>
          <t>2026-08-04</t>
        </is>
      </c>
      <c r="R2786" s="18" t="inlineStr"/>
      <c r="S2786" s="18" t="inlineStr"/>
      <c r="T2786" s="18" t="inlineStr"/>
    </row>
    <row r="2787">
      <c r="A2787" t="inlineStr">
        <is>
          <t>DIST-013171</t>
        </is>
      </c>
      <c r="B2787" t="inlineStr">
        <is>
          <t>2026-07-05</t>
        </is>
      </c>
      <c r="C2787" t="inlineStr">
        <is>
          <t>RET-REGIONAL</t>
        </is>
      </c>
      <c r="D2787" t="inlineStr">
        <is>
          <t>NAL-PRO-093</t>
        </is>
      </c>
      <c r="E2787" t="inlineStr">
        <is>
          <t>Promo Billback</t>
        </is>
      </c>
      <c r="F2787" t="inlineStr">
        <is>
          <t>promo_billback</t>
        </is>
      </c>
      <c r="G2787" s="10" t="n">
        <v>106.06</v>
      </c>
      <c r="H2787" t="inlineStr">
        <is>
          <t>RO-036593</t>
        </is>
      </c>
      <c r="I2787" t="inlineStr">
        <is>
          <t>RS-036593</t>
        </is>
      </c>
      <c r="J2787" t="inlineStr">
        <is>
          <t>RREM-0095</t>
        </is>
      </c>
      <c r="K2787" t="inlineStr">
        <is>
          <t>Promo Billback</t>
        </is>
      </c>
      <c r="M2787" s="10" t="n"/>
      <c r="P2787" s="18" t="n"/>
      <c r="Q2787" t="inlineStr">
        <is>
          <t>2026-08-19</t>
        </is>
      </c>
      <c r="R2787" s="18" t="inlineStr"/>
      <c r="S2787" s="18" t="inlineStr"/>
      <c r="T2787" s="18" t="inlineStr"/>
    </row>
    <row r="2788">
      <c r="A2788" t="inlineStr">
        <is>
          <t>DIST-012903</t>
        </is>
      </c>
      <c r="B2788" t="inlineStr">
        <is>
          <t>2026-07-05</t>
        </is>
      </c>
      <c r="C2788" t="inlineStr">
        <is>
          <t>RET-WALMART</t>
        </is>
      </c>
      <c r="D2788" t="inlineStr">
        <is>
          <t>ART-DAM-018</t>
        </is>
      </c>
      <c r="E2788" t="inlineStr">
        <is>
          <t>Warehouse Damage</t>
        </is>
      </c>
      <c r="F2788" t="inlineStr">
        <is>
          <t>damaged</t>
        </is>
      </c>
      <c r="G2788" s="10" t="n">
        <v>95.31</v>
      </c>
      <c r="H2788" t="inlineStr">
        <is>
          <t>RO-035809</t>
        </is>
      </c>
      <c r="I2788" t="inlineStr">
        <is>
          <t>RS-035809</t>
        </is>
      </c>
      <c r="J2788" t="inlineStr">
        <is>
          <t>RREM-0174</t>
        </is>
      </c>
      <c r="K2788" t="inlineStr">
        <is>
          <t>Damaged</t>
        </is>
      </c>
      <c r="M2788" s="10" t="n"/>
      <c r="P2788" s="18" t="n"/>
      <c r="Q2788" t="inlineStr">
        <is>
          <t>2026-09-03</t>
        </is>
      </c>
      <c r="R2788" s="18" t="inlineStr"/>
      <c r="S2788" s="18" t="inlineStr"/>
      <c r="T2788" s="18" t="inlineStr"/>
    </row>
    <row r="2789">
      <c r="A2789" t="inlineStr">
        <is>
          <t>DIST-012926</t>
        </is>
      </c>
      <c r="B2789" t="inlineStr">
        <is>
          <t>2026-07-05</t>
        </is>
      </c>
      <c r="C2789" t="inlineStr">
        <is>
          <t>RET-WALMART</t>
        </is>
      </c>
      <c r="D2789" t="inlineStr">
        <is>
          <t>ART-PRO-004</t>
        </is>
      </c>
      <c r="E2789" t="inlineStr">
        <is>
          <t>Scan Rebate</t>
        </is>
      </c>
      <c r="F2789" t="inlineStr">
        <is>
          <t>promo_billback</t>
        </is>
      </c>
      <c r="G2789" s="10" t="n">
        <v>73.31</v>
      </c>
      <c r="H2789" t="inlineStr">
        <is>
          <t>RO-035797</t>
        </is>
      </c>
      <c r="I2789" t="inlineStr">
        <is>
          <t>RS-035797</t>
        </is>
      </c>
      <c r="J2789" t="inlineStr">
        <is>
          <t>RREM-0154</t>
        </is>
      </c>
      <c r="K2789" t="inlineStr">
        <is>
          <t>Promo Billback</t>
        </is>
      </c>
      <c r="L2789" t="inlineStr">
        <is>
          <t>lost</t>
        </is>
      </c>
      <c r="M2789" s="10" t="n">
        <v>0</v>
      </c>
      <c r="N2789" t="inlineStr">
        <is>
          <t>2026-07-17</t>
        </is>
      </c>
      <c r="O2789" t="inlineStr">
        <is>
          <t>2026-09-19</t>
        </is>
      </c>
      <c r="P2789" s="18" t="n">
        <v>76</v>
      </c>
      <c r="Q2789" t="inlineStr">
        <is>
          <t>2026-08-04</t>
        </is>
      </c>
      <c r="R2789" s="18" t="inlineStr"/>
      <c r="S2789" s="18" t="inlineStr"/>
      <c r="T2789" s="18" t="inlineStr"/>
    </row>
    <row r="2790">
      <c r="A2790" t="inlineStr">
        <is>
          <t>DIST-013159</t>
        </is>
      </c>
      <c r="B2790" t="inlineStr">
        <is>
          <t>2026-07-05</t>
        </is>
      </c>
      <c r="C2790" t="inlineStr">
        <is>
          <t>RET-REGIONAL</t>
        </is>
      </c>
      <c r="D2790" t="inlineStr">
        <is>
          <t>NAL-PRO-093</t>
        </is>
      </c>
      <c r="E2790" t="inlineStr">
        <is>
          <t>Promo Billback</t>
        </is>
      </c>
      <c r="F2790" t="inlineStr">
        <is>
          <t>promo_billback</t>
        </is>
      </c>
      <c r="G2790" s="10" t="n">
        <v>58.53</v>
      </c>
      <c r="H2790" t="inlineStr">
        <is>
          <t>RO-036586</t>
        </is>
      </c>
      <c r="I2790" t="inlineStr">
        <is>
          <t>RS-036586</t>
        </is>
      </c>
      <c r="J2790" t="inlineStr">
        <is>
          <t>RREM-0083</t>
        </is>
      </c>
      <c r="K2790" t="inlineStr">
        <is>
          <t>Promo Billback</t>
        </is>
      </c>
      <c r="M2790" s="10" t="n"/>
      <c r="P2790" s="18" t="n"/>
      <c r="Q2790" t="inlineStr">
        <is>
          <t>2026-10-03</t>
        </is>
      </c>
      <c r="R2790" s="18" t="inlineStr"/>
      <c r="S2790" s="18" t="inlineStr"/>
      <c r="T2790" s="18" t="inlineStr"/>
    </row>
    <row r="2791">
      <c r="A2791" t="inlineStr">
        <is>
          <t>DIST-013045</t>
        </is>
      </c>
      <c r="B2791" t="inlineStr">
        <is>
          <t>2026-07-05</t>
        </is>
      </c>
      <c r="C2791" t="inlineStr">
        <is>
          <t>RET-WALMART</t>
        </is>
      </c>
      <c r="D2791" t="inlineStr">
        <is>
          <t>ART-PRO-004</t>
        </is>
      </c>
      <c r="E2791" t="inlineStr">
        <is>
          <t>Scan Rebate</t>
        </is>
      </c>
      <c r="F2791" t="inlineStr">
        <is>
          <t>promo_billback</t>
        </is>
      </c>
      <c r="G2791" s="10" t="n">
        <v>51.18</v>
      </c>
      <c r="H2791" t="inlineStr">
        <is>
          <t>RO-036096</t>
        </is>
      </c>
      <c r="I2791" t="inlineStr">
        <is>
          <t>RS-036096</t>
        </is>
      </c>
      <c r="J2791" t="inlineStr">
        <is>
          <t>RREM-0174</t>
        </is>
      </c>
      <c r="K2791" t="inlineStr">
        <is>
          <t>Promo Billback</t>
        </is>
      </c>
      <c r="M2791" s="10" t="n"/>
      <c r="P2791" s="18" t="n"/>
      <c r="Q2791" t="inlineStr">
        <is>
          <t>2026-10-03</t>
        </is>
      </c>
      <c r="R2791" s="18" t="inlineStr"/>
      <c r="S2791" s="18" t="inlineStr"/>
      <c r="T2791" s="18" t="inlineStr"/>
    </row>
    <row r="2792">
      <c r="A2792" t="inlineStr">
        <is>
          <t>DIST-013140</t>
        </is>
      </c>
      <c r="B2792" t="inlineStr">
        <is>
          <t>2026-07-05</t>
        </is>
      </c>
      <c r="C2792" t="inlineStr">
        <is>
          <t>RET-KROGER</t>
        </is>
      </c>
      <c r="D2792" t="inlineStr">
        <is>
          <t>GER-SHO-073</t>
        </is>
      </c>
      <c r="E2792" t="inlineStr">
        <is>
          <t>Short Ship</t>
        </is>
      </c>
      <c r="F2792" t="inlineStr">
        <is>
          <t>short_ship</t>
        </is>
      </c>
      <c r="G2792" s="10" t="n">
        <v>37.06</v>
      </c>
      <c r="H2792" t="inlineStr">
        <is>
          <t>RO-036552</t>
        </is>
      </c>
      <c r="I2792" t="inlineStr">
        <is>
          <t>RS-036552</t>
        </is>
      </c>
      <c r="J2792" t="inlineStr">
        <is>
          <t>RREM-0050</t>
        </is>
      </c>
      <c r="K2792" t="inlineStr">
        <is>
          <t>Short Ship</t>
        </is>
      </c>
      <c r="M2792" s="10" t="n"/>
      <c r="P2792" s="18" t="n"/>
      <c r="Q2792" t="inlineStr">
        <is>
          <t>2026-08-19</t>
        </is>
      </c>
      <c r="R2792" s="18" t="inlineStr"/>
      <c r="S2792" s="18" t="inlineStr"/>
      <c r="T2792" s="18" t="inlineStr"/>
    </row>
    <row r="2793">
      <c r="A2793" t="inlineStr">
        <is>
          <t>DIST-012923</t>
        </is>
      </c>
      <c r="B2793" t="inlineStr">
        <is>
          <t>2026-07-04</t>
        </is>
      </c>
      <c r="C2793" t="inlineStr">
        <is>
          <t>RET-SPROUTS</t>
        </is>
      </c>
      <c r="D2793" t="inlineStr"/>
      <c r="E2793" t="inlineStr">
        <is>
          <t>Unmapped</t>
        </is>
      </c>
      <c r="F2793" t="inlineStr">
        <is>
          <t>vague</t>
        </is>
      </c>
      <c r="G2793" s="10" t="n">
        <v>569.41</v>
      </c>
      <c r="H2793" t="inlineStr">
        <is>
          <t>RO-035973</t>
        </is>
      </c>
      <c r="I2793" t="inlineStr">
        <is>
          <t>RS-035973</t>
        </is>
      </c>
      <c r="J2793" t="inlineStr">
        <is>
          <t>RREM-0132</t>
        </is>
      </c>
      <c r="K2793" t="inlineStr">
        <is>
          <t>Allowance reconciliation</t>
        </is>
      </c>
      <c r="M2793" s="10" t="n"/>
      <c r="P2793" s="18" t="n"/>
      <c r="Q2793" t="inlineStr">
        <is>
          <t>2026-08-18</t>
        </is>
      </c>
      <c r="R2793" s="18" t="inlineStr">
        <is>
          <t>Yes</t>
        </is>
      </c>
      <c r="S2793" s="18" t="inlineStr"/>
      <c r="T2793" s="18" t="inlineStr"/>
    </row>
    <row r="2794">
      <c r="A2794" t="inlineStr">
        <is>
          <t>DIST-012979</t>
        </is>
      </c>
      <c r="B2794" t="inlineStr">
        <is>
          <t>2026-07-04</t>
        </is>
      </c>
      <c r="C2794" t="inlineStr">
        <is>
          <t>RET-WALMART</t>
        </is>
      </c>
      <c r="D2794" t="inlineStr">
        <is>
          <t>ART-SPO-017</t>
        </is>
      </c>
      <c r="E2794" t="inlineStr">
        <is>
          <t>Spoilage</t>
        </is>
      </c>
      <c r="F2794" t="inlineStr">
        <is>
          <t>spoilage</t>
        </is>
      </c>
      <c r="G2794" s="10" t="n">
        <v>491.98</v>
      </c>
      <c r="H2794" t="inlineStr">
        <is>
          <t>RO-035787</t>
        </is>
      </c>
      <c r="I2794" t="inlineStr">
        <is>
          <t>RS-035787</t>
        </is>
      </c>
      <c r="J2794" t="inlineStr">
        <is>
          <t>RREM-0171</t>
        </is>
      </c>
      <c r="K2794" t="inlineStr">
        <is>
          <t>Spoilage -- expired or short-dated at receiving</t>
        </is>
      </c>
      <c r="M2794" s="10" t="n"/>
      <c r="P2794" s="18" t="n"/>
      <c r="Q2794" t="inlineStr">
        <is>
          <t>2026-09-02</t>
        </is>
      </c>
      <c r="R2794" s="18" t="inlineStr"/>
      <c r="S2794" s="18" t="inlineStr"/>
      <c r="T2794" s="18" t="inlineStr"/>
    </row>
    <row r="2795">
      <c r="A2795" t="inlineStr">
        <is>
          <t>DIST-013049</t>
        </is>
      </c>
      <c r="B2795" t="inlineStr">
        <is>
          <t>2026-07-04</t>
        </is>
      </c>
      <c r="C2795" t="inlineStr">
        <is>
          <t>RET-COSTCO</t>
        </is>
      </c>
      <c r="D2795" t="inlineStr"/>
      <c r="E2795" t="inlineStr">
        <is>
          <t>Unmapped</t>
        </is>
      </c>
      <c r="F2795" t="inlineStr">
        <is>
          <t>vague</t>
        </is>
      </c>
      <c r="G2795" s="10" t="n">
        <v>461.78</v>
      </c>
      <c r="H2795" t="inlineStr">
        <is>
          <t>RO-036158</t>
        </is>
      </c>
      <c r="I2795" t="inlineStr">
        <is>
          <t>RS-036158</t>
        </is>
      </c>
      <c r="J2795" t="inlineStr">
        <is>
          <t>RREM-0027</t>
        </is>
      </c>
      <c r="K2795" t="inlineStr">
        <is>
          <t>Code 88: Other</t>
        </is>
      </c>
      <c r="M2795" s="10" t="n"/>
      <c r="P2795" s="18" t="n"/>
      <c r="Q2795" t="inlineStr">
        <is>
          <t>2026-09-02</t>
        </is>
      </c>
      <c r="R2795" s="18" t="inlineStr">
        <is>
          <t>Yes</t>
        </is>
      </c>
      <c r="S2795" s="18" t="inlineStr"/>
      <c r="T2795" s="18" t="inlineStr"/>
    </row>
    <row r="2796">
      <c r="A2796" t="inlineStr">
        <is>
          <t>DIST-013020</t>
        </is>
      </c>
      <c r="B2796" t="inlineStr">
        <is>
          <t>2026-07-04</t>
        </is>
      </c>
      <c r="C2796" t="inlineStr">
        <is>
          <t>RET-WHOLEFOODS</t>
        </is>
      </c>
      <c r="D2796" t="inlineStr">
        <is>
          <t>ODS-PRO-039</t>
        </is>
      </c>
      <c r="E2796" t="inlineStr">
        <is>
          <t>Ad Allowance</t>
        </is>
      </c>
      <c r="F2796" t="inlineStr">
        <is>
          <t>promo_billback</t>
        </is>
      </c>
      <c r="G2796" s="10" t="n">
        <v>243.61</v>
      </c>
      <c r="H2796" t="inlineStr">
        <is>
          <t>RO-035903</t>
        </is>
      </c>
      <c r="I2796" t="inlineStr">
        <is>
          <t>RS-035903</t>
        </is>
      </c>
      <c r="J2796" t="inlineStr">
        <is>
          <t>RREM-0190</t>
        </is>
      </c>
      <c r="K2796" t="inlineStr">
        <is>
          <t>Promo Billback</t>
        </is>
      </c>
      <c r="M2796" s="10" t="n"/>
      <c r="P2796" s="18" t="n"/>
      <c r="Q2796" t="inlineStr">
        <is>
          <t>2026-09-02</t>
        </is>
      </c>
      <c r="R2796" s="18" t="inlineStr"/>
      <c r="S2796" s="18" t="inlineStr"/>
      <c r="T2796" s="18" t="inlineStr"/>
    </row>
    <row r="2797">
      <c r="A2797" t="inlineStr">
        <is>
          <t>DIST-013061</t>
        </is>
      </c>
      <c r="B2797" t="inlineStr">
        <is>
          <t>2026-07-04</t>
        </is>
      </c>
      <c r="C2797" t="inlineStr">
        <is>
          <t>RET-SPROUTS</t>
        </is>
      </c>
      <c r="D2797" t="inlineStr">
        <is>
          <t>UTS-SPO-066</t>
        </is>
      </c>
      <c r="E2797" t="inlineStr">
        <is>
          <t>Expired Product</t>
        </is>
      </c>
      <c r="F2797" t="inlineStr">
        <is>
          <t>spoilage</t>
        </is>
      </c>
      <c r="G2797" s="10" t="n">
        <v>240.6</v>
      </c>
      <c r="H2797" t="inlineStr">
        <is>
          <t>RO-036269</t>
        </is>
      </c>
      <c r="I2797" t="inlineStr">
        <is>
          <t>RS-036269</t>
        </is>
      </c>
      <c r="J2797" t="inlineStr">
        <is>
          <t>RREM-0139</t>
        </is>
      </c>
      <c r="K2797" t="inlineStr">
        <is>
          <t>Spoilage -- damage in transit affecting condition</t>
        </is>
      </c>
      <c r="L2797" t="inlineStr">
        <is>
          <t>pending</t>
        </is>
      </c>
      <c r="M2797" s="10" t="n"/>
      <c r="N2797" t="inlineStr">
        <is>
          <t>2026-07-23</t>
        </is>
      </c>
      <c r="P2797" s="18" t="n">
        <v>182</v>
      </c>
      <c r="Q2797" t="inlineStr">
        <is>
          <t>2026-08-03</t>
        </is>
      </c>
      <c r="R2797" s="18" t="inlineStr"/>
      <c r="S2797" s="18" t="inlineStr"/>
      <c r="T2797" s="18" t="inlineStr"/>
    </row>
    <row r="2798">
      <c r="A2798" t="inlineStr">
        <is>
          <t>DIST-012944</t>
        </is>
      </c>
      <c r="B2798" t="inlineStr">
        <is>
          <t>2026-07-04</t>
        </is>
      </c>
      <c r="C2798" t="inlineStr">
        <is>
          <t>RET-WALMART</t>
        </is>
      </c>
      <c r="D2798" t="inlineStr">
        <is>
          <t>ART-PAL-015</t>
        </is>
      </c>
      <c r="E2798" t="inlineStr">
        <is>
          <t>Pallet Overhang</t>
        </is>
      </c>
      <c r="F2798" t="inlineStr">
        <is>
          <t>pallet_fine</t>
        </is>
      </c>
      <c r="G2798" s="10" t="n">
        <v>223.99</v>
      </c>
      <c r="H2798" t="inlineStr">
        <is>
          <t>RO-035805</t>
        </is>
      </c>
      <c r="I2798" t="inlineStr">
        <is>
          <t>RS-035805</t>
        </is>
      </c>
      <c r="J2798" t="inlineStr">
        <is>
          <t>RREM-0166</t>
        </is>
      </c>
      <c r="K2798" t="inlineStr">
        <is>
          <t>Pallet Fine</t>
        </is>
      </c>
      <c r="M2798" s="10" t="n"/>
      <c r="P2798" s="18" t="n"/>
      <c r="Q2798" t="inlineStr">
        <is>
          <t>2026-10-02</t>
        </is>
      </c>
      <c r="R2798" s="18" t="inlineStr"/>
      <c r="S2798" s="18" t="inlineStr"/>
      <c r="T2798" s="18" t="inlineStr"/>
    </row>
    <row r="2799">
      <c r="A2799" t="inlineStr">
        <is>
          <t>DIST-013042</t>
        </is>
      </c>
      <c r="B2799" t="inlineStr">
        <is>
          <t>2026-07-04</t>
        </is>
      </c>
      <c r="C2799" t="inlineStr">
        <is>
          <t>RET-KROGER</t>
        </is>
      </c>
      <c r="D2799" t="inlineStr">
        <is>
          <t>GER-PRO-075</t>
        </is>
      </c>
      <c r="E2799" t="inlineStr">
        <is>
          <t>Promo Billback</t>
        </is>
      </c>
      <c r="F2799" t="inlineStr">
        <is>
          <t>promo_billback</t>
        </is>
      </c>
      <c r="G2799" s="10" t="n">
        <v>212.04</v>
      </c>
      <c r="H2799" t="inlineStr">
        <is>
          <t>RO-036329</t>
        </is>
      </c>
      <c r="I2799" t="inlineStr">
        <is>
          <t>RS-036329</t>
        </is>
      </c>
      <c r="J2799" t="inlineStr">
        <is>
          <t>RREM-0041</t>
        </is>
      </c>
      <c r="K2799" t="inlineStr">
        <is>
          <t>Promo Billback</t>
        </is>
      </c>
      <c r="L2799" t="inlineStr">
        <is>
          <t>lost</t>
        </is>
      </c>
      <c r="M2799" s="10" t="n">
        <v>0</v>
      </c>
      <c r="N2799" t="inlineStr">
        <is>
          <t>2026-07-20</t>
        </is>
      </c>
      <c r="O2799" t="inlineStr">
        <is>
          <t>2026-10-10</t>
        </is>
      </c>
      <c r="P2799" s="18" t="n">
        <v>98</v>
      </c>
      <c r="Q2799" t="inlineStr">
        <is>
          <t>2026-08-18</t>
        </is>
      </c>
      <c r="R2799" s="18" t="inlineStr"/>
      <c r="S2799" s="18" t="inlineStr"/>
      <c r="T2799" s="18" t="inlineStr"/>
    </row>
    <row r="2800">
      <c r="A2800" t="inlineStr">
        <is>
          <t>DIST-013118</t>
        </is>
      </c>
      <c r="B2800" t="inlineStr">
        <is>
          <t>2026-07-04</t>
        </is>
      </c>
      <c r="C2800" t="inlineStr">
        <is>
          <t>RET-KROGER</t>
        </is>
      </c>
      <c r="D2800" t="inlineStr">
        <is>
          <t>GER-SHO-073</t>
        </is>
      </c>
      <c r="E2800" t="inlineStr">
        <is>
          <t>Short Ship</t>
        </is>
      </c>
      <c r="F2800" t="inlineStr">
        <is>
          <t>short_ship</t>
        </is>
      </c>
      <c r="G2800" s="10" t="n">
        <v>203.42</v>
      </c>
      <c r="H2800" t="inlineStr">
        <is>
          <t>RO-036286</t>
        </is>
      </c>
      <c r="I2800" t="inlineStr">
        <is>
          <t>RS-036286</t>
        </is>
      </c>
      <c r="J2800" t="inlineStr">
        <is>
          <t>RREM-0074</t>
        </is>
      </c>
      <c r="K2800" t="inlineStr">
        <is>
          <t>Short Ship</t>
        </is>
      </c>
      <c r="L2800" t="inlineStr">
        <is>
          <t>pending</t>
        </is>
      </c>
      <c r="M2800" s="10" t="n"/>
      <c r="N2800" t="inlineStr">
        <is>
          <t>2026-07-14</t>
        </is>
      </c>
      <c r="P2800" s="18" t="n">
        <v>182</v>
      </c>
      <c r="Q2800" t="inlineStr">
        <is>
          <t>2026-08-18</t>
        </is>
      </c>
      <c r="R2800" s="18" t="inlineStr"/>
      <c r="S2800" s="18" t="inlineStr"/>
      <c r="T2800" s="18" t="inlineStr"/>
    </row>
    <row r="2801">
      <c r="A2801" t="inlineStr">
        <is>
          <t>DIST-013089</t>
        </is>
      </c>
      <c r="B2801" t="inlineStr">
        <is>
          <t>2026-07-04</t>
        </is>
      </c>
      <c r="C2801" t="inlineStr">
        <is>
          <t>RET-WALMART</t>
        </is>
      </c>
      <c r="D2801" t="inlineStr">
        <is>
          <t>ART-SPO-017</t>
        </is>
      </c>
      <c r="E2801" t="inlineStr">
        <is>
          <t>Spoilage</t>
        </is>
      </c>
      <c r="F2801" t="inlineStr">
        <is>
          <t>spoilage</t>
        </is>
      </c>
      <c r="G2801" s="10" t="n">
        <v>128.18</v>
      </c>
      <c r="H2801" t="inlineStr">
        <is>
          <t>RO-036111</t>
        </is>
      </c>
      <c r="I2801" t="inlineStr">
        <is>
          <t>RS-036111</t>
        </is>
      </c>
      <c r="J2801" t="inlineStr">
        <is>
          <t>RREM-0164</t>
        </is>
      </c>
      <c r="K2801" t="inlineStr">
        <is>
          <t>Spoilage -- temperature exposure in transit</t>
        </is>
      </c>
      <c r="M2801" s="10" t="n"/>
      <c r="P2801" s="18" t="n"/>
      <c r="Q2801" t="inlineStr">
        <is>
          <t>2026-10-02</t>
        </is>
      </c>
      <c r="R2801" s="18" t="inlineStr"/>
      <c r="S2801" s="18" t="inlineStr"/>
      <c r="T2801" s="18" t="inlineStr"/>
    </row>
    <row r="2802">
      <c r="A2802" t="inlineStr">
        <is>
          <t>DIST-013073</t>
        </is>
      </c>
      <c r="B2802" t="inlineStr">
        <is>
          <t>2026-07-04</t>
        </is>
      </c>
      <c r="C2802" t="inlineStr">
        <is>
          <t>RET-WALMART</t>
        </is>
      </c>
      <c r="D2802" t="inlineStr">
        <is>
          <t>ART-PRO-004</t>
        </is>
      </c>
      <c r="E2802" t="inlineStr">
        <is>
          <t>Scan Rebate</t>
        </is>
      </c>
      <c r="F2802" t="inlineStr">
        <is>
          <t>promo_billback</t>
        </is>
      </c>
      <c r="G2802" s="10" t="n">
        <v>116.31</v>
      </c>
      <c r="H2802" t="inlineStr">
        <is>
          <t>RO-036147</t>
        </is>
      </c>
      <c r="I2802" t="inlineStr">
        <is>
          <t>RS-036147</t>
        </is>
      </c>
      <c r="J2802" t="inlineStr">
        <is>
          <t>RREM-0164</t>
        </is>
      </c>
      <c r="K2802" t="inlineStr">
        <is>
          <t>Promo Billback</t>
        </is>
      </c>
      <c r="M2802" s="10" t="n"/>
      <c r="P2802" s="18" t="n"/>
      <c r="Q2802" t="inlineStr">
        <is>
          <t>2026-10-02</t>
        </is>
      </c>
      <c r="R2802" s="18" t="inlineStr"/>
      <c r="S2802" s="18" t="inlineStr"/>
      <c r="T2802" s="18" t="inlineStr"/>
    </row>
    <row r="2803">
      <c r="A2803" t="inlineStr">
        <is>
          <t>DIST-012912</t>
        </is>
      </c>
      <c r="B2803" t="inlineStr">
        <is>
          <t>2026-07-04</t>
        </is>
      </c>
      <c r="C2803" t="inlineStr">
        <is>
          <t>RET-WALMART</t>
        </is>
      </c>
      <c r="D2803" t="inlineStr">
        <is>
          <t>ART-SHO-003</t>
        </is>
      </c>
      <c r="E2803" t="inlineStr">
        <is>
          <t>Short Ship</t>
        </is>
      </c>
      <c r="F2803" t="inlineStr">
        <is>
          <t>short_ship</t>
        </is>
      </c>
      <c r="G2803" s="10" t="n">
        <v>111.13</v>
      </c>
      <c r="H2803" t="inlineStr">
        <is>
          <t>RO-035831</t>
        </is>
      </c>
      <c r="I2803" t="inlineStr">
        <is>
          <t>RS-035831</t>
        </is>
      </c>
      <c r="J2803" t="inlineStr">
        <is>
          <t>RREM-0150</t>
        </is>
      </c>
      <c r="K2803" t="inlineStr">
        <is>
          <t>Short Ship</t>
        </is>
      </c>
      <c r="L2803" t="inlineStr">
        <is>
          <t>partial</t>
        </is>
      </c>
      <c r="M2803" s="10" t="n">
        <v>25.77</v>
      </c>
      <c r="N2803" t="inlineStr">
        <is>
          <t>2026-07-25</t>
        </is>
      </c>
      <c r="O2803" t="inlineStr">
        <is>
          <t>2026-10-12</t>
        </is>
      </c>
      <c r="P2803" s="18" t="n">
        <v>100</v>
      </c>
      <c r="Q2803" t="inlineStr">
        <is>
          <t>2026-08-18</t>
        </is>
      </c>
      <c r="R2803" s="18" t="inlineStr"/>
      <c r="S2803" s="18" t="inlineStr"/>
      <c r="T2803" s="18" t="inlineStr"/>
    </row>
    <row r="2804">
      <c r="A2804" t="inlineStr">
        <is>
          <t>DIST-013056</t>
        </is>
      </c>
      <c r="B2804" t="inlineStr">
        <is>
          <t>2026-07-04</t>
        </is>
      </c>
      <c r="C2804" t="inlineStr">
        <is>
          <t>RET-WHOLEFOODS</t>
        </is>
      </c>
      <c r="D2804" t="inlineStr">
        <is>
          <t>ODS-SPO-050</t>
        </is>
      </c>
      <c r="E2804" t="inlineStr">
        <is>
          <t>Spoilage</t>
        </is>
      </c>
      <c r="F2804" t="inlineStr">
        <is>
          <t>spoilage</t>
        </is>
      </c>
      <c r="G2804" s="10" t="n">
        <v>101.28</v>
      </c>
      <c r="H2804" t="inlineStr">
        <is>
          <t>RO-036233</t>
        </is>
      </c>
      <c r="I2804" t="inlineStr">
        <is>
          <t>RS-036233</t>
        </is>
      </c>
      <c r="J2804" t="inlineStr">
        <is>
          <t>RREM-0200</t>
        </is>
      </c>
      <c r="K2804" t="inlineStr">
        <is>
          <t>Spoilage -- expired or short-dated at receiving</t>
        </is>
      </c>
      <c r="M2804" s="10" t="n"/>
      <c r="P2804" s="18" t="n"/>
      <c r="Q2804" t="inlineStr">
        <is>
          <t>2026-08-18</t>
        </is>
      </c>
      <c r="R2804" s="18" t="inlineStr"/>
      <c r="S2804" s="18" t="inlineStr"/>
      <c r="T2804" s="18" t="inlineStr"/>
    </row>
    <row r="2805">
      <c r="A2805" t="inlineStr">
        <is>
          <t>DIST-013021</t>
        </is>
      </c>
      <c r="B2805" t="inlineStr">
        <is>
          <t>2026-07-04</t>
        </is>
      </c>
      <c r="C2805" t="inlineStr">
        <is>
          <t>RET-WHOLEFOODS</t>
        </is>
      </c>
      <c r="D2805" t="inlineStr">
        <is>
          <t>ODS-DAM-052</t>
        </is>
      </c>
      <c r="E2805" t="inlineStr">
        <is>
          <t>Transit Damage</t>
        </is>
      </c>
      <c r="F2805" t="inlineStr">
        <is>
          <t>damaged</t>
        </is>
      </c>
      <c r="G2805" s="10" t="n">
        <v>89.54000000000001</v>
      </c>
      <c r="H2805" t="inlineStr">
        <is>
          <t>RO-035905</t>
        </is>
      </c>
      <c r="I2805" t="inlineStr">
        <is>
          <t>RS-035905</t>
        </is>
      </c>
      <c r="J2805" t="inlineStr">
        <is>
          <t>RREM-0186</t>
        </is>
      </c>
      <c r="K2805" t="inlineStr">
        <is>
          <t>Damaged</t>
        </is>
      </c>
      <c r="L2805" t="inlineStr">
        <is>
          <t>lost</t>
        </is>
      </c>
      <c r="M2805" s="10" t="n">
        <v>0</v>
      </c>
      <c r="N2805" t="inlineStr">
        <is>
          <t>2026-07-16</t>
        </is>
      </c>
      <c r="O2805" t="inlineStr">
        <is>
          <t>2026-09-19</t>
        </is>
      </c>
      <c r="P2805" s="18" t="n">
        <v>77</v>
      </c>
      <c r="Q2805" t="inlineStr">
        <is>
          <t>2026-09-02</t>
        </is>
      </c>
      <c r="R2805" s="18" t="inlineStr"/>
      <c r="S2805" s="18" t="inlineStr"/>
      <c r="T2805" s="18" t="inlineStr"/>
    </row>
    <row r="2806">
      <c r="A2806" t="inlineStr">
        <is>
          <t>DIST-012895</t>
        </is>
      </c>
      <c r="B2806" t="inlineStr">
        <is>
          <t>2026-07-04</t>
        </is>
      </c>
      <c r="C2806" t="inlineStr">
        <is>
          <t>RET-COSTCO</t>
        </is>
      </c>
      <c r="D2806" t="inlineStr">
        <is>
          <t>TCO-SPO-033</t>
        </is>
      </c>
      <c r="E2806" t="inlineStr">
        <is>
          <t>Expired Product</t>
        </is>
      </c>
      <c r="F2806" t="inlineStr">
        <is>
          <t>spoilage</t>
        </is>
      </c>
      <c r="G2806" s="10" t="n">
        <v>89.20999999999999</v>
      </c>
      <c r="H2806" t="inlineStr">
        <is>
          <t>RO-035587</t>
        </is>
      </c>
      <c r="I2806" t="inlineStr">
        <is>
          <t>RS-035587</t>
        </is>
      </c>
      <c r="J2806" t="inlineStr">
        <is>
          <t>RREM-0013</t>
        </is>
      </c>
      <c r="K2806" t="inlineStr">
        <is>
          <t>Spoilage -- temperature exposure in transit</t>
        </is>
      </c>
      <c r="L2806" t="inlineStr">
        <is>
          <t>lost</t>
        </is>
      </c>
      <c r="M2806" s="10" t="n">
        <v>0</v>
      </c>
      <c r="N2806" t="inlineStr">
        <is>
          <t>2026-07-14</t>
        </is>
      </c>
      <c r="O2806" t="inlineStr">
        <is>
          <t>2026-08-27</t>
        </is>
      </c>
      <c r="P2806" s="18" t="n">
        <v>54</v>
      </c>
      <c r="Q2806" t="inlineStr">
        <is>
          <t>2026-08-03</t>
        </is>
      </c>
      <c r="R2806" s="18" t="inlineStr"/>
      <c r="S2806" s="18" t="inlineStr"/>
      <c r="T2806" s="18" t="inlineStr"/>
    </row>
    <row r="2807">
      <c r="A2807" t="inlineStr">
        <is>
          <t>DIST-013114</t>
        </is>
      </c>
      <c r="B2807" t="inlineStr">
        <is>
          <t>2026-07-04</t>
        </is>
      </c>
      <c r="C2807" t="inlineStr">
        <is>
          <t>RET-COSTCO</t>
        </is>
      </c>
      <c r="D2807" t="inlineStr">
        <is>
          <t>TCO-SHO-022</t>
        </is>
      </c>
      <c r="E2807" t="inlineStr">
        <is>
          <t>Quantity Variance</t>
        </is>
      </c>
      <c r="F2807" t="inlineStr">
        <is>
          <t>short_ship</t>
        </is>
      </c>
      <c r="G2807" s="10" t="n">
        <v>83.22</v>
      </c>
      <c r="H2807" t="inlineStr">
        <is>
          <t>RO-036199</t>
        </is>
      </c>
      <c r="I2807" t="inlineStr">
        <is>
          <t>RS-036199</t>
        </is>
      </c>
      <c r="J2807" t="inlineStr">
        <is>
          <t>RREM-0011</t>
        </is>
      </c>
      <c r="K2807" t="inlineStr">
        <is>
          <t>Short Ship</t>
        </is>
      </c>
      <c r="L2807" t="inlineStr">
        <is>
          <t>lost</t>
        </is>
      </c>
      <c r="M2807" s="10" t="n">
        <v>0</v>
      </c>
      <c r="N2807" t="inlineStr">
        <is>
          <t>2026-07-19</t>
        </is>
      </c>
      <c r="O2807" t="inlineStr">
        <is>
          <t>2026-10-15</t>
        </is>
      </c>
      <c r="P2807" s="18" t="n">
        <v>103</v>
      </c>
      <c r="Q2807" t="inlineStr">
        <is>
          <t>2026-08-03</t>
        </is>
      </c>
      <c r="R2807" s="18" t="inlineStr"/>
      <c r="S2807" s="18" t="inlineStr"/>
      <c r="T2807" s="18" t="inlineStr"/>
    </row>
    <row r="2808">
      <c r="A2808" t="inlineStr">
        <is>
          <t>DIST-013167</t>
        </is>
      </c>
      <c r="B2808" t="inlineStr">
        <is>
          <t>2026-07-04</t>
        </is>
      </c>
      <c r="C2808" t="inlineStr">
        <is>
          <t>RET-SPROUTS</t>
        </is>
      </c>
      <c r="D2808" t="inlineStr">
        <is>
          <t>UTS-PRO-057</t>
        </is>
      </c>
      <c r="E2808" t="inlineStr">
        <is>
          <t>Promo Billback</t>
        </is>
      </c>
      <c r="F2808" t="inlineStr">
        <is>
          <t>promo_billback</t>
        </is>
      </c>
      <c r="G2808" s="10" t="n">
        <v>75.8</v>
      </c>
      <c r="H2808" t="inlineStr">
        <is>
          <t>RO-036534</t>
        </is>
      </c>
      <c r="I2808" t="inlineStr">
        <is>
          <t>RS-036534</t>
        </is>
      </c>
      <c r="J2808" t="inlineStr">
        <is>
          <t>RREM-0115</t>
        </is>
      </c>
      <c r="K2808" t="inlineStr">
        <is>
          <t>Promo Billback</t>
        </is>
      </c>
      <c r="M2808" s="10" t="n"/>
      <c r="P2808" s="18" t="n"/>
      <c r="Q2808" t="inlineStr">
        <is>
          <t>2026-08-03</t>
        </is>
      </c>
      <c r="R2808" s="18" t="inlineStr"/>
      <c r="S2808" s="18" t="inlineStr"/>
      <c r="T2808" s="18" t="inlineStr"/>
    </row>
    <row r="2809">
      <c r="A2809" t="inlineStr">
        <is>
          <t>DIST-013043</t>
        </is>
      </c>
      <c r="B2809" t="inlineStr">
        <is>
          <t>2026-07-04</t>
        </is>
      </c>
      <c r="C2809" t="inlineStr">
        <is>
          <t>RET-REGIONAL</t>
        </is>
      </c>
      <c r="D2809" t="inlineStr">
        <is>
          <t>NAL-PRO-093</t>
        </is>
      </c>
      <c r="E2809" t="inlineStr">
        <is>
          <t>Promo Billback</t>
        </is>
      </c>
      <c r="F2809" t="inlineStr">
        <is>
          <t>promo_billback</t>
        </is>
      </c>
      <c r="G2809" s="10" t="n">
        <v>61.95</v>
      </c>
      <c r="H2809" t="inlineStr">
        <is>
          <t>RO-036351</t>
        </is>
      </c>
      <c r="I2809" t="inlineStr">
        <is>
          <t>RS-036351</t>
        </is>
      </c>
      <c r="J2809" t="inlineStr">
        <is>
          <t>RREM-0088</t>
        </is>
      </c>
      <c r="K2809" t="inlineStr">
        <is>
          <t>Promo Billback</t>
        </is>
      </c>
      <c r="M2809" s="10" t="n"/>
      <c r="P2809" s="18" t="n"/>
      <c r="Q2809" t="inlineStr">
        <is>
          <t>2026-08-03</t>
        </is>
      </c>
      <c r="R2809" s="18" t="inlineStr"/>
      <c r="S2809" s="18" t="inlineStr"/>
      <c r="T2809" s="18" t="inlineStr"/>
    </row>
    <row r="2810">
      <c r="A2810" t="inlineStr">
        <is>
          <t>DIST-012996</t>
        </is>
      </c>
      <c r="B2810" t="inlineStr">
        <is>
          <t>2026-07-04</t>
        </is>
      </c>
      <c r="C2810" t="inlineStr">
        <is>
          <t>RET-WALMART</t>
        </is>
      </c>
      <c r="D2810" t="inlineStr">
        <is>
          <t>ART-LAT-009</t>
        </is>
      </c>
      <c r="E2810" t="inlineStr">
        <is>
          <t>MABD Violation</t>
        </is>
      </c>
      <c r="F2810" t="inlineStr">
        <is>
          <t>late_delivery</t>
        </is>
      </c>
      <c r="G2810" s="10" t="n">
        <v>60</v>
      </c>
      <c r="H2810" t="inlineStr">
        <is>
          <t>RO-035808</t>
        </is>
      </c>
      <c r="I2810" t="inlineStr">
        <is>
          <t>RS-035808</t>
        </is>
      </c>
      <c r="J2810" t="inlineStr">
        <is>
          <t>RREM-0169</t>
        </is>
      </c>
      <c r="K2810" t="inlineStr">
        <is>
          <t>Late Delivery</t>
        </is>
      </c>
      <c r="M2810" s="10" t="n"/>
      <c r="P2810" s="18" t="n"/>
      <c r="Q2810" t="inlineStr">
        <is>
          <t>2026-08-03</t>
        </is>
      </c>
      <c r="R2810" s="18" t="inlineStr"/>
      <c r="S2810" s="18" t="inlineStr"/>
      <c r="T2810" s="18" t="inlineStr"/>
    </row>
    <row r="2811">
      <c r="A2811" t="inlineStr">
        <is>
          <t>DIST-013000</t>
        </is>
      </c>
      <c r="B2811" t="inlineStr">
        <is>
          <t>2026-07-04</t>
        </is>
      </c>
      <c r="C2811" t="inlineStr">
        <is>
          <t>RET-COSTCO</t>
        </is>
      </c>
      <c r="D2811" t="inlineStr">
        <is>
          <t>TCO-LAT-029</t>
        </is>
      </c>
      <c r="E2811" t="inlineStr">
        <is>
          <t>Late Delivery</t>
        </is>
      </c>
      <c r="F2811" t="inlineStr">
        <is>
          <t>late_delivery</t>
        </is>
      </c>
      <c r="G2811" s="10" t="n">
        <v>36.11</v>
      </c>
      <c r="H2811" t="inlineStr">
        <is>
          <t>RO-035844</t>
        </is>
      </c>
      <c r="I2811" t="inlineStr">
        <is>
          <t>RS-035844</t>
        </is>
      </c>
      <c r="J2811" t="inlineStr">
        <is>
          <t>RREM-0002</t>
        </is>
      </c>
      <c r="K2811" t="inlineStr">
        <is>
          <t>Late Delivery</t>
        </is>
      </c>
      <c r="M2811" s="10" t="n"/>
      <c r="P2811" s="18" t="n"/>
      <c r="Q2811" t="inlineStr">
        <is>
          <t>2026-08-03</t>
        </is>
      </c>
      <c r="R2811" s="18" t="inlineStr"/>
      <c r="S2811" s="18" t="inlineStr"/>
      <c r="T2811" s="18" t="inlineStr"/>
    </row>
    <row r="2812">
      <c r="A2812" t="inlineStr">
        <is>
          <t>DIST-012913</t>
        </is>
      </c>
      <c r="B2812" t="inlineStr">
        <is>
          <t>2026-07-03</t>
        </is>
      </c>
      <c r="C2812" t="inlineStr">
        <is>
          <t>RET-WALMART</t>
        </is>
      </c>
      <c r="D2812" t="inlineStr">
        <is>
          <t>ART-LAB-012</t>
        </is>
      </c>
      <c r="E2812" t="inlineStr">
        <is>
          <t>Label Defect</t>
        </is>
      </c>
      <c r="F2812" t="inlineStr">
        <is>
          <t>label_fine</t>
        </is>
      </c>
      <c r="G2812" s="10" t="n">
        <v>602.11</v>
      </c>
      <c r="H2812" t="inlineStr">
        <is>
          <t>RO-035833</t>
        </is>
      </c>
      <c r="I2812" t="inlineStr">
        <is>
          <t>RS-035833</t>
        </is>
      </c>
      <c r="J2812" t="inlineStr">
        <is>
          <t>RREM-0169</t>
        </is>
      </c>
      <c r="K2812" t="inlineStr">
        <is>
          <t>Label Fine</t>
        </is>
      </c>
      <c r="L2812" t="inlineStr">
        <is>
          <t>pending</t>
        </is>
      </c>
      <c r="M2812" s="10" t="n"/>
      <c r="N2812" t="inlineStr">
        <is>
          <t>2026-07-19</t>
        </is>
      </c>
      <c r="P2812" s="18" t="n">
        <v>183</v>
      </c>
      <c r="Q2812" t="inlineStr">
        <is>
          <t>2026-08-02</t>
        </is>
      </c>
      <c r="R2812" s="18" t="inlineStr"/>
      <c r="S2812" s="18" t="inlineStr"/>
      <c r="T2812" s="18" t="inlineStr"/>
    </row>
    <row r="2813">
      <c r="A2813" t="inlineStr">
        <is>
          <t>DIST-012905</t>
        </is>
      </c>
      <c r="B2813" t="inlineStr">
        <is>
          <t>2026-07-03</t>
        </is>
      </c>
      <c r="C2813" t="inlineStr">
        <is>
          <t>RET-WALMART</t>
        </is>
      </c>
      <c r="D2813" t="inlineStr">
        <is>
          <t>ART-SPO-017</t>
        </is>
      </c>
      <c r="E2813" t="inlineStr">
        <is>
          <t>Spoilage</t>
        </is>
      </c>
      <c r="F2813" t="inlineStr">
        <is>
          <t>spoilage</t>
        </is>
      </c>
      <c r="G2813" s="10" t="n">
        <v>325.92</v>
      </c>
      <c r="H2813" t="inlineStr">
        <is>
          <t>RO-035815</t>
        </is>
      </c>
      <c r="I2813" t="inlineStr">
        <is>
          <t>RS-035815</t>
        </is>
      </c>
      <c r="J2813" t="inlineStr">
        <is>
          <t>RREM-0151</t>
        </is>
      </c>
      <c r="K2813" t="inlineStr">
        <is>
          <t>Spoilage -- temperature exposure in transit</t>
        </is>
      </c>
      <c r="L2813" t="inlineStr">
        <is>
          <t>lost</t>
        </is>
      </c>
      <c r="M2813" s="10" t="n">
        <v>0</v>
      </c>
      <c r="N2813" t="inlineStr">
        <is>
          <t>2026-07-08</t>
        </is>
      </c>
      <c r="O2813" t="inlineStr">
        <is>
          <t>2026-09-18</t>
        </is>
      </c>
      <c r="P2813" s="18" t="n">
        <v>77</v>
      </c>
      <c r="Q2813" t="inlineStr">
        <is>
          <t>2026-08-17</t>
        </is>
      </c>
      <c r="R2813" s="18" t="inlineStr"/>
      <c r="S2813" s="18" t="inlineStr"/>
      <c r="T2813" s="18" t="inlineStr"/>
    </row>
    <row r="2814">
      <c r="A2814" t="inlineStr">
        <is>
          <t>DIST-012991</t>
        </is>
      </c>
      <c r="B2814" t="inlineStr">
        <is>
          <t>2026-07-03</t>
        </is>
      </c>
      <c r="C2814" t="inlineStr">
        <is>
          <t>RET-SPROUTS</t>
        </is>
      </c>
      <c r="D2814" t="inlineStr"/>
      <c r="E2814" t="inlineStr">
        <is>
          <t>Unmapped</t>
        </is>
      </c>
      <c r="F2814" t="inlineStr">
        <is>
          <t>vague</t>
        </is>
      </c>
      <c r="G2814" s="10" t="n">
        <v>286.51</v>
      </c>
      <c r="H2814" t="inlineStr">
        <is>
          <t>RO-035968</t>
        </is>
      </c>
      <c r="I2814" t="inlineStr">
        <is>
          <t>RS-035968</t>
        </is>
      </c>
      <c r="J2814" t="inlineStr">
        <is>
          <t>RREM-0132</t>
        </is>
      </c>
      <c r="K2814" t="inlineStr">
        <is>
          <t>Misc deduction -- see invoice</t>
        </is>
      </c>
      <c r="M2814" s="10" t="n"/>
      <c r="P2814" s="18" t="n"/>
      <c r="Q2814" t="inlineStr">
        <is>
          <t>2026-09-01</t>
        </is>
      </c>
      <c r="R2814" s="18" t="inlineStr">
        <is>
          <t>Yes</t>
        </is>
      </c>
      <c r="S2814" s="18" t="inlineStr"/>
      <c r="T2814" s="18" t="inlineStr"/>
    </row>
    <row r="2815">
      <c r="A2815" t="inlineStr">
        <is>
          <t>DIST-013205</t>
        </is>
      </c>
      <c r="B2815" t="inlineStr">
        <is>
          <t>2026-07-03</t>
        </is>
      </c>
      <c r="C2815" t="inlineStr">
        <is>
          <t>RET-WHOLEFOODS</t>
        </is>
      </c>
      <c r="D2815" t="inlineStr">
        <is>
          <t>ODS-SHO-038</t>
        </is>
      </c>
      <c r="E2815" t="inlineStr">
        <is>
          <t>Short Ship</t>
        </is>
      </c>
      <c r="F2815" t="inlineStr">
        <is>
          <t>short_ship</t>
        </is>
      </c>
      <c r="G2815" s="10" t="n">
        <v>207.34</v>
      </c>
      <c r="H2815" t="inlineStr">
        <is>
          <t>RO-036492</t>
        </is>
      </c>
      <c r="I2815" t="inlineStr">
        <is>
          <t>RS-036492</t>
        </is>
      </c>
      <c r="J2815" t="inlineStr">
        <is>
          <t>RREM-0213</t>
        </is>
      </c>
      <c r="K2815" t="inlineStr">
        <is>
          <t>Short Ship</t>
        </is>
      </c>
      <c r="L2815" t="inlineStr">
        <is>
          <t>partial</t>
        </is>
      </c>
      <c r="M2815" s="10" t="n">
        <v>45.18</v>
      </c>
      <c r="N2815" t="inlineStr">
        <is>
          <t>2026-07-08</t>
        </is>
      </c>
      <c r="O2815" t="inlineStr">
        <is>
          <t>2026-09-29</t>
        </is>
      </c>
      <c r="P2815" s="18" t="n">
        <v>88</v>
      </c>
      <c r="Q2815" t="inlineStr">
        <is>
          <t>2026-10-01</t>
        </is>
      </c>
      <c r="R2815" s="18" t="inlineStr"/>
      <c r="S2815" s="18" t="inlineStr"/>
      <c r="T2815" s="18" t="inlineStr"/>
    </row>
    <row r="2816">
      <c r="A2816" t="inlineStr">
        <is>
          <t>DIST-013067</t>
        </is>
      </c>
      <c r="B2816" t="inlineStr">
        <is>
          <t>2026-07-03</t>
        </is>
      </c>
      <c r="C2816" t="inlineStr">
        <is>
          <t>RET-WALMART</t>
        </is>
      </c>
      <c r="D2816" t="inlineStr">
        <is>
          <t>ART-SPO-017</t>
        </is>
      </c>
      <c r="E2816" t="inlineStr">
        <is>
          <t>Spoilage</t>
        </is>
      </c>
      <c r="F2816" t="inlineStr">
        <is>
          <t>spoilage</t>
        </is>
      </c>
      <c r="G2816" s="10" t="n">
        <v>186.45</v>
      </c>
      <c r="H2816" t="inlineStr">
        <is>
          <t>RO-036117</t>
        </is>
      </c>
      <c r="I2816" t="inlineStr">
        <is>
          <t>RS-036117</t>
        </is>
      </c>
      <c r="J2816" t="inlineStr">
        <is>
          <t>RREM-0183</t>
        </is>
      </c>
      <c r="K2816" t="inlineStr">
        <is>
          <t>Spoilage -- temperature exposure in transit</t>
        </is>
      </c>
      <c r="L2816" t="inlineStr">
        <is>
          <t>lost</t>
        </is>
      </c>
      <c r="M2816" s="10" t="n">
        <v>0</v>
      </c>
      <c r="N2816" t="inlineStr">
        <is>
          <t>2026-07-20</t>
        </is>
      </c>
      <c r="O2816" t="inlineStr">
        <is>
          <t>2026-09-25</t>
        </is>
      </c>
      <c r="P2816" s="18" t="n">
        <v>84</v>
      </c>
      <c r="Q2816" t="inlineStr">
        <is>
          <t>2026-08-02</t>
        </is>
      </c>
      <c r="R2816" s="18" t="inlineStr"/>
      <c r="S2816" s="18" t="inlineStr"/>
      <c r="T2816" s="18" t="inlineStr"/>
    </row>
    <row r="2817">
      <c r="A2817" t="inlineStr">
        <is>
          <t>DIST-012949</t>
        </is>
      </c>
      <c r="B2817" t="inlineStr">
        <is>
          <t>2026-07-03</t>
        </is>
      </c>
      <c r="C2817" t="inlineStr">
        <is>
          <t>RET-SPROUTS</t>
        </is>
      </c>
      <c r="D2817" t="inlineStr">
        <is>
          <t>UTS-SPO-066</t>
        </is>
      </c>
      <c r="E2817" t="inlineStr">
        <is>
          <t>Expired Product</t>
        </is>
      </c>
      <c r="F2817" t="inlineStr">
        <is>
          <t>spoilage</t>
        </is>
      </c>
      <c r="G2817" s="10" t="n">
        <v>171.95</v>
      </c>
      <c r="H2817" t="inlineStr">
        <is>
          <t>RO-035946</t>
        </is>
      </c>
      <c r="I2817" t="inlineStr">
        <is>
          <t>RS-035946</t>
        </is>
      </c>
      <c r="J2817" t="inlineStr">
        <is>
          <t>RREM-0142</t>
        </is>
      </c>
      <c r="K2817" t="inlineStr">
        <is>
          <t>Spoilage -- quality complaint at receiving</t>
        </is>
      </c>
      <c r="L2817" t="inlineStr">
        <is>
          <t>partial</t>
        </is>
      </c>
      <c r="M2817" s="10" t="n">
        <v>84.48</v>
      </c>
      <c r="N2817" t="inlineStr">
        <is>
          <t>2026-08-02</t>
        </is>
      </c>
      <c r="O2817" t="inlineStr">
        <is>
          <t>2026-10-31</t>
        </is>
      </c>
      <c r="P2817" s="18" t="n">
        <v>120</v>
      </c>
      <c r="Q2817" t="inlineStr">
        <is>
          <t>2026-08-02</t>
        </is>
      </c>
      <c r="R2817" s="18" t="inlineStr"/>
      <c r="S2817" s="18" t="inlineStr"/>
      <c r="T2817" s="18" t="inlineStr"/>
    </row>
    <row r="2818">
      <c r="A2818" t="inlineStr">
        <is>
          <t>DIST-012901</t>
        </is>
      </c>
      <c r="B2818" t="inlineStr">
        <is>
          <t>2026-07-03</t>
        </is>
      </c>
      <c r="C2818" t="inlineStr">
        <is>
          <t>RET-WALMART</t>
        </is>
      </c>
      <c r="D2818" t="inlineStr">
        <is>
          <t>ART-DAM-018</t>
        </is>
      </c>
      <c r="E2818" t="inlineStr">
        <is>
          <t>Warehouse Damage</t>
        </is>
      </c>
      <c r="F2818" t="inlineStr">
        <is>
          <t>damaged</t>
        </is>
      </c>
      <c r="G2818" s="10" t="n">
        <v>170.38</v>
      </c>
      <c r="H2818" t="inlineStr">
        <is>
          <t>RO-035778</t>
        </is>
      </c>
      <c r="I2818" t="inlineStr">
        <is>
          <t>RS-035778</t>
        </is>
      </c>
      <c r="J2818" t="inlineStr">
        <is>
          <t>RREM-0185</t>
        </is>
      </c>
      <c r="K2818" t="inlineStr">
        <is>
          <t>Damaged</t>
        </is>
      </c>
      <c r="M2818" s="10" t="n"/>
      <c r="P2818" s="18" t="n"/>
      <c r="Q2818" t="inlineStr">
        <is>
          <t>2026-08-17</t>
        </is>
      </c>
      <c r="R2818" s="18" t="inlineStr"/>
      <c r="S2818" s="18" t="inlineStr"/>
      <c r="T2818" s="18" t="inlineStr"/>
    </row>
    <row r="2819">
      <c r="A2819" t="inlineStr">
        <is>
          <t>DIST-012942</t>
        </is>
      </c>
      <c r="B2819" t="inlineStr">
        <is>
          <t>2026-07-03</t>
        </is>
      </c>
      <c r="C2819" t="inlineStr">
        <is>
          <t>RET-WALMART</t>
        </is>
      </c>
      <c r="D2819" t="inlineStr">
        <is>
          <t>ART-DAM-018</t>
        </is>
      </c>
      <c r="E2819" t="inlineStr">
        <is>
          <t>Warehouse Damage</t>
        </is>
      </c>
      <c r="F2819" t="inlineStr">
        <is>
          <t>damaged</t>
        </is>
      </c>
      <c r="G2819" s="10" t="n">
        <v>140.53</v>
      </c>
      <c r="H2819" t="inlineStr">
        <is>
          <t>RO-035771</t>
        </is>
      </c>
      <c r="I2819" t="inlineStr">
        <is>
          <t>RS-035771</t>
        </is>
      </c>
      <c r="J2819" t="inlineStr">
        <is>
          <t>RREM-0178</t>
        </is>
      </c>
      <c r="K2819" t="inlineStr">
        <is>
          <t>Damaged</t>
        </is>
      </c>
      <c r="M2819" s="10" t="n"/>
      <c r="P2819" s="18" t="n"/>
      <c r="Q2819" t="inlineStr">
        <is>
          <t>2026-08-02</t>
        </is>
      </c>
      <c r="R2819" s="18" t="inlineStr"/>
      <c r="S2819" s="18" t="inlineStr"/>
      <c r="T2819" s="18" t="inlineStr"/>
    </row>
    <row r="2820">
      <c r="A2820" t="inlineStr">
        <is>
          <t>DIST-012947</t>
        </is>
      </c>
      <c r="B2820" t="inlineStr">
        <is>
          <t>2026-07-03</t>
        </is>
      </c>
      <c r="C2820" t="inlineStr">
        <is>
          <t>RET-COSTCO</t>
        </is>
      </c>
      <c r="D2820" t="inlineStr">
        <is>
          <t>TCO-PRO-024</t>
        </is>
      </c>
      <c r="E2820" t="inlineStr">
        <is>
          <t>Promo Billback</t>
        </is>
      </c>
      <c r="F2820" t="inlineStr">
        <is>
          <t>promo_billback</t>
        </is>
      </c>
      <c r="G2820" s="10" t="n">
        <v>124.04</v>
      </c>
      <c r="H2820" t="inlineStr">
        <is>
          <t>RO-035869</t>
        </is>
      </c>
      <c r="I2820" t="inlineStr">
        <is>
          <t>RS-035869</t>
        </is>
      </c>
      <c r="J2820" t="inlineStr">
        <is>
          <t>RREM-0027</t>
        </is>
      </c>
      <c r="K2820" t="inlineStr">
        <is>
          <t>Promo Billback</t>
        </is>
      </c>
      <c r="L2820" t="inlineStr">
        <is>
          <t>partial</t>
        </is>
      </c>
      <c r="M2820" s="10" t="n">
        <v>32.79</v>
      </c>
      <c r="N2820" t="inlineStr">
        <is>
          <t>2026-07-17</t>
        </is>
      </c>
      <c r="O2820" t="inlineStr">
        <is>
          <t>2026-10-13</t>
        </is>
      </c>
      <c r="P2820" s="18" t="n">
        <v>102</v>
      </c>
      <c r="Q2820" t="inlineStr">
        <is>
          <t>2026-08-17</t>
        </is>
      </c>
      <c r="R2820" s="18" t="inlineStr"/>
      <c r="S2820" s="18" t="inlineStr"/>
      <c r="T2820" s="18" t="inlineStr"/>
    </row>
    <row r="2821">
      <c r="A2821" t="inlineStr">
        <is>
          <t>DIST-013084</t>
        </is>
      </c>
      <c r="B2821" t="inlineStr">
        <is>
          <t>2026-07-03</t>
        </is>
      </c>
      <c r="C2821" t="inlineStr">
        <is>
          <t>RET-KROGER</t>
        </is>
      </c>
      <c r="D2821" t="inlineStr">
        <is>
          <t>GER-DAM-087</t>
        </is>
      </c>
      <c r="E2821" t="inlineStr">
        <is>
          <t>Damaged Goods</t>
        </is>
      </c>
      <c r="F2821" t="inlineStr">
        <is>
          <t>damaged</t>
        </is>
      </c>
      <c r="G2821" s="10" t="n">
        <v>117.17</v>
      </c>
      <c r="H2821" t="inlineStr">
        <is>
          <t>RO-036309</t>
        </is>
      </c>
      <c r="I2821" t="inlineStr">
        <is>
          <t>RS-036309</t>
        </is>
      </c>
      <c r="J2821" t="inlineStr">
        <is>
          <t>RREM-0068</t>
        </is>
      </c>
      <c r="K2821" t="inlineStr">
        <is>
          <t>Damaged</t>
        </is>
      </c>
      <c r="L2821" t="inlineStr">
        <is>
          <t>lost</t>
        </is>
      </c>
      <c r="M2821" s="10" t="n">
        <v>0</v>
      </c>
      <c r="N2821" t="inlineStr">
        <is>
          <t>2026-07-22</t>
        </is>
      </c>
      <c r="O2821" t="inlineStr">
        <is>
          <t>2026-10-10</t>
        </is>
      </c>
      <c r="P2821" s="18" t="n">
        <v>99</v>
      </c>
      <c r="Q2821" t="inlineStr">
        <is>
          <t>2026-08-02</t>
        </is>
      </c>
      <c r="R2821" s="18" t="inlineStr"/>
      <c r="S2821" s="18" t="inlineStr"/>
      <c r="T2821" s="18" t="inlineStr"/>
    </row>
    <row r="2822">
      <c r="A2822" t="inlineStr">
        <is>
          <t>DIST-012935</t>
        </is>
      </c>
      <c r="B2822" t="inlineStr">
        <is>
          <t>2026-07-03</t>
        </is>
      </c>
      <c r="C2822" t="inlineStr">
        <is>
          <t>RET-KROGER</t>
        </is>
      </c>
      <c r="D2822" t="inlineStr">
        <is>
          <t>GER-SHO-073</t>
        </is>
      </c>
      <c r="E2822" t="inlineStr">
        <is>
          <t>Short Ship</t>
        </is>
      </c>
      <c r="F2822" t="inlineStr">
        <is>
          <t>short_ship</t>
        </is>
      </c>
      <c r="G2822" s="10" t="n">
        <v>86.73999999999999</v>
      </c>
      <c r="H2822" t="inlineStr">
        <is>
          <t>RO-036020</t>
        </is>
      </c>
      <c r="I2822" t="inlineStr">
        <is>
          <t>RS-036020</t>
        </is>
      </c>
      <c r="J2822" t="inlineStr">
        <is>
          <t>RREM-0066</t>
        </is>
      </c>
      <c r="K2822" t="inlineStr">
        <is>
          <t>Short Ship</t>
        </is>
      </c>
      <c r="M2822" s="10" t="n"/>
      <c r="P2822" s="18" t="n"/>
      <c r="Q2822" t="inlineStr">
        <is>
          <t>2026-09-01</t>
        </is>
      </c>
      <c r="R2822" s="18" t="inlineStr"/>
      <c r="S2822" s="18" t="inlineStr"/>
      <c r="T2822" s="18" t="inlineStr"/>
    </row>
    <row r="2823">
      <c r="A2823" t="inlineStr">
        <is>
          <t>DIST-013128</t>
        </is>
      </c>
      <c r="B2823" t="inlineStr">
        <is>
          <t>2026-07-03</t>
        </is>
      </c>
      <c r="C2823" t="inlineStr">
        <is>
          <t>RET-WHOLEFOODS</t>
        </is>
      </c>
      <c r="D2823" t="inlineStr">
        <is>
          <t>ODS-PRO-039</t>
        </is>
      </c>
      <c r="E2823" t="inlineStr">
        <is>
          <t>Ad Allowance</t>
        </is>
      </c>
      <c r="F2823" t="inlineStr">
        <is>
          <t>promo_billback</t>
        </is>
      </c>
      <c r="G2823" s="10" t="n">
        <v>79.69</v>
      </c>
      <c r="H2823" t="inlineStr">
        <is>
          <t>RO-036242</t>
        </is>
      </c>
      <c r="I2823" t="inlineStr">
        <is>
          <t>RS-036242</t>
        </is>
      </c>
      <c r="J2823" t="inlineStr">
        <is>
          <t>RREM-0194</t>
        </is>
      </c>
      <c r="K2823" t="inlineStr">
        <is>
          <t>Promo Billback</t>
        </is>
      </c>
      <c r="M2823" s="10" t="n"/>
      <c r="P2823" s="18" t="n"/>
      <c r="Q2823" t="inlineStr">
        <is>
          <t>2026-09-01</t>
        </is>
      </c>
      <c r="R2823" s="18" t="inlineStr"/>
      <c r="S2823" s="18" t="inlineStr"/>
      <c r="T2823" s="18" t="inlineStr"/>
    </row>
    <row r="2824">
      <c r="A2824" t="inlineStr">
        <is>
          <t>DIST-012945</t>
        </is>
      </c>
      <c r="B2824" t="inlineStr">
        <is>
          <t>2026-07-03</t>
        </is>
      </c>
      <c r="C2824" t="inlineStr">
        <is>
          <t>RET-WALMART</t>
        </is>
      </c>
      <c r="D2824" t="inlineStr">
        <is>
          <t>ART-LAT-009</t>
        </is>
      </c>
      <c r="E2824" t="inlineStr">
        <is>
          <t>MABD Violation</t>
        </is>
      </c>
      <c r="F2824" t="inlineStr">
        <is>
          <t>late_delivery</t>
        </is>
      </c>
      <c r="G2824" s="10" t="n">
        <v>55.5</v>
      </c>
      <c r="H2824" t="inlineStr">
        <is>
          <t>RO-035805</t>
        </is>
      </c>
      <c r="I2824" t="inlineStr">
        <is>
          <t>RS-035805</t>
        </is>
      </c>
      <c r="J2824" t="inlineStr">
        <is>
          <t>RREM-0173</t>
        </is>
      </c>
      <c r="K2824" t="inlineStr">
        <is>
          <t>Late Delivery</t>
        </is>
      </c>
      <c r="L2824" t="inlineStr">
        <is>
          <t>lost</t>
        </is>
      </c>
      <c r="M2824" s="10" t="n">
        <v>0</v>
      </c>
      <c r="N2824" t="inlineStr">
        <is>
          <t>2026-07-06</t>
        </is>
      </c>
      <c r="O2824" t="inlineStr">
        <is>
          <t>2026-09-01</t>
        </is>
      </c>
      <c r="P2824" s="18" t="n">
        <v>60</v>
      </c>
      <c r="Q2824" t="inlineStr">
        <is>
          <t>2026-08-17</t>
        </is>
      </c>
      <c r="R2824" s="18" t="inlineStr"/>
      <c r="S2824" s="18" t="inlineStr"/>
      <c r="T2824" s="18" t="inlineStr"/>
    </row>
    <row r="2825">
      <c r="A2825" t="inlineStr">
        <is>
          <t>DIST-013018</t>
        </is>
      </c>
      <c r="B2825" t="inlineStr">
        <is>
          <t>2026-07-03</t>
        </is>
      </c>
      <c r="C2825" t="inlineStr">
        <is>
          <t>RET-WALMART</t>
        </is>
      </c>
      <c r="D2825" t="inlineStr">
        <is>
          <t>ART-PRO-004</t>
        </is>
      </c>
      <c r="E2825" t="inlineStr">
        <is>
          <t>Scan Rebate</t>
        </is>
      </c>
      <c r="F2825" t="inlineStr">
        <is>
          <t>promo_billback</t>
        </is>
      </c>
      <c r="G2825" s="10" t="n">
        <v>54.31</v>
      </c>
      <c r="H2825" t="inlineStr">
        <is>
          <t>RO-035838</t>
        </is>
      </c>
      <c r="I2825" t="inlineStr">
        <is>
          <t>RS-035838</t>
        </is>
      </c>
      <c r="J2825" t="inlineStr">
        <is>
          <t>RREM-0169</t>
        </is>
      </c>
      <c r="K2825" t="inlineStr">
        <is>
          <t>Promo Billback</t>
        </is>
      </c>
      <c r="M2825" s="10" t="n"/>
      <c r="P2825" s="18" t="n"/>
      <c r="Q2825" t="inlineStr">
        <is>
          <t>2026-08-02</t>
        </is>
      </c>
      <c r="R2825" s="18" t="inlineStr"/>
      <c r="S2825" s="18" t="inlineStr"/>
      <c r="T2825" s="18" t="inlineStr"/>
    </row>
    <row r="2826">
      <c r="A2826" t="inlineStr">
        <is>
          <t>DIST-013054</t>
        </is>
      </c>
      <c r="B2826" t="inlineStr">
        <is>
          <t>2026-07-03</t>
        </is>
      </c>
      <c r="C2826" t="inlineStr">
        <is>
          <t>RET-WHOLEFOODS</t>
        </is>
      </c>
      <c r="D2826" t="inlineStr">
        <is>
          <t>ODS-PRO-039</t>
        </is>
      </c>
      <c r="E2826" t="inlineStr">
        <is>
          <t>Ad Allowance</t>
        </is>
      </c>
      <c r="F2826" t="inlineStr">
        <is>
          <t>promo_billback</t>
        </is>
      </c>
      <c r="G2826" s="10" t="n">
        <v>49.35</v>
      </c>
      <c r="H2826" t="inlineStr">
        <is>
          <t>RO-036220</t>
        </is>
      </c>
      <c r="I2826" t="inlineStr">
        <is>
          <t>RS-036220</t>
        </is>
      </c>
      <c r="J2826" t="inlineStr">
        <is>
          <t>RREM-0205</t>
        </is>
      </c>
      <c r="K2826" t="inlineStr">
        <is>
          <t>Promo Billback</t>
        </is>
      </c>
      <c r="M2826" s="10" t="n"/>
      <c r="P2826" s="18" t="n"/>
      <c r="Q2826" t="inlineStr">
        <is>
          <t>2026-09-01</t>
        </is>
      </c>
      <c r="R2826" s="18" t="inlineStr"/>
      <c r="S2826" s="18" t="inlineStr"/>
      <c r="T2826" s="18" t="inlineStr"/>
    </row>
    <row r="2827">
      <c r="A2827" t="inlineStr">
        <is>
          <t>DIST-012801</t>
        </is>
      </c>
      <c r="B2827" t="inlineStr">
        <is>
          <t>2026-07-03</t>
        </is>
      </c>
      <c r="C2827" t="inlineStr">
        <is>
          <t>RET-COSTCO</t>
        </is>
      </c>
      <c r="D2827" t="inlineStr">
        <is>
          <t>TCO-PRI-036</t>
        </is>
      </c>
      <c r="E2827" t="inlineStr">
        <is>
          <t>Invoice Mismatch</t>
        </is>
      </c>
      <c r="F2827" t="inlineStr">
        <is>
          <t>pricing_error</t>
        </is>
      </c>
      <c r="G2827" s="10" t="n">
        <v>22.69</v>
      </c>
      <c r="H2827" t="inlineStr">
        <is>
          <t>RO-035550</t>
        </is>
      </c>
      <c r="I2827" t="inlineStr">
        <is>
          <t>RS-035550</t>
        </is>
      </c>
      <c r="J2827" t="inlineStr">
        <is>
          <t>RREM-0029</t>
        </is>
      </c>
      <c r="K2827" t="inlineStr">
        <is>
          <t>Pricing Error</t>
        </is>
      </c>
      <c r="M2827" s="10" t="n"/>
      <c r="P2827" s="18" t="n"/>
      <c r="Q2827" t="inlineStr">
        <is>
          <t>2026-08-02</t>
        </is>
      </c>
      <c r="R2827" s="18" t="inlineStr"/>
      <c r="S2827" s="18" t="inlineStr"/>
      <c r="T2827" s="18" t="inlineStr"/>
    </row>
    <row r="2828">
      <c r="A2828" t="inlineStr">
        <is>
          <t>DIST-013164</t>
        </is>
      </c>
      <c r="B2828" t="inlineStr">
        <is>
          <t>2026-07-02</t>
        </is>
      </c>
      <c r="C2828" t="inlineStr">
        <is>
          <t>RET-SPROUTS</t>
        </is>
      </c>
      <c r="D2828" t="inlineStr"/>
      <c r="E2828" t="inlineStr">
        <is>
          <t>Unmapped</t>
        </is>
      </c>
      <c r="F2828" t="inlineStr">
        <is>
          <t>vague</t>
        </is>
      </c>
      <c r="G2828" s="10" t="n">
        <v>4422.14</v>
      </c>
      <c r="H2828" t="inlineStr">
        <is>
          <t>RO-036501</t>
        </is>
      </c>
      <c r="I2828" t="inlineStr">
        <is>
          <t>RS-036501</t>
        </is>
      </c>
      <c r="J2828" t="inlineStr">
        <is>
          <t>RREM-0135</t>
        </is>
      </c>
      <c r="K2828" t="inlineStr">
        <is>
          <t>Trade spend true-up</t>
        </is>
      </c>
      <c r="M2828" s="10" t="n"/>
      <c r="P2828" s="18" t="n"/>
      <c r="Q2828" t="inlineStr">
        <is>
          <t>2026-08-31</t>
        </is>
      </c>
      <c r="R2828" s="18" t="inlineStr">
        <is>
          <t>Yes</t>
        </is>
      </c>
      <c r="S2828" s="18" t="inlineStr"/>
      <c r="T2828" s="18" t="inlineStr"/>
    </row>
    <row r="2829">
      <c r="A2829" t="inlineStr">
        <is>
          <t>DIST-013027</t>
        </is>
      </c>
      <c r="B2829" t="inlineStr">
        <is>
          <t>2026-07-02</t>
        </is>
      </c>
      <c r="C2829" t="inlineStr">
        <is>
          <t>RET-COSTCO</t>
        </is>
      </c>
      <c r="D2829" t="inlineStr">
        <is>
          <t>TCO-SPO-033</t>
        </is>
      </c>
      <c r="E2829" t="inlineStr">
        <is>
          <t>Expired Product</t>
        </is>
      </c>
      <c r="F2829" t="inlineStr">
        <is>
          <t>spoilage</t>
        </is>
      </c>
      <c r="G2829" s="10" t="n">
        <v>324.34</v>
      </c>
      <c r="H2829" t="inlineStr">
        <is>
          <t>RO-036196</t>
        </is>
      </c>
      <c r="I2829" t="inlineStr">
        <is>
          <t>RS-036196</t>
        </is>
      </c>
      <c r="J2829" t="inlineStr">
        <is>
          <t>RREM-0006</t>
        </is>
      </c>
      <c r="K2829" t="inlineStr">
        <is>
          <t>Spoilage -- damage in transit affecting condition</t>
        </is>
      </c>
      <c r="M2829" s="10" t="n"/>
      <c r="P2829" s="18" t="n"/>
      <c r="Q2829" t="inlineStr">
        <is>
          <t>2026-09-30</t>
        </is>
      </c>
      <c r="R2829" s="18" t="inlineStr"/>
      <c r="S2829" s="18" t="inlineStr"/>
      <c r="T2829" s="18" t="inlineStr"/>
    </row>
    <row r="2830">
      <c r="A2830" t="inlineStr">
        <is>
          <t>DIST-012960</t>
        </is>
      </c>
      <c r="B2830" t="inlineStr">
        <is>
          <t>2026-07-02</t>
        </is>
      </c>
      <c r="C2830" t="inlineStr">
        <is>
          <t>RET-WALMART</t>
        </is>
      </c>
      <c r="D2830" t="inlineStr">
        <is>
          <t>ART-DAM-018</t>
        </is>
      </c>
      <c r="E2830" t="inlineStr">
        <is>
          <t>Warehouse Damage</t>
        </is>
      </c>
      <c r="F2830" t="inlineStr">
        <is>
          <t>damaged</t>
        </is>
      </c>
      <c r="G2830" s="10" t="n">
        <v>197.29</v>
      </c>
      <c r="H2830" t="inlineStr">
        <is>
          <t>RO-035798</t>
        </is>
      </c>
      <c r="I2830" t="inlineStr">
        <is>
          <t>RS-035798</t>
        </is>
      </c>
      <c r="J2830" t="inlineStr">
        <is>
          <t>RREM-0180</t>
        </is>
      </c>
      <c r="K2830" t="inlineStr">
        <is>
          <t>Damaged</t>
        </is>
      </c>
      <c r="L2830" t="inlineStr">
        <is>
          <t>partial</t>
        </is>
      </c>
      <c r="M2830" s="10" t="n">
        <v>20.82</v>
      </c>
      <c r="N2830" t="inlineStr">
        <is>
          <t>2026-07-21</t>
        </is>
      </c>
      <c r="O2830" t="inlineStr">
        <is>
          <t>2026-09-01</t>
        </is>
      </c>
      <c r="P2830" s="18" t="n">
        <v>61</v>
      </c>
      <c r="Q2830" t="inlineStr">
        <is>
          <t>2026-08-31</t>
        </is>
      </c>
      <c r="R2830" s="18" t="inlineStr"/>
      <c r="S2830" s="18" t="inlineStr"/>
      <c r="T2830" s="18" t="inlineStr"/>
    </row>
    <row r="2831">
      <c r="A2831" t="inlineStr">
        <is>
          <t>DIST-013093</t>
        </is>
      </c>
      <c r="B2831" t="inlineStr">
        <is>
          <t>2026-07-02</t>
        </is>
      </c>
      <c r="C2831" t="inlineStr">
        <is>
          <t>RET-WALMART</t>
        </is>
      </c>
      <c r="D2831" t="inlineStr">
        <is>
          <t>ART-PRO-004</t>
        </is>
      </c>
      <c r="E2831" t="inlineStr">
        <is>
          <t>Scan Rebate</t>
        </is>
      </c>
      <c r="F2831" t="inlineStr">
        <is>
          <t>promo_billback</t>
        </is>
      </c>
      <c r="G2831" s="10" t="n">
        <v>183.41</v>
      </c>
      <c r="H2831" t="inlineStr">
        <is>
          <t>RO-036153</t>
        </is>
      </c>
      <c r="I2831" t="inlineStr">
        <is>
          <t>RS-036153</t>
        </is>
      </c>
      <c r="J2831" t="inlineStr">
        <is>
          <t>RREM-0183</t>
        </is>
      </c>
      <c r="K2831" t="inlineStr">
        <is>
          <t>Promo Billback</t>
        </is>
      </c>
      <c r="L2831" t="inlineStr">
        <is>
          <t>lost</t>
        </is>
      </c>
      <c r="M2831" s="10" t="n">
        <v>0</v>
      </c>
      <c r="N2831" t="inlineStr">
        <is>
          <t>2026-07-21</t>
        </is>
      </c>
      <c r="O2831" t="inlineStr">
        <is>
          <t>2026-09-24</t>
        </is>
      </c>
      <c r="P2831" s="18" t="n">
        <v>84</v>
      </c>
      <c r="Q2831" t="inlineStr">
        <is>
          <t>2026-08-01</t>
        </is>
      </c>
      <c r="R2831" s="18" t="inlineStr"/>
      <c r="S2831" s="18" t="inlineStr"/>
      <c r="T2831" s="18" t="inlineStr"/>
    </row>
    <row r="2832">
      <c r="A2832" t="inlineStr">
        <is>
          <t>DIST-012936</t>
        </is>
      </c>
      <c r="B2832" t="inlineStr">
        <is>
          <t>2026-07-02</t>
        </is>
      </c>
      <c r="C2832" t="inlineStr">
        <is>
          <t>RET-KROGER</t>
        </is>
      </c>
      <c r="D2832" t="inlineStr">
        <is>
          <t>GER-LAB-080</t>
        </is>
      </c>
      <c r="E2832" t="inlineStr">
        <is>
          <t>Label Defect</t>
        </is>
      </c>
      <c r="F2832" t="inlineStr">
        <is>
          <t>label_fine</t>
        </is>
      </c>
      <c r="G2832" s="10" t="n">
        <v>176.58</v>
      </c>
      <c r="H2832" t="inlineStr">
        <is>
          <t>RO-036044</t>
        </is>
      </c>
      <c r="I2832" t="inlineStr">
        <is>
          <t>RS-036044</t>
        </is>
      </c>
      <c r="J2832" t="inlineStr">
        <is>
          <t>RREM-0068</t>
        </is>
      </c>
      <c r="K2832" t="inlineStr">
        <is>
          <t>Label Fine</t>
        </is>
      </c>
      <c r="L2832" t="inlineStr">
        <is>
          <t>lost</t>
        </is>
      </c>
      <c r="M2832" s="10" t="n">
        <v>0</v>
      </c>
      <c r="N2832" t="inlineStr">
        <is>
          <t>2026-07-08</t>
        </is>
      </c>
      <c r="O2832" t="inlineStr">
        <is>
          <t>2026-09-26</t>
        </is>
      </c>
      <c r="P2832" s="18" t="n">
        <v>86</v>
      </c>
      <c r="Q2832" t="inlineStr">
        <is>
          <t>2026-08-31</t>
        </is>
      </c>
      <c r="R2832" s="18" t="inlineStr"/>
      <c r="S2832" s="18" t="inlineStr"/>
      <c r="T2832" s="18" t="inlineStr"/>
    </row>
    <row r="2833">
      <c r="A2833" t="inlineStr">
        <is>
          <t>DIST-012999</t>
        </is>
      </c>
      <c r="B2833" t="inlineStr">
        <is>
          <t>2026-07-02</t>
        </is>
      </c>
      <c r="C2833" t="inlineStr">
        <is>
          <t>RET-COSTCO</t>
        </is>
      </c>
      <c r="D2833" t="inlineStr">
        <is>
          <t>TCO-SHO-022</t>
        </is>
      </c>
      <c r="E2833" t="inlineStr">
        <is>
          <t>Quantity Variance</t>
        </is>
      </c>
      <c r="F2833" t="inlineStr">
        <is>
          <t>short_ship</t>
        </is>
      </c>
      <c r="G2833" s="10" t="n">
        <v>138.06</v>
      </c>
      <c r="H2833" t="inlineStr">
        <is>
          <t>RO-035844</t>
        </is>
      </c>
      <c r="I2833" t="inlineStr">
        <is>
          <t>RS-035844</t>
        </is>
      </c>
      <c r="J2833" t="inlineStr">
        <is>
          <t>RREM-0017</t>
        </is>
      </c>
      <c r="K2833" t="inlineStr">
        <is>
          <t>Short Ship</t>
        </is>
      </c>
      <c r="M2833" s="10" t="n"/>
      <c r="P2833" s="18" t="n"/>
      <c r="Q2833" t="inlineStr">
        <is>
          <t>2026-08-31</t>
        </is>
      </c>
      <c r="R2833" s="18" t="inlineStr"/>
      <c r="S2833" s="18" t="inlineStr"/>
      <c r="T2833" s="18" t="inlineStr"/>
    </row>
    <row r="2834">
      <c r="A2834" t="inlineStr">
        <is>
          <t>DIST-013193</t>
        </is>
      </c>
      <c r="B2834" t="inlineStr">
        <is>
          <t>2026-07-02</t>
        </is>
      </c>
      <c r="C2834" t="inlineStr">
        <is>
          <t>RET-WHOLEFOODS</t>
        </is>
      </c>
      <c r="D2834" t="inlineStr">
        <is>
          <t>ODS-PRO-039</t>
        </is>
      </c>
      <c r="E2834" t="inlineStr">
        <is>
          <t>Ad Allowance</t>
        </is>
      </c>
      <c r="F2834" t="inlineStr">
        <is>
          <t>promo_billback</t>
        </is>
      </c>
      <c r="G2834" s="10" t="n">
        <v>98.70999999999999</v>
      </c>
      <c r="H2834" t="inlineStr">
        <is>
          <t>RO-036477</t>
        </is>
      </c>
      <c r="I2834" t="inlineStr">
        <is>
          <t>RS-036477</t>
        </is>
      </c>
      <c r="J2834" t="inlineStr">
        <is>
          <t>RREM-0214</t>
        </is>
      </c>
      <c r="K2834" t="inlineStr">
        <is>
          <t>Promo Billback</t>
        </is>
      </c>
      <c r="M2834" s="10" t="n"/>
      <c r="P2834" s="18" t="n"/>
      <c r="Q2834" t="inlineStr">
        <is>
          <t>2026-08-01</t>
        </is>
      </c>
      <c r="R2834" s="18" t="inlineStr"/>
      <c r="S2834" s="18" t="inlineStr"/>
      <c r="T2834" s="18" t="inlineStr"/>
    </row>
    <row r="2835">
      <c r="A2835" t="inlineStr">
        <is>
          <t>DIST-013154</t>
        </is>
      </c>
      <c r="B2835" t="inlineStr">
        <is>
          <t>2026-07-02</t>
        </is>
      </c>
      <c r="C2835" t="inlineStr">
        <is>
          <t>RET-WHOLEFOODS</t>
        </is>
      </c>
      <c r="D2835" t="inlineStr">
        <is>
          <t>ODS-DAM-052</t>
        </is>
      </c>
      <c r="E2835" t="inlineStr">
        <is>
          <t>Transit Damage</t>
        </is>
      </c>
      <c r="F2835" t="inlineStr">
        <is>
          <t>damaged</t>
        </is>
      </c>
      <c r="G2835" s="10" t="n">
        <v>88.86</v>
      </c>
      <c r="H2835" t="inlineStr">
        <is>
          <t>RO-036495</t>
        </is>
      </c>
      <c r="I2835" t="inlineStr">
        <is>
          <t>RS-036495</t>
        </is>
      </c>
      <c r="J2835" t="inlineStr">
        <is>
          <t>RREM-0221</t>
        </is>
      </c>
      <c r="K2835" t="inlineStr">
        <is>
          <t>Damaged</t>
        </is>
      </c>
      <c r="M2835" s="10" t="n"/>
      <c r="P2835" s="18" t="n"/>
      <c r="Q2835" t="inlineStr">
        <is>
          <t>2026-09-30</t>
        </is>
      </c>
      <c r="R2835" s="18" t="inlineStr"/>
      <c r="S2835" s="18" t="inlineStr"/>
      <c r="T2835" s="18" t="inlineStr"/>
    </row>
    <row r="2836">
      <c r="A2836" t="inlineStr">
        <is>
          <t>DIST-013139</t>
        </is>
      </c>
      <c r="B2836" t="inlineStr">
        <is>
          <t>2026-07-02</t>
        </is>
      </c>
      <c r="C2836" t="inlineStr">
        <is>
          <t>RET-KROGER</t>
        </is>
      </c>
      <c r="D2836" t="inlineStr">
        <is>
          <t>GER-SPO-085</t>
        </is>
      </c>
      <c r="E2836" t="inlineStr">
        <is>
          <t>Short Date</t>
        </is>
      </c>
      <c r="F2836" t="inlineStr">
        <is>
          <t>spoilage</t>
        </is>
      </c>
      <c r="G2836" s="10" t="n">
        <v>58.82</v>
      </c>
      <c r="H2836" t="inlineStr">
        <is>
          <t>RO-036551</t>
        </is>
      </c>
      <c r="I2836" t="inlineStr">
        <is>
          <t>RS-036551</t>
        </is>
      </c>
      <c r="J2836" t="inlineStr">
        <is>
          <t>RREM-0053</t>
        </is>
      </c>
      <c r="K2836" t="inlineStr">
        <is>
          <t>Spoilage -- quality complaint at receiving</t>
        </is>
      </c>
      <c r="M2836" s="10" t="n"/>
      <c r="P2836" s="18" t="n"/>
      <c r="Q2836" t="inlineStr">
        <is>
          <t>2026-08-31</t>
        </is>
      </c>
      <c r="R2836" s="18" t="inlineStr"/>
      <c r="S2836" s="18" t="inlineStr"/>
      <c r="T2836" s="18" t="inlineStr"/>
    </row>
    <row r="2837">
      <c r="A2837" t="inlineStr">
        <is>
          <t>DIST-013168</t>
        </is>
      </c>
      <c r="B2837" t="inlineStr">
        <is>
          <t>2026-07-02</t>
        </is>
      </c>
      <c r="C2837" t="inlineStr">
        <is>
          <t>RET-KROGER</t>
        </is>
      </c>
      <c r="D2837" t="inlineStr">
        <is>
          <t>GER-SHO-073</t>
        </is>
      </c>
      <c r="E2837" t="inlineStr">
        <is>
          <t>Short Ship</t>
        </is>
      </c>
      <c r="F2837" t="inlineStr">
        <is>
          <t>short_ship</t>
        </is>
      </c>
      <c r="G2837" s="10" t="n">
        <v>42.06</v>
      </c>
      <c r="H2837" t="inlineStr">
        <is>
          <t>RO-036543</t>
        </is>
      </c>
      <c r="I2837" t="inlineStr">
        <is>
          <t>RS-036543</t>
        </is>
      </c>
      <c r="J2837" t="inlineStr">
        <is>
          <t>RREM-0052</t>
        </is>
      </c>
      <c r="K2837" t="inlineStr">
        <is>
          <t>Short Ship</t>
        </is>
      </c>
      <c r="M2837" s="10" t="n"/>
      <c r="P2837" s="18" t="n"/>
      <c r="Q2837" t="inlineStr">
        <is>
          <t>2026-09-30</t>
        </is>
      </c>
      <c r="R2837" s="18" t="inlineStr"/>
      <c r="S2837" s="18" t="inlineStr"/>
      <c r="T2837" s="18" t="inlineStr"/>
    </row>
    <row r="2838">
      <c r="A2838" t="inlineStr">
        <is>
          <t>DIST-013028</t>
        </is>
      </c>
      <c r="B2838" t="inlineStr">
        <is>
          <t>2026-07-01</t>
        </is>
      </c>
      <c r="C2838" t="inlineStr">
        <is>
          <t>RET-WHOLEFOODS</t>
        </is>
      </c>
      <c r="D2838" t="inlineStr">
        <is>
          <t>ODS-DAM-052</t>
        </is>
      </c>
      <c r="E2838" t="inlineStr">
        <is>
          <t>Transit Damage</t>
        </is>
      </c>
      <c r="F2838" t="inlineStr">
        <is>
          <t>damaged</t>
        </is>
      </c>
      <c r="G2838" s="10" t="n">
        <v>605.22</v>
      </c>
      <c r="H2838" t="inlineStr">
        <is>
          <t>RO-036255</t>
        </is>
      </c>
      <c r="I2838" t="inlineStr">
        <is>
          <t>RS-036255</t>
        </is>
      </c>
      <c r="J2838" t="inlineStr">
        <is>
          <t>RREM-0196</t>
        </is>
      </c>
      <c r="K2838" t="inlineStr">
        <is>
          <t>Damaged</t>
        </is>
      </c>
      <c r="L2838" t="inlineStr">
        <is>
          <t>lost</t>
        </is>
      </c>
      <c r="M2838" s="10" t="n">
        <v>0</v>
      </c>
      <c r="N2838" t="inlineStr">
        <is>
          <t>2026-07-22</t>
        </is>
      </c>
      <c r="O2838" t="inlineStr">
        <is>
          <t>2026-10-12</t>
        </is>
      </c>
      <c r="P2838" s="18" t="n">
        <v>103</v>
      </c>
      <c r="Q2838" t="inlineStr">
        <is>
          <t>2026-08-30</t>
        </is>
      </c>
      <c r="R2838" s="18" t="inlineStr"/>
      <c r="S2838" s="18" t="inlineStr"/>
      <c r="T2838" s="18" t="inlineStr"/>
    </row>
    <row r="2839">
      <c r="A2839" t="inlineStr">
        <is>
          <t>DIST-012833</t>
        </is>
      </c>
      <c r="B2839" t="inlineStr">
        <is>
          <t>2026-07-01</t>
        </is>
      </c>
      <c r="C2839" t="inlineStr">
        <is>
          <t>RET-COSTCO</t>
        </is>
      </c>
      <c r="D2839" t="inlineStr">
        <is>
          <t>TCO-LAB-031</t>
        </is>
      </c>
      <c r="E2839" t="inlineStr">
        <is>
          <t>Label Defect</t>
        </is>
      </c>
      <c r="F2839" t="inlineStr">
        <is>
          <t>label_fine</t>
        </is>
      </c>
      <c r="G2839" s="10" t="n">
        <v>575.89</v>
      </c>
      <c r="H2839" t="inlineStr">
        <is>
          <t>RO-035579</t>
        </is>
      </c>
      <c r="I2839" t="inlineStr">
        <is>
          <t>RS-035579</t>
        </is>
      </c>
      <c r="J2839" t="inlineStr">
        <is>
          <t>RREM-0018</t>
        </is>
      </c>
      <c r="K2839" t="inlineStr">
        <is>
          <t>Label Fine</t>
        </is>
      </c>
      <c r="M2839" s="10" t="n"/>
      <c r="P2839" s="18" t="n"/>
      <c r="Q2839" t="inlineStr">
        <is>
          <t>2026-07-31</t>
        </is>
      </c>
      <c r="R2839" s="18" t="inlineStr"/>
      <c r="S2839" s="18" t="inlineStr"/>
      <c r="T2839" s="18" t="inlineStr"/>
    </row>
    <row r="2840">
      <c r="A2840" t="inlineStr">
        <is>
          <t>DIST-013019</t>
        </is>
      </c>
      <c r="B2840" t="inlineStr">
        <is>
          <t>2026-07-01</t>
        </is>
      </c>
      <c r="C2840" t="inlineStr">
        <is>
          <t>RET-WHOLEFOODS</t>
        </is>
      </c>
      <c r="D2840" t="inlineStr">
        <is>
          <t>ODS-SHO-038</t>
        </is>
      </c>
      <c r="E2840" t="inlineStr">
        <is>
          <t>Short Ship</t>
        </is>
      </c>
      <c r="F2840" t="inlineStr">
        <is>
          <t>short_ship</t>
        </is>
      </c>
      <c r="G2840" s="10" t="n">
        <v>384.1</v>
      </c>
      <c r="H2840" t="inlineStr">
        <is>
          <t>RO-035887</t>
        </is>
      </c>
      <c r="I2840" t="inlineStr">
        <is>
          <t>RS-035887</t>
        </is>
      </c>
      <c r="J2840" t="inlineStr">
        <is>
          <t>RREM-0189</t>
        </is>
      </c>
      <c r="K2840" t="inlineStr">
        <is>
          <t>Short Ship</t>
        </is>
      </c>
      <c r="M2840" s="10" t="n"/>
      <c r="P2840" s="18" t="n"/>
      <c r="Q2840" t="inlineStr">
        <is>
          <t>2026-07-31</t>
        </is>
      </c>
      <c r="R2840" s="18" t="inlineStr"/>
      <c r="S2840" s="18" t="inlineStr"/>
      <c r="T2840" s="18" t="inlineStr"/>
    </row>
    <row r="2841">
      <c r="A2841" t="inlineStr">
        <is>
          <t>DIST-013166</t>
        </is>
      </c>
      <c r="B2841" t="inlineStr">
        <is>
          <t>2026-07-01</t>
        </is>
      </c>
      <c r="C2841" t="inlineStr">
        <is>
          <t>RET-SPROUTS</t>
        </is>
      </c>
      <c r="D2841" t="inlineStr">
        <is>
          <t>UTS-SPO-066</t>
        </is>
      </c>
      <c r="E2841" t="inlineStr">
        <is>
          <t>Expired Product</t>
        </is>
      </c>
      <c r="F2841" t="inlineStr">
        <is>
          <t>spoilage</t>
        </is>
      </c>
      <c r="G2841" s="10" t="n">
        <v>365.63</v>
      </c>
      <c r="H2841" t="inlineStr">
        <is>
          <t>RO-036522</t>
        </is>
      </c>
      <c r="I2841" t="inlineStr">
        <is>
          <t>RS-036522</t>
        </is>
      </c>
      <c r="J2841" t="inlineStr">
        <is>
          <t>RREM-0118</t>
        </is>
      </c>
      <c r="K2841" t="inlineStr">
        <is>
          <t>Spoilage -- quality complaint at receiving</t>
        </is>
      </c>
      <c r="L2841" t="inlineStr">
        <is>
          <t>partial</t>
        </is>
      </c>
      <c r="M2841" s="10" t="n">
        <v>167.83</v>
      </c>
      <c r="N2841" t="inlineStr">
        <is>
          <t>2026-07-04</t>
        </is>
      </c>
      <c r="O2841" t="inlineStr">
        <is>
          <t>2026-08-28</t>
        </is>
      </c>
      <c r="P2841" s="18" t="n">
        <v>58</v>
      </c>
      <c r="Q2841" t="inlineStr">
        <is>
          <t>2026-07-31</t>
        </is>
      </c>
      <c r="R2841" s="18" t="inlineStr"/>
      <c r="S2841" s="18" t="inlineStr"/>
      <c r="T2841" s="18" t="inlineStr"/>
    </row>
    <row r="2842">
      <c r="A2842" t="inlineStr">
        <is>
          <t>DIST-013138</t>
        </is>
      </c>
      <c r="B2842" t="inlineStr">
        <is>
          <t>2026-07-01</t>
        </is>
      </c>
      <c r="C2842" t="inlineStr">
        <is>
          <t>RET-SPROUTS</t>
        </is>
      </c>
      <c r="D2842" t="inlineStr">
        <is>
          <t>UTS-DAM-069</t>
        </is>
      </c>
      <c r="E2842" t="inlineStr">
        <is>
          <t>Warehouse Damage</t>
        </is>
      </c>
      <c r="F2842" t="inlineStr">
        <is>
          <t>damaged</t>
        </is>
      </c>
      <c r="G2842" s="10" t="n">
        <v>239.87</v>
      </c>
      <c r="H2842" t="inlineStr">
        <is>
          <t>RO-036516</t>
        </is>
      </c>
      <c r="I2842" t="inlineStr">
        <is>
          <t>RS-036516</t>
        </is>
      </c>
      <c r="J2842" t="inlineStr">
        <is>
          <t>RREM-0115</t>
        </is>
      </c>
      <c r="K2842" t="inlineStr">
        <is>
          <t>Damaged</t>
        </is>
      </c>
      <c r="L2842" t="inlineStr">
        <is>
          <t>pending</t>
        </is>
      </c>
      <c r="M2842" s="10" t="n"/>
      <c r="N2842" t="inlineStr">
        <is>
          <t>2026-07-21</t>
        </is>
      </c>
      <c r="P2842" s="18" t="n">
        <v>185</v>
      </c>
      <c r="Q2842" t="inlineStr">
        <is>
          <t>2026-08-15</t>
        </is>
      </c>
      <c r="R2842" s="18" t="inlineStr"/>
      <c r="S2842" s="18" t="inlineStr"/>
      <c r="T2842" s="18" t="inlineStr"/>
    </row>
    <row r="2843">
      <c r="A2843" t="inlineStr">
        <is>
          <t>DIST-012790</t>
        </is>
      </c>
      <c r="B2843" t="inlineStr">
        <is>
          <t>2026-07-01</t>
        </is>
      </c>
      <c r="C2843" t="inlineStr">
        <is>
          <t>RET-COSTCO</t>
        </is>
      </c>
      <c r="D2843" t="inlineStr">
        <is>
          <t>TCO-SHO-022</t>
        </is>
      </c>
      <c r="E2843" t="inlineStr">
        <is>
          <t>Quantity Variance</t>
        </is>
      </c>
      <c r="F2843" t="inlineStr">
        <is>
          <t>short_ship</t>
        </is>
      </c>
      <c r="G2843" s="10" t="n">
        <v>173.21</v>
      </c>
      <c r="H2843" t="inlineStr">
        <is>
          <t>RO-035260</t>
        </is>
      </c>
      <c r="I2843" t="inlineStr">
        <is>
          <t>RS-035260</t>
        </is>
      </c>
      <c r="J2843" t="inlineStr">
        <is>
          <t>RREM-0028</t>
        </is>
      </c>
      <c r="K2843" t="inlineStr">
        <is>
          <t>Short Ship</t>
        </is>
      </c>
      <c r="M2843" s="10" t="n"/>
      <c r="P2843" s="18" t="n"/>
      <c r="Q2843" t="inlineStr">
        <is>
          <t>2026-08-15</t>
        </is>
      </c>
      <c r="R2843" s="18" t="inlineStr"/>
      <c r="S2843" s="18" t="inlineStr"/>
      <c r="T2843" s="18" t="inlineStr"/>
    </row>
    <row r="2844">
      <c r="A2844" t="inlineStr">
        <is>
          <t>DIST-012990</t>
        </is>
      </c>
      <c r="B2844" t="inlineStr">
        <is>
          <t>2026-07-01</t>
        </is>
      </c>
      <c r="C2844" t="inlineStr">
        <is>
          <t>RET-SPROUTS</t>
        </is>
      </c>
      <c r="D2844" t="inlineStr">
        <is>
          <t>UTS-PRO-057</t>
        </is>
      </c>
      <c r="E2844" t="inlineStr">
        <is>
          <t>Promo Billback</t>
        </is>
      </c>
      <c r="F2844" t="inlineStr">
        <is>
          <t>promo_billback</t>
        </is>
      </c>
      <c r="G2844" s="10" t="n">
        <v>168.76</v>
      </c>
      <c r="H2844" t="inlineStr">
        <is>
          <t>RO-035968</t>
        </is>
      </c>
      <c r="I2844" t="inlineStr">
        <is>
          <t>RS-035968</t>
        </is>
      </c>
      <c r="J2844" t="inlineStr">
        <is>
          <t>RREM-0133</t>
        </is>
      </c>
      <c r="K2844" t="inlineStr">
        <is>
          <t>Promo Billback</t>
        </is>
      </c>
      <c r="M2844" s="10" t="n"/>
      <c r="P2844" s="18" t="n"/>
      <c r="Q2844" t="inlineStr">
        <is>
          <t>2026-08-15</t>
        </is>
      </c>
      <c r="R2844" s="18" t="inlineStr"/>
      <c r="S2844" s="18" t="inlineStr"/>
      <c r="T2844" s="18" t="inlineStr"/>
    </row>
    <row r="2845">
      <c r="A2845" t="inlineStr">
        <is>
          <t>DIST-012973</t>
        </is>
      </c>
      <c r="B2845" t="inlineStr">
        <is>
          <t>2026-07-01</t>
        </is>
      </c>
      <c r="C2845" t="inlineStr">
        <is>
          <t>RET-KROGER</t>
        </is>
      </c>
      <c r="D2845" t="inlineStr">
        <is>
          <t>GER-LAB-080</t>
        </is>
      </c>
      <c r="E2845" t="inlineStr">
        <is>
          <t>Label Defect</t>
        </is>
      </c>
      <c r="F2845" t="inlineStr">
        <is>
          <t>label_fine</t>
        </is>
      </c>
      <c r="G2845" s="10" t="n">
        <v>145.76</v>
      </c>
      <c r="H2845" t="inlineStr">
        <is>
          <t>RO-036005</t>
        </is>
      </c>
      <c r="I2845" t="inlineStr">
        <is>
          <t>RS-036005</t>
        </is>
      </c>
      <c r="J2845" t="inlineStr">
        <is>
          <t>RREM-0059</t>
        </is>
      </c>
      <c r="K2845" t="inlineStr">
        <is>
          <t>Label Fine</t>
        </is>
      </c>
      <c r="M2845" s="10" t="n"/>
      <c r="P2845" s="18" t="n"/>
      <c r="Q2845" t="inlineStr">
        <is>
          <t>2026-08-30</t>
        </is>
      </c>
      <c r="R2845" s="18" t="inlineStr"/>
      <c r="S2845" s="18" t="inlineStr"/>
      <c r="T2845" s="18" t="inlineStr"/>
    </row>
    <row r="2846">
      <c r="A2846" t="inlineStr">
        <is>
          <t>DIST-012889</t>
        </is>
      </c>
      <c r="B2846" t="inlineStr">
        <is>
          <t>2026-07-01</t>
        </is>
      </c>
      <c r="C2846" t="inlineStr">
        <is>
          <t>RET-WALMART</t>
        </is>
      </c>
      <c r="D2846" t="inlineStr">
        <is>
          <t>ART-PRO-004</t>
        </is>
      </c>
      <c r="E2846" t="inlineStr">
        <is>
          <t>Scan Rebate</t>
        </is>
      </c>
      <c r="F2846" t="inlineStr">
        <is>
          <t>promo_billback</t>
        </is>
      </c>
      <c r="G2846" s="10" t="n">
        <v>136.29</v>
      </c>
      <c r="H2846" t="inlineStr">
        <is>
          <t>RO-035506</t>
        </is>
      </c>
      <c r="I2846" t="inlineStr">
        <is>
          <t>RS-035506</t>
        </is>
      </c>
      <c r="J2846" t="inlineStr">
        <is>
          <t>RREM-0154</t>
        </is>
      </c>
      <c r="K2846" t="inlineStr">
        <is>
          <t>Promo Billback</t>
        </is>
      </c>
      <c r="M2846" s="10" t="n"/>
      <c r="P2846" s="18" t="n"/>
      <c r="Q2846" t="inlineStr">
        <is>
          <t>2026-08-30</t>
        </is>
      </c>
      <c r="R2846" s="18" t="inlineStr"/>
      <c r="S2846" s="18" t="inlineStr"/>
      <c r="T2846" s="18" t="inlineStr"/>
    </row>
    <row r="2847">
      <c r="A2847" t="inlineStr">
        <is>
          <t>DIST-012872</t>
        </is>
      </c>
      <c r="B2847" t="inlineStr">
        <is>
          <t>2026-07-01</t>
        </is>
      </c>
      <c r="C2847" t="inlineStr">
        <is>
          <t>RET-WALMART</t>
        </is>
      </c>
      <c r="D2847" t="inlineStr">
        <is>
          <t>ART-DAM-018</t>
        </is>
      </c>
      <c r="E2847" t="inlineStr">
        <is>
          <t>Warehouse Damage</t>
        </is>
      </c>
      <c r="F2847" t="inlineStr">
        <is>
          <t>damaged</t>
        </is>
      </c>
      <c r="G2847" s="10" t="n">
        <v>132.76</v>
      </c>
      <c r="H2847" t="inlineStr">
        <is>
          <t>RO-035531</t>
        </is>
      </c>
      <c r="I2847" t="inlineStr">
        <is>
          <t>RS-035531</t>
        </is>
      </c>
      <c r="J2847" t="inlineStr">
        <is>
          <t>RREM-0163</t>
        </is>
      </c>
      <c r="K2847" t="inlineStr">
        <is>
          <t>Damaged</t>
        </is>
      </c>
      <c r="L2847" t="inlineStr">
        <is>
          <t>lost</t>
        </is>
      </c>
      <c r="M2847" s="10" t="n">
        <v>0</v>
      </c>
      <c r="N2847" t="inlineStr">
        <is>
          <t>2026-07-25</t>
        </is>
      </c>
      <c r="O2847" t="inlineStr">
        <is>
          <t>2026-09-02</t>
        </is>
      </c>
      <c r="P2847" s="18" t="n">
        <v>63</v>
      </c>
      <c r="Q2847" t="inlineStr">
        <is>
          <t>2026-07-31</t>
        </is>
      </c>
      <c r="R2847" s="18" t="inlineStr"/>
      <c r="S2847" s="18" t="inlineStr"/>
      <c r="T2847" s="18" t="inlineStr"/>
    </row>
    <row r="2848">
      <c r="A2848" t="inlineStr">
        <is>
          <t>DIST-012957</t>
        </is>
      </c>
      <c r="B2848" t="inlineStr">
        <is>
          <t>2026-07-01</t>
        </is>
      </c>
      <c r="C2848" t="inlineStr">
        <is>
          <t>RET-WALMART</t>
        </is>
      </c>
      <c r="D2848" t="inlineStr">
        <is>
          <t>ART-PRO-004</t>
        </is>
      </c>
      <c r="E2848" t="inlineStr">
        <is>
          <t>Scan Rebate</t>
        </is>
      </c>
      <c r="F2848" t="inlineStr">
        <is>
          <t>promo_billback</t>
        </is>
      </c>
      <c r="G2848" s="10" t="n">
        <v>121.5</v>
      </c>
      <c r="H2848" t="inlineStr">
        <is>
          <t>RO-035772</t>
        </is>
      </c>
      <c r="I2848" t="inlineStr">
        <is>
          <t>RS-035772</t>
        </is>
      </c>
      <c r="J2848" t="inlineStr">
        <is>
          <t>RREM-0179</t>
        </is>
      </c>
      <c r="K2848" t="inlineStr">
        <is>
          <t>Promo Billback</t>
        </is>
      </c>
      <c r="M2848" s="10" t="n"/>
      <c r="P2848" s="18" t="n"/>
      <c r="Q2848" t="inlineStr">
        <is>
          <t>2026-08-15</t>
        </is>
      </c>
      <c r="R2848" s="18" t="inlineStr"/>
      <c r="S2848" s="18" t="inlineStr"/>
      <c r="T2848" s="18" t="inlineStr"/>
    </row>
    <row r="2849">
      <c r="A2849" t="inlineStr">
        <is>
          <t>DIST-012914</t>
        </is>
      </c>
      <c r="B2849" t="inlineStr">
        <is>
          <t>2026-07-01</t>
        </is>
      </c>
      <c r="C2849" t="inlineStr">
        <is>
          <t>RET-WALMART</t>
        </is>
      </c>
      <c r="D2849" t="inlineStr">
        <is>
          <t>ART-PRO-004</t>
        </is>
      </c>
      <c r="E2849" t="inlineStr">
        <is>
          <t>Scan Rebate</t>
        </is>
      </c>
      <c r="F2849" t="inlineStr">
        <is>
          <t>promo_billback</t>
        </is>
      </c>
      <c r="G2849" s="10" t="n">
        <v>108.19</v>
      </c>
      <c r="H2849" t="inlineStr">
        <is>
          <t>RO-035833</t>
        </is>
      </c>
      <c r="I2849" t="inlineStr">
        <is>
          <t>RS-035833</t>
        </is>
      </c>
      <c r="J2849" t="inlineStr">
        <is>
          <t>RREM-0155</t>
        </is>
      </c>
      <c r="K2849" t="inlineStr">
        <is>
          <t>Promo Billback</t>
        </is>
      </c>
      <c r="L2849" t="inlineStr">
        <is>
          <t>partial</t>
        </is>
      </c>
      <c r="M2849" s="10" t="n">
        <v>16.69</v>
      </c>
      <c r="N2849" t="inlineStr">
        <is>
          <t>2026-07-17</t>
        </is>
      </c>
      <c r="O2849" t="inlineStr">
        <is>
          <t>2026-08-10</t>
        </is>
      </c>
      <c r="P2849" s="18" t="n">
        <v>40</v>
      </c>
      <c r="Q2849" t="inlineStr">
        <is>
          <t>2026-09-29</t>
        </is>
      </c>
      <c r="R2849" s="18" t="inlineStr"/>
      <c r="S2849" s="18" t="inlineStr"/>
      <c r="T2849" s="18" t="inlineStr"/>
    </row>
    <row r="2850">
      <c r="A2850" t="inlineStr">
        <is>
          <t>DIST-013119</t>
        </is>
      </c>
      <c r="B2850" t="inlineStr">
        <is>
          <t>2026-07-01</t>
        </is>
      </c>
      <c r="C2850" t="inlineStr">
        <is>
          <t>RET-KROGER</t>
        </is>
      </c>
      <c r="D2850" t="inlineStr">
        <is>
          <t>GER-SHO-073</t>
        </is>
      </c>
      <c r="E2850" t="inlineStr">
        <is>
          <t>Short Ship</t>
        </is>
      </c>
      <c r="F2850" t="inlineStr">
        <is>
          <t>short_ship</t>
        </is>
      </c>
      <c r="G2850" s="10" t="n">
        <v>107.72</v>
      </c>
      <c r="H2850" t="inlineStr">
        <is>
          <t>RO-036301</t>
        </is>
      </c>
      <c r="I2850" t="inlineStr">
        <is>
          <t>RS-036301</t>
        </is>
      </c>
      <c r="J2850" t="inlineStr">
        <is>
          <t>RREM-0040</t>
        </is>
      </c>
      <c r="K2850" t="inlineStr">
        <is>
          <t>Short Ship</t>
        </is>
      </c>
      <c r="M2850" s="10" t="n"/>
      <c r="P2850" s="18" t="n"/>
      <c r="Q2850" t="inlineStr">
        <is>
          <t>2026-09-29</t>
        </is>
      </c>
      <c r="R2850" s="18" t="inlineStr"/>
      <c r="S2850" s="18" t="inlineStr"/>
      <c r="T2850" s="18" t="inlineStr"/>
    </row>
    <row r="2851">
      <c r="A2851" t="inlineStr">
        <is>
          <t>DIST-012951</t>
        </is>
      </c>
      <c r="B2851" t="inlineStr">
        <is>
          <t>2026-07-01</t>
        </is>
      </c>
      <c r="C2851" t="inlineStr">
        <is>
          <t>RET-KROGER</t>
        </is>
      </c>
      <c r="D2851" t="inlineStr">
        <is>
          <t>GER-DAM-087</t>
        </is>
      </c>
      <c r="E2851" t="inlineStr">
        <is>
          <t>Damaged Goods</t>
        </is>
      </c>
      <c r="F2851" t="inlineStr">
        <is>
          <t>damaged</t>
        </is>
      </c>
      <c r="G2851" s="10" t="n">
        <v>105.75</v>
      </c>
      <c r="H2851" t="inlineStr">
        <is>
          <t>RO-035998</t>
        </is>
      </c>
      <c r="I2851" t="inlineStr">
        <is>
          <t>RS-035998</t>
        </is>
      </c>
      <c r="J2851" t="inlineStr">
        <is>
          <t>RREM-0073</t>
        </is>
      </c>
      <c r="K2851" t="inlineStr">
        <is>
          <t>Damaged</t>
        </is>
      </c>
      <c r="L2851" t="inlineStr">
        <is>
          <t>lost</t>
        </is>
      </c>
      <c r="M2851" s="10" t="n">
        <v>0</v>
      </c>
      <c r="N2851" t="inlineStr">
        <is>
          <t>2026-07-21</t>
        </is>
      </c>
      <c r="O2851" t="inlineStr">
        <is>
          <t>2026-08-16</t>
        </is>
      </c>
      <c r="P2851" s="18" t="n">
        <v>46</v>
      </c>
      <c r="Q2851" t="inlineStr">
        <is>
          <t>2026-07-31</t>
        </is>
      </c>
      <c r="R2851" s="18" t="inlineStr"/>
      <c r="S2851" s="18" t="inlineStr"/>
      <c r="T2851" s="18" t="inlineStr"/>
    </row>
    <row r="2852">
      <c r="A2852" t="inlineStr">
        <is>
          <t>DIST-012929</t>
        </is>
      </c>
      <c r="B2852" t="inlineStr">
        <is>
          <t>2026-07-01</t>
        </is>
      </c>
      <c r="C2852" t="inlineStr">
        <is>
          <t>RET-COSTCO</t>
        </is>
      </c>
      <c r="D2852" t="inlineStr">
        <is>
          <t>TCO-PRO-024</t>
        </is>
      </c>
      <c r="E2852" t="inlineStr">
        <is>
          <t>Promo Billback</t>
        </is>
      </c>
      <c r="F2852" t="inlineStr">
        <is>
          <t>promo_billback</t>
        </is>
      </c>
      <c r="G2852" s="10" t="n">
        <v>88.03</v>
      </c>
      <c r="H2852" t="inlineStr">
        <is>
          <t>RO-035847</t>
        </is>
      </c>
      <c r="I2852" t="inlineStr">
        <is>
          <t>RS-035847</t>
        </is>
      </c>
      <c r="J2852" t="inlineStr">
        <is>
          <t>RREM-0032</t>
        </is>
      </c>
      <c r="K2852" t="inlineStr">
        <is>
          <t>Promo Billback</t>
        </is>
      </c>
      <c r="M2852" s="10" t="n"/>
      <c r="P2852" s="18" t="n"/>
      <c r="Q2852" t="inlineStr">
        <is>
          <t>2026-08-15</t>
        </is>
      </c>
      <c r="R2852" s="18" t="inlineStr"/>
      <c r="S2852" s="18" t="inlineStr"/>
      <c r="T2852" s="18" t="inlineStr"/>
    </row>
    <row r="2853">
      <c r="A2853" t="inlineStr">
        <is>
          <t>DIST-013082</t>
        </is>
      </c>
      <c r="B2853" t="inlineStr">
        <is>
          <t>2026-07-01</t>
        </is>
      </c>
      <c r="C2853" t="inlineStr">
        <is>
          <t>RET-SPROUTS</t>
        </is>
      </c>
      <c r="D2853" t="inlineStr">
        <is>
          <t>UTS-LAT-059</t>
        </is>
      </c>
      <c r="E2853" t="inlineStr">
        <is>
          <t>Appointment Miss</t>
        </is>
      </c>
      <c r="F2853" t="inlineStr">
        <is>
          <t>late_delivery</t>
        </is>
      </c>
      <c r="G2853" s="10" t="n">
        <v>47.28</v>
      </c>
      <c r="H2853" t="inlineStr">
        <is>
          <t>RO-036277</t>
        </is>
      </c>
      <c r="I2853" t="inlineStr">
        <is>
          <t>RS-036277</t>
        </is>
      </c>
      <c r="J2853" t="inlineStr">
        <is>
          <t>RREM-0119</t>
        </is>
      </c>
      <c r="K2853" t="inlineStr">
        <is>
          <t>Late Delivery</t>
        </is>
      </c>
      <c r="L2853" t="inlineStr">
        <is>
          <t>partial</t>
        </is>
      </c>
      <c r="M2853" s="10" t="n">
        <v>9.68</v>
      </c>
      <c r="N2853" t="inlineStr">
        <is>
          <t>2026-07-27</t>
        </is>
      </c>
      <c r="O2853" t="inlineStr">
        <is>
          <t>2026-09-09</t>
        </is>
      </c>
      <c r="P2853" s="18" t="n">
        <v>70</v>
      </c>
      <c r="Q2853" t="inlineStr">
        <is>
          <t>2026-07-31</t>
        </is>
      </c>
      <c r="R2853" s="18" t="inlineStr"/>
      <c r="S2853" s="18" t="inlineStr"/>
      <c r="T2853" s="18" t="inlineStr"/>
    </row>
    <row r="2854">
      <c r="A2854" t="inlineStr">
        <is>
          <t>DIST-013184</t>
        </is>
      </c>
      <c r="B2854" t="inlineStr">
        <is>
          <t>2026-07-01</t>
        </is>
      </c>
      <c r="C2854" t="inlineStr">
        <is>
          <t>RET-REGIONAL</t>
        </is>
      </c>
      <c r="D2854" t="inlineStr">
        <is>
          <t>NAL-LAT-095</t>
        </is>
      </c>
      <c r="E2854" t="inlineStr">
        <is>
          <t>MABD Violation</t>
        </is>
      </c>
      <c r="F2854" t="inlineStr">
        <is>
          <t>late_delivery</t>
        </is>
      </c>
      <c r="G2854" s="10" t="n">
        <v>42.87</v>
      </c>
      <c r="H2854" t="inlineStr">
        <is>
          <t>RO-036603</t>
        </is>
      </c>
      <c r="I2854" t="inlineStr">
        <is>
          <t>RS-036603</t>
        </is>
      </c>
      <c r="J2854" t="inlineStr">
        <is>
          <t>RREM-0095</t>
        </is>
      </c>
      <c r="K2854" t="inlineStr">
        <is>
          <t>Late Delivery</t>
        </is>
      </c>
      <c r="L2854" t="inlineStr">
        <is>
          <t>won</t>
        </is>
      </c>
      <c r="M2854" s="10" t="n">
        <v>42.87</v>
      </c>
      <c r="N2854" t="inlineStr">
        <is>
          <t>2026-07-31</t>
        </is>
      </c>
      <c r="O2854" t="inlineStr">
        <is>
          <t>2026-10-04</t>
        </is>
      </c>
      <c r="P2854" s="18" t="n">
        <v>95</v>
      </c>
      <c r="Q2854" t="inlineStr">
        <is>
          <t>2026-08-30</t>
        </is>
      </c>
      <c r="R2854" s="18" t="inlineStr"/>
      <c r="S2854" s="18" t="inlineStr"/>
      <c r="T2854" s="18" t="inlineStr"/>
    </row>
    <row r="2855">
      <c r="A2855" t="inlineStr">
        <is>
          <t>DIST-013009</t>
        </is>
      </c>
      <c r="B2855" t="inlineStr">
        <is>
          <t>2026-07-01</t>
        </is>
      </c>
      <c r="C2855" t="inlineStr">
        <is>
          <t>RET-KROGER</t>
        </is>
      </c>
      <c r="D2855" t="inlineStr">
        <is>
          <t>GER-LAT-079</t>
        </is>
      </c>
      <c r="E2855" t="inlineStr">
        <is>
          <t>MABD Violation</t>
        </is>
      </c>
      <c r="F2855" t="inlineStr">
        <is>
          <t>late_delivery</t>
        </is>
      </c>
      <c r="G2855" s="10" t="n">
        <v>21.65</v>
      </c>
      <c r="H2855" t="inlineStr">
        <is>
          <t>RO-035992</t>
        </is>
      </c>
      <c r="I2855" t="inlineStr">
        <is>
          <t>RS-035992</t>
        </is>
      </c>
      <c r="J2855" t="inlineStr">
        <is>
          <t>RREM-0074</t>
        </is>
      </c>
      <c r="K2855" t="inlineStr">
        <is>
          <t>Late Delivery</t>
        </is>
      </c>
      <c r="M2855" s="10" t="n"/>
      <c r="P2855" s="18" t="n"/>
      <c r="Q2855" t="inlineStr">
        <is>
          <t>2026-07-31</t>
        </is>
      </c>
      <c r="R2855" s="18" t="inlineStr"/>
      <c r="S2855" s="18" t="inlineStr"/>
      <c r="T2855" s="18" t="inlineStr"/>
    </row>
    <row r="2856">
      <c r="A2856" t="inlineStr">
        <is>
          <t>DIST-012916</t>
        </is>
      </c>
      <c r="B2856" t="inlineStr">
        <is>
          <t>2026-06-30</t>
        </is>
      </c>
      <c r="C2856" t="inlineStr">
        <is>
          <t>RET-COSTCO</t>
        </is>
      </c>
      <c r="D2856" t="inlineStr">
        <is>
          <t>TCO-DAM-035</t>
        </is>
      </c>
      <c r="E2856" t="inlineStr">
        <is>
          <t>Transit Damage</t>
        </is>
      </c>
      <c r="F2856" t="inlineStr">
        <is>
          <t>damaged</t>
        </is>
      </c>
      <c r="G2856" s="10" t="n">
        <v>248.33</v>
      </c>
      <c r="H2856" t="inlineStr">
        <is>
          <t>RO-035874</t>
        </is>
      </c>
      <c r="I2856" t="inlineStr">
        <is>
          <t>RS-035874</t>
        </is>
      </c>
      <c r="J2856" t="inlineStr">
        <is>
          <t>RREM-0009</t>
        </is>
      </c>
      <c r="K2856" t="inlineStr">
        <is>
          <t>Damaged</t>
        </is>
      </c>
      <c r="L2856" t="inlineStr">
        <is>
          <t>lost</t>
        </is>
      </c>
      <c r="M2856" s="10" t="n">
        <v>0</v>
      </c>
      <c r="N2856" t="inlineStr">
        <is>
          <t>2026-07-20</t>
        </is>
      </c>
      <c r="O2856" t="inlineStr">
        <is>
          <t>2026-08-24</t>
        </is>
      </c>
      <c r="P2856" s="18" t="n">
        <v>55</v>
      </c>
      <c r="Q2856" t="inlineStr">
        <is>
          <t>2026-08-14</t>
        </is>
      </c>
      <c r="R2856" s="18" t="inlineStr"/>
      <c r="S2856" s="18" t="inlineStr"/>
      <c r="T2856" s="18" t="inlineStr"/>
    </row>
    <row r="2857">
      <c r="A2857" t="inlineStr">
        <is>
          <t>DIST-013115</t>
        </is>
      </c>
      <c r="B2857" t="inlineStr">
        <is>
          <t>2026-06-30</t>
        </is>
      </c>
      <c r="C2857" t="inlineStr">
        <is>
          <t>RET-WHOLEFOODS</t>
        </is>
      </c>
      <c r="D2857" t="inlineStr">
        <is>
          <t>ODS-PRO-039</t>
        </is>
      </c>
      <c r="E2857" t="inlineStr">
        <is>
          <t>Ad Allowance</t>
        </is>
      </c>
      <c r="F2857" t="inlineStr">
        <is>
          <t>promo_billback</t>
        </is>
      </c>
      <c r="G2857" s="10" t="n">
        <v>244.55</v>
      </c>
      <c r="H2857" t="inlineStr">
        <is>
          <t>RO-036214</t>
        </is>
      </c>
      <c r="I2857" t="inlineStr">
        <is>
          <t>RS-036214</t>
        </is>
      </c>
      <c r="J2857" t="inlineStr">
        <is>
          <t>RREM-0210</t>
        </is>
      </c>
      <c r="K2857" t="inlineStr">
        <is>
          <t>Promo Billback</t>
        </is>
      </c>
      <c r="M2857" s="10" t="n"/>
      <c r="P2857" s="18" t="n"/>
      <c r="Q2857" t="inlineStr">
        <is>
          <t>2026-08-29</t>
        </is>
      </c>
      <c r="R2857" s="18" t="inlineStr"/>
      <c r="S2857" s="18" t="inlineStr"/>
      <c r="T2857" s="18" t="inlineStr"/>
    </row>
    <row r="2858">
      <c r="A2858" t="inlineStr">
        <is>
          <t>DIST-013083</t>
        </is>
      </c>
      <c r="B2858" t="inlineStr">
        <is>
          <t>2026-06-30</t>
        </is>
      </c>
      <c r="C2858" t="inlineStr">
        <is>
          <t>RET-SPROUTS</t>
        </is>
      </c>
      <c r="D2858" t="inlineStr">
        <is>
          <t>UTS-PRO-057</t>
        </is>
      </c>
      <c r="E2858" t="inlineStr">
        <is>
          <t>Promo Billback</t>
        </is>
      </c>
      <c r="F2858" t="inlineStr">
        <is>
          <t>promo_billback</t>
        </is>
      </c>
      <c r="G2858" s="10" t="n">
        <v>240.88</v>
      </c>
      <c r="H2858" t="inlineStr">
        <is>
          <t>RO-036280</t>
        </is>
      </c>
      <c r="I2858" t="inlineStr">
        <is>
          <t>RS-036280</t>
        </is>
      </c>
      <c r="J2858" t="inlineStr">
        <is>
          <t>RREM-0148</t>
        </is>
      </c>
      <c r="K2858" t="inlineStr">
        <is>
          <t>Promo Billback</t>
        </is>
      </c>
      <c r="M2858" s="10" t="n"/>
      <c r="P2858" s="18" t="n"/>
      <c r="Q2858" t="inlineStr">
        <is>
          <t>2026-08-29</t>
        </is>
      </c>
      <c r="R2858" s="18" t="inlineStr"/>
      <c r="S2858" s="18" t="inlineStr"/>
      <c r="T2858" s="18" t="inlineStr"/>
    </row>
    <row r="2859">
      <c r="A2859" t="inlineStr">
        <is>
          <t>DIST-012845</t>
        </is>
      </c>
      <c r="B2859" t="inlineStr">
        <is>
          <t>2026-06-30</t>
        </is>
      </c>
      <c r="C2859" t="inlineStr">
        <is>
          <t>RET-WALMART</t>
        </is>
      </c>
      <c r="D2859" t="inlineStr">
        <is>
          <t>ART-DAM-018</t>
        </is>
      </c>
      <c r="E2859" t="inlineStr">
        <is>
          <t>Warehouse Damage</t>
        </is>
      </c>
      <c r="F2859" t="inlineStr">
        <is>
          <t>damaged</t>
        </is>
      </c>
      <c r="G2859" s="10" t="n">
        <v>215.97</v>
      </c>
      <c r="H2859" t="inlineStr">
        <is>
          <t>RO-035544</t>
        </is>
      </c>
      <c r="I2859" t="inlineStr">
        <is>
          <t>RS-035544</t>
        </is>
      </c>
      <c r="J2859" t="inlineStr">
        <is>
          <t>RREM-0176</t>
        </is>
      </c>
      <c r="K2859" t="inlineStr">
        <is>
          <t>Damaged</t>
        </is>
      </c>
      <c r="L2859" t="inlineStr">
        <is>
          <t>pending</t>
        </is>
      </c>
      <c r="M2859" s="10" t="n"/>
      <c r="N2859" t="inlineStr">
        <is>
          <t>2026-07-20</t>
        </is>
      </c>
      <c r="P2859" s="18" t="n">
        <v>186</v>
      </c>
      <c r="Q2859" t="inlineStr">
        <is>
          <t>2026-08-14</t>
        </is>
      </c>
      <c r="R2859" s="18" t="inlineStr"/>
      <c r="S2859" s="18" t="inlineStr"/>
      <c r="T2859" s="18" t="inlineStr"/>
    </row>
    <row r="2860">
      <c r="A2860" t="inlineStr">
        <is>
          <t>DIST-013127</t>
        </is>
      </c>
      <c r="B2860" t="inlineStr">
        <is>
          <t>2026-06-30</t>
        </is>
      </c>
      <c r="C2860" t="inlineStr">
        <is>
          <t>RET-WHOLEFOODS</t>
        </is>
      </c>
      <c r="D2860" t="inlineStr">
        <is>
          <t>ODS-PRI-055</t>
        </is>
      </c>
      <c r="E2860" t="inlineStr">
        <is>
          <t>Invoice Mismatch</t>
        </is>
      </c>
      <c r="F2860" t="inlineStr">
        <is>
          <t>pricing_error</t>
        </is>
      </c>
      <c r="G2860" s="10" t="n">
        <v>108.74</v>
      </c>
      <c r="H2860" t="inlineStr">
        <is>
          <t>RO-036212</t>
        </is>
      </c>
      <c r="I2860" t="inlineStr">
        <is>
          <t>RS-036212</t>
        </is>
      </c>
      <c r="J2860" t="inlineStr">
        <is>
          <t>RREM-0194</t>
        </is>
      </c>
      <c r="K2860" t="inlineStr">
        <is>
          <t>Pricing Error</t>
        </is>
      </c>
      <c r="L2860" t="inlineStr">
        <is>
          <t>pending</t>
        </is>
      </c>
      <c r="M2860" s="10" t="n"/>
      <c r="N2860" t="inlineStr">
        <is>
          <t>2026-07-13</t>
        </is>
      </c>
      <c r="P2860" s="18" t="n">
        <v>186</v>
      </c>
      <c r="Q2860" t="inlineStr">
        <is>
          <t>2026-08-14</t>
        </is>
      </c>
      <c r="R2860" s="18" t="inlineStr"/>
      <c r="S2860" s="18" t="inlineStr"/>
      <c r="T2860" s="18" t="inlineStr"/>
    </row>
    <row r="2861">
      <c r="A2861" t="inlineStr">
        <is>
          <t>DIST-013099</t>
        </is>
      </c>
      <c r="B2861" t="inlineStr">
        <is>
          <t>2026-06-30</t>
        </is>
      </c>
      <c r="C2861" t="inlineStr">
        <is>
          <t>RET-WHOLEFOODS</t>
        </is>
      </c>
      <c r="D2861" t="inlineStr">
        <is>
          <t>ODS-PRO-039</t>
        </is>
      </c>
      <c r="E2861" t="inlineStr">
        <is>
          <t>Ad Allowance</t>
        </is>
      </c>
      <c r="F2861" t="inlineStr">
        <is>
          <t>promo_billback</t>
        </is>
      </c>
      <c r="G2861" s="10" t="n">
        <v>87.45999999999999</v>
      </c>
      <c r="H2861" t="inlineStr">
        <is>
          <t>RO-036221</t>
        </is>
      </c>
      <c r="I2861" t="inlineStr">
        <is>
          <t>RS-036221</t>
        </is>
      </c>
      <c r="J2861" t="inlineStr">
        <is>
          <t>RREM-0208</t>
        </is>
      </c>
      <c r="K2861" t="inlineStr">
        <is>
          <t>Promo Billback</t>
        </is>
      </c>
      <c r="L2861" t="inlineStr">
        <is>
          <t>lost</t>
        </is>
      </c>
      <c r="M2861" s="10" t="n">
        <v>0</v>
      </c>
      <c r="N2861" t="inlineStr">
        <is>
          <t>2026-07-19</t>
        </is>
      </c>
      <c r="O2861" t="inlineStr">
        <is>
          <t>2026-10-16</t>
        </is>
      </c>
      <c r="P2861" s="18" t="n">
        <v>108</v>
      </c>
      <c r="Q2861" t="inlineStr">
        <is>
          <t>2026-09-28</t>
        </is>
      </c>
      <c r="R2861" s="18" t="inlineStr"/>
      <c r="S2861" s="18" t="inlineStr"/>
      <c r="T2861" s="18" t="inlineStr"/>
    </row>
    <row r="2862">
      <c r="A2862" t="inlineStr">
        <is>
          <t>DIST-012860</t>
        </is>
      </c>
      <c r="B2862" t="inlineStr">
        <is>
          <t>2026-06-30</t>
        </is>
      </c>
      <c r="C2862" t="inlineStr">
        <is>
          <t>RET-SPROUTS</t>
        </is>
      </c>
      <c r="D2862" t="inlineStr">
        <is>
          <t>UTS-PRO-057</t>
        </is>
      </c>
      <c r="E2862" t="inlineStr">
        <is>
          <t>Promo Billback</t>
        </is>
      </c>
      <c r="F2862" t="inlineStr">
        <is>
          <t>promo_billback</t>
        </is>
      </c>
      <c r="G2862" s="10" t="n">
        <v>67.69</v>
      </c>
      <c r="H2862" t="inlineStr">
        <is>
          <t>RO-035656</t>
        </is>
      </c>
      <c r="I2862" t="inlineStr">
        <is>
          <t>RS-035656</t>
        </is>
      </c>
      <c r="J2862" t="inlineStr">
        <is>
          <t>RREM-0120</t>
        </is>
      </c>
      <c r="K2862" t="inlineStr">
        <is>
          <t>Promo Billback</t>
        </is>
      </c>
      <c r="M2862" s="10" t="n"/>
      <c r="P2862" s="18" t="n"/>
      <c r="Q2862" t="inlineStr">
        <is>
          <t>2026-08-14</t>
        </is>
      </c>
      <c r="R2862" s="18" t="inlineStr"/>
      <c r="S2862" s="18" t="inlineStr"/>
      <c r="T2862" s="18" t="inlineStr"/>
    </row>
    <row r="2863">
      <c r="A2863" t="inlineStr">
        <is>
          <t>DIST-013007</t>
        </is>
      </c>
      <c r="B2863" t="inlineStr">
        <is>
          <t>2026-06-30</t>
        </is>
      </c>
      <c r="C2863" t="inlineStr">
        <is>
          <t>RET-WHOLEFOODS</t>
        </is>
      </c>
      <c r="D2863" t="inlineStr">
        <is>
          <t>ODS-PRO-039</t>
        </is>
      </c>
      <c r="E2863" t="inlineStr">
        <is>
          <t>Ad Allowance</t>
        </is>
      </c>
      <c r="F2863" t="inlineStr">
        <is>
          <t>promo_billback</t>
        </is>
      </c>
      <c r="G2863" s="10" t="n">
        <v>53.76</v>
      </c>
      <c r="H2863" t="inlineStr">
        <is>
          <t>RO-035904</t>
        </is>
      </c>
      <c r="I2863" t="inlineStr">
        <is>
          <t>RS-035904</t>
        </is>
      </c>
      <c r="J2863" t="inlineStr">
        <is>
          <t>RREM-0200</t>
        </is>
      </c>
      <c r="K2863" t="inlineStr">
        <is>
          <t>Promo Billback</t>
        </is>
      </c>
      <c r="L2863" t="inlineStr">
        <is>
          <t>pending</t>
        </is>
      </c>
      <c r="M2863" s="10" t="n"/>
      <c r="N2863" t="inlineStr">
        <is>
          <t>2026-07-25</t>
        </is>
      </c>
      <c r="P2863" s="18" t="n">
        <v>186</v>
      </c>
      <c r="Q2863" t="inlineStr">
        <is>
          <t>2026-08-29</t>
        </is>
      </c>
      <c r="R2863" s="18" t="inlineStr"/>
      <c r="S2863" s="18" t="inlineStr"/>
      <c r="T2863" s="18" t="inlineStr"/>
    </row>
    <row r="2864">
      <c r="A2864" t="inlineStr">
        <is>
          <t>DIST-013013</t>
        </is>
      </c>
      <c r="B2864" t="inlineStr">
        <is>
          <t>2026-06-30</t>
        </is>
      </c>
      <c r="C2864" t="inlineStr">
        <is>
          <t>RET-REGIONAL</t>
        </is>
      </c>
      <c r="D2864" t="inlineStr">
        <is>
          <t>NAL-LAT-095</t>
        </is>
      </c>
      <c r="E2864" t="inlineStr">
        <is>
          <t>MABD Violation</t>
        </is>
      </c>
      <c r="F2864" t="inlineStr">
        <is>
          <t>late_delivery</t>
        </is>
      </c>
      <c r="G2864" s="10" t="n">
        <v>51.29</v>
      </c>
      <c r="H2864" t="inlineStr">
        <is>
          <t>RO-036072</t>
        </is>
      </c>
      <c r="I2864" t="inlineStr">
        <is>
          <t>RS-036072</t>
        </is>
      </c>
      <c r="J2864" t="inlineStr">
        <is>
          <t>RREM-0083</t>
        </is>
      </c>
      <c r="K2864" t="inlineStr">
        <is>
          <t>Late Delivery</t>
        </is>
      </c>
      <c r="M2864" s="10" t="n"/>
      <c r="P2864" s="18" t="n"/>
      <c r="Q2864" t="inlineStr">
        <is>
          <t>2026-08-14</t>
        </is>
      </c>
      <c r="R2864" s="18" t="inlineStr"/>
      <c r="S2864" s="18" t="inlineStr"/>
      <c r="T2864" s="18" t="inlineStr"/>
    </row>
    <row r="2865">
      <c r="A2865" t="inlineStr">
        <is>
          <t>DIST-012978</t>
        </is>
      </c>
      <c r="B2865" t="inlineStr">
        <is>
          <t>2026-06-30</t>
        </is>
      </c>
      <c r="C2865" t="inlineStr">
        <is>
          <t>RET-WALMART</t>
        </is>
      </c>
      <c r="D2865" t="inlineStr">
        <is>
          <t>ART-SHO-003</t>
        </is>
      </c>
      <c r="E2865" t="inlineStr">
        <is>
          <t>Short Ship</t>
        </is>
      </c>
      <c r="F2865" t="inlineStr">
        <is>
          <t>short_ship</t>
        </is>
      </c>
      <c r="G2865" s="10" t="n">
        <v>49.3</v>
      </c>
      <c r="H2865" t="inlineStr">
        <is>
          <t>RO-035775</t>
        </is>
      </c>
      <c r="I2865" t="inlineStr">
        <is>
          <t>RS-035775</t>
        </is>
      </c>
      <c r="J2865" t="inlineStr">
        <is>
          <t>RREM-0154</t>
        </is>
      </c>
      <c r="K2865" t="inlineStr">
        <is>
          <t>Short Ship</t>
        </is>
      </c>
      <c r="L2865" t="inlineStr">
        <is>
          <t>partial</t>
        </is>
      </c>
      <c r="M2865" s="10" t="n">
        <v>8.619999999999999</v>
      </c>
      <c r="N2865" t="inlineStr">
        <is>
          <t>2026-07-01</t>
        </is>
      </c>
      <c r="O2865" t="inlineStr">
        <is>
          <t>2026-07-15</t>
        </is>
      </c>
      <c r="P2865" s="18" t="n">
        <v>15</v>
      </c>
      <c r="Q2865" t="inlineStr">
        <is>
          <t>2026-08-29</t>
        </is>
      </c>
      <c r="R2865" s="18" t="inlineStr"/>
      <c r="S2865" s="18" t="inlineStr"/>
      <c r="T2865" s="18" t="inlineStr"/>
    </row>
    <row r="2866">
      <c r="A2866" t="inlineStr">
        <is>
          <t>DIST-012883</t>
        </is>
      </c>
      <c r="B2866" t="inlineStr">
        <is>
          <t>2026-06-30</t>
        </is>
      </c>
      <c r="C2866" t="inlineStr">
        <is>
          <t>RET-SPROUTS</t>
        </is>
      </c>
      <c r="D2866" t="inlineStr">
        <is>
          <t>UTS-LAT-059</t>
        </is>
      </c>
      <c r="E2866" t="inlineStr">
        <is>
          <t>Appointment Miss</t>
        </is>
      </c>
      <c r="F2866" t="inlineStr">
        <is>
          <t>late_delivery</t>
        </is>
      </c>
      <c r="G2866" s="10" t="n">
        <v>36.93</v>
      </c>
      <c r="H2866" t="inlineStr">
        <is>
          <t>RO-035670</t>
        </is>
      </c>
      <c r="I2866" t="inlineStr">
        <is>
          <t>RS-035670</t>
        </is>
      </c>
      <c r="J2866" t="inlineStr">
        <is>
          <t>RREM-0131</t>
        </is>
      </c>
      <c r="K2866" t="inlineStr">
        <is>
          <t>Late Delivery</t>
        </is>
      </c>
      <c r="L2866" t="inlineStr">
        <is>
          <t>pending</t>
        </is>
      </c>
      <c r="M2866" s="10" t="n"/>
      <c r="N2866" t="inlineStr">
        <is>
          <t>2026-07-04</t>
        </is>
      </c>
      <c r="P2866" s="18" t="n">
        <v>186</v>
      </c>
      <c r="Q2866" t="inlineStr">
        <is>
          <t>2026-09-28</t>
        </is>
      </c>
      <c r="R2866" s="18" t="inlineStr"/>
      <c r="S2866" s="18" t="inlineStr"/>
      <c r="T2866" s="18" t="inlineStr"/>
    </row>
    <row r="2867">
      <c r="A2867" t="inlineStr">
        <is>
          <t>DIST-012952</t>
        </is>
      </c>
      <c r="B2867" t="inlineStr">
        <is>
          <t>2026-06-30</t>
        </is>
      </c>
      <c r="C2867" t="inlineStr">
        <is>
          <t>RET-KROGER</t>
        </is>
      </c>
      <c r="D2867" t="inlineStr">
        <is>
          <t>GER-PRO-075</t>
        </is>
      </c>
      <c r="E2867" t="inlineStr">
        <is>
          <t>Promo Billback</t>
        </is>
      </c>
      <c r="F2867" t="inlineStr">
        <is>
          <t>promo_billback</t>
        </is>
      </c>
      <c r="G2867" s="10" t="n">
        <v>19.88</v>
      </c>
      <c r="H2867" t="inlineStr">
        <is>
          <t>RO-036016</t>
        </is>
      </c>
      <c r="I2867" t="inlineStr">
        <is>
          <t>RS-036016</t>
        </is>
      </c>
      <c r="J2867" t="inlineStr">
        <is>
          <t>RREM-0059</t>
        </is>
      </c>
      <c r="K2867" t="inlineStr">
        <is>
          <t>Promo Billback</t>
        </is>
      </c>
      <c r="M2867" s="10" t="n"/>
      <c r="P2867" s="18" t="n"/>
      <c r="Q2867" t="inlineStr">
        <is>
          <t>2026-08-29</t>
        </is>
      </c>
      <c r="R2867" s="18" t="inlineStr"/>
      <c r="S2867" s="18" t="inlineStr"/>
      <c r="T2867" s="18" t="inlineStr"/>
    </row>
    <row r="2868">
      <c r="A2868" t="inlineStr">
        <is>
          <t>DIST-013002</t>
        </is>
      </c>
      <c r="B2868" t="inlineStr">
        <is>
          <t>2026-06-30</t>
        </is>
      </c>
      <c r="C2868" t="inlineStr">
        <is>
          <t>RET-COSTCO</t>
        </is>
      </c>
      <c r="D2868" t="inlineStr">
        <is>
          <t>TCO-LAT-029</t>
        </is>
      </c>
      <c r="E2868" t="inlineStr">
        <is>
          <t>Late Delivery</t>
        </is>
      </c>
      <c r="F2868" t="inlineStr">
        <is>
          <t>late_delivery</t>
        </is>
      </c>
      <c r="G2868" s="10" t="n">
        <v>17.71</v>
      </c>
      <c r="H2868" t="inlineStr">
        <is>
          <t>RO-035850</t>
        </is>
      </c>
      <c r="I2868" t="inlineStr">
        <is>
          <t>RS-035850</t>
        </is>
      </c>
      <c r="J2868" t="inlineStr">
        <is>
          <t>RREM-0032</t>
        </is>
      </c>
      <c r="K2868" t="inlineStr">
        <is>
          <t>Late Delivery</t>
        </is>
      </c>
      <c r="M2868" s="10" t="n"/>
      <c r="P2868" s="18" t="n"/>
      <c r="Q2868" t="inlineStr">
        <is>
          <t>2026-07-30</t>
        </is>
      </c>
      <c r="R2868" s="18" t="inlineStr"/>
      <c r="S2868" s="18" t="inlineStr"/>
      <c r="T2868" s="18" t="inlineStr"/>
    </row>
    <row r="2869">
      <c r="A2869" t="inlineStr">
        <is>
          <t>DIST-012902</t>
        </is>
      </c>
      <c r="B2869" t="inlineStr">
        <is>
          <t>2026-06-30</t>
        </is>
      </c>
      <c r="C2869" t="inlineStr">
        <is>
          <t>RET-WALMART</t>
        </is>
      </c>
      <c r="D2869" t="inlineStr">
        <is>
          <t>ART-LAT-009</t>
        </is>
      </c>
      <c r="E2869" t="inlineStr">
        <is>
          <t>MABD Violation</t>
        </is>
      </c>
      <c r="F2869" t="inlineStr">
        <is>
          <t>late_delivery</t>
        </is>
      </c>
      <c r="G2869" s="10" t="n">
        <v>16.8</v>
      </c>
      <c r="H2869" t="inlineStr">
        <is>
          <t>RO-035802</t>
        </is>
      </c>
      <c r="I2869" t="inlineStr">
        <is>
          <t>RS-035802</t>
        </is>
      </c>
      <c r="J2869" t="inlineStr">
        <is>
          <t>RREM-0165</t>
        </is>
      </c>
      <c r="K2869" t="inlineStr">
        <is>
          <t>Late Delivery</t>
        </is>
      </c>
      <c r="L2869" t="inlineStr">
        <is>
          <t>lost</t>
        </is>
      </c>
      <c r="M2869" s="10" t="n">
        <v>0</v>
      </c>
      <c r="N2869" t="inlineStr">
        <is>
          <t>2026-07-15</t>
        </is>
      </c>
      <c r="O2869" t="inlineStr">
        <is>
          <t>2026-08-21</t>
        </is>
      </c>
      <c r="P2869" s="18" t="n">
        <v>52</v>
      </c>
      <c r="Q2869" t="inlineStr">
        <is>
          <t>2026-07-30</t>
        </is>
      </c>
      <c r="R2869" s="18" t="inlineStr"/>
      <c r="S2869" s="18" t="inlineStr"/>
      <c r="T2869" s="18" t="inlineStr"/>
    </row>
    <row r="2870">
      <c r="A2870" t="inlineStr">
        <is>
          <t>DIST-013080</t>
        </is>
      </c>
      <c r="B2870" t="inlineStr">
        <is>
          <t>2026-06-30</t>
        </is>
      </c>
      <c r="C2870" t="inlineStr">
        <is>
          <t>RET-WHOLEFOODS</t>
        </is>
      </c>
      <c r="D2870" t="inlineStr">
        <is>
          <t>ODS-LAT-044</t>
        </is>
      </c>
      <c r="E2870" t="inlineStr">
        <is>
          <t>Appointment Miss</t>
        </is>
      </c>
      <c r="F2870" t="inlineStr">
        <is>
          <t>late_delivery</t>
        </is>
      </c>
      <c r="G2870" s="10" t="n">
        <v>7.97</v>
      </c>
      <c r="H2870" t="inlineStr">
        <is>
          <t>RO-036253</t>
        </is>
      </c>
      <c r="I2870" t="inlineStr">
        <is>
          <t>RS-036253</t>
        </is>
      </c>
      <c r="J2870" t="inlineStr">
        <is>
          <t>RREM-0200</t>
        </is>
      </c>
      <c r="K2870" t="inlineStr">
        <is>
          <t>Late Delivery</t>
        </is>
      </c>
      <c r="M2870" s="10" t="n"/>
      <c r="P2870" s="18" t="n"/>
      <c r="Q2870" t="inlineStr">
        <is>
          <t>2026-07-30</t>
        </is>
      </c>
      <c r="R2870" s="18" t="inlineStr"/>
      <c r="S2870" s="18" t="inlineStr"/>
      <c r="T2870" s="18" t="inlineStr"/>
    </row>
    <row r="2871">
      <c r="A2871" t="inlineStr">
        <is>
          <t>DIST-012789</t>
        </is>
      </c>
      <c r="B2871" t="inlineStr">
        <is>
          <t>2026-06-29</t>
        </is>
      </c>
      <c r="C2871" t="inlineStr">
        <is>
          <t>RET-COSTCO</t>
        </is>
      </c>
      <c r="D2871" t="inlineStr"/>
      <c r="E2871" t="inlineStr">
        <is>
          <t>Unmapped</t>
        </is>
      </c>
      <c r="F2871" t="inlineStr">
        <is>
          <t>vague</t>
        </is>
      </c>
      <c r="G2871" s="10" t="n">
        <v>594.54</v>
      </c>
      <c r="J2871" t="inlineStr">
        <is>
          <t>RREM-0012</t>
        </is>
      </c>
      <c r="K2871" t="inlineStr">
        <is>
          <t>Allowance reconciliation</t>
        </is>
      </c>
      <c r="L2871" t="inlineStr">
        <is>
          <t>pending</t>
        </is>
      </c>
      <c r="M2871" s="10" t="n"/>
      <c r="N2871" t="inlineStr">
        <is>
          <t>2026-07-01</t>
        </is>
      </c>
      <c r="P2871" s="18" t="n">
        <v>187</v>
      </c>
      <c r="Q2871" t="inlineStr">
        <is>
          <t>2026-09-27</t>
        </is>
      </c>
      <c r="R2871" s="18" t="inlineStr">
        <is>
          <t>Yes</t>
        </is>
      </c>
      <c r="S2871" s="18" t="inlineStr"/>
      <c r="T2871" s="18" t="inlineStr"/>
    </row>
    <row r="2872">
      <c r="A2872" t="inlineStr">
        <is>
          <t>DIST-012915</t>
        </is>
      </c>
      <c r="B2872" t="inlineStr">
        <is>
          <t>2026-06-29</t>
        </is>
      </c>
      <c r="C2872" t="inlineStr">
        <is>
          <t>RET-COSTCO</t>
        </is>
      </c>
      <c r="D2872" t="inlineStr"/>
      <c r="E2872" t="inlineStr">
        <is>
          <t>Unmapped</t>
        </is>
      </c>
      <c r="F2872" t="inlineStr">
        <is>
          <t>vague</t>
        </is>
      </c>
      <c r="G2872" s="10" t="n">
        <v>567.29</v>
      </c>
      <c r="H2872" t="inlineStr">
        <is>
          <t>RO-035839</t>
        </is>
      </c>
      <c r="I2872" t="inlineStr">
        <is>
          <t>RS-035839</t>
        </is>
      </c>
      <c r="J2872" t="inlineStr">
        <is>
          <t>RREM-0015</t>
        </is>
      </c>
      <c r="K2872" t="inlineStr">
        <is>
          <t>Audit adjustment</t>
        </is>
      </c>
      <c r="L2872" t="inlineStr">
        <is>
          <t>won</t>
        </is>
      </c>
      <c r="M2872" s="10" t="n">
        <v>567.29</v>
      </c>
      <c r="N2872" t="inlineStr">
        <is>
          <t>2026-07-25</t>
        </is>
      </c>
      <c r="O2872" t="inlineStr">
        <is>
          <t>2026-08-13</t>
        </is>
      </c>
      <c r="P2872" s="18" t="n">
        <v>45</v>
      </c>
      <c r="Q2872" t="inlineStr">
        <is>
          <t>2026-07-29</t>
        </is>
      </c>
      <c r="R2872" s="18" t="inlineStr">
        <is>
          <t>Yes</t>
        </is>
      </c>
      <c r="S2872" s="18" t="inlineStr"/>
      <c r="T2872" s="18" t="inlineStr"/>
    </row>
    <row r="2873">
      <c r="A2873" t="inlineStr">
        <is>
          <t>DIST-013136</t>
        </is>
      </c>
      <c r="B2873" t="inlineStr">
        <is>
          <t>2026-06-29</t>
        </is>
      </c>
      <c r="C2873" t="inlineStr">
        <is>
          <t>RET-WHOLEFOODS</t>
        </is>
      </c>
      <c r="D2873" t="inlineStr">
        <is>
          <t>ODS-SHO-038</t>
        </is>
      </c>
      <c r="E2873" t="inlineStr">
        <is>
          <t>Short Ship</t>
        </is>
      </c>
      <c r="F2873" t="inlineStr">
        <is>
          <t>short_ship</t>
        </is>
      </c>
      <c r="G2873" s="10" t="n">
        <v>175.75</v>
      </c>
      <c r="H2873" t="inlineStr">
        <is>
          <t>RO-036494</t>
        </is>
      </c>
      <c r="I2873" t="inlineStr">
        <is>
          <t>RS-036494</t>
        </is>
      </c>
      <c r="J2873" t="inlineStr">
        <is>
          <t>RREM-0190</t>
        </is>
      </c>
      <c r="K2873" t="inlineStr">
        <is>
          <t>Short Ship</t>
        </is>
      </c>
      <c r="L2873" t="inlineStr">
        <is>
          <t>partial</t>
        </is>
      </c>
      <c r="M2873" s="10" t="n">
        <v>24.79</v>
      </c>
      <c r="N2873" t="inlineStr">
        <is>
          <t>2026-07-13</t>
        </is>
      </c>
      <c r="O2873" t="inlineStr">
        <is>
          <t>2026-08-14</t>
        </is>
      </c>
      <c r="P2873" s="18" t="n">
        <v>46</v>
      </c>
      <c r="Q2873" t="inlineStr">
        <is>
          <t>2026-09-27</t>
        </is>
      </c>
      <c r="R2873" s="18" t="inlineStr"/>
      <c r="S2873" s="18" t="inlineStr"/>
      <c r="T2873" s="18" t="inlineStr"/>
    </row>
    <row r="2874">
      <c r="A2874" t="inlineStr">
        <is>
          <t>DIST-013014</t>
        </is>
      </c>
      <c r="B2874" t="inlineStr">
        <is>
          <t>2026-06-29</t>
        </is>
      </c>
      <c r="C2874" t="inlineStr">
        <is>
          <t>RET-REGIONAL</t>
        </is>
      </c>
      <c r="D2874" t="inlineStr">
        <is>
          <t>NAL-SPO-099</t>
        </is>
      </c>
      <c r="E2874" t="inlineStr">
        <is>
          <t>Spoilage</t>
        </is>
      </c>
      <c r="F2874" t="inlineStr">
        <is>
          <t>spoilage</t>
        </is>
      </c>
      <c r="G2874" s="10" t="n">
        <v>175.2</v>
      </c>
      <c r="H2874" t="inlineStr">
        <is>
          <t>RO-036092</t>
        </is>
      </c>
      <c r="I2874" t="inlineStr">
        <is>
          <t>RS-036092</t>
        </is>
      </c>
      <c r="J2874" t="inlineStr">
        <is>
          <t>RREM-0090</t>
        </is>
      </c>
      <c r="K2874" t="inlineStr">
        <is>
          <t>Spoilage -- expired or short-dated at receiving</t>
        </is>
      </c>
      <c r="M2874" s="10" t="n"/>
      <c r="P2874" s="18" t="n"/>
      <c r="Q2874" t="inlineStr">
        <is>
          <t>2026-08-28</t>
        </is>
      </c>
      <c r="R2874" s="18" t="inlineStr"/>
      <c r="S2874" s="18" t="inlineStr"/>
      <c r="T2874" s="18" t="inlineStr"/>
    </row>
    <row r="2875">
      <c r="A2875" t="inlineStr">
        <is>
          <t>DIST-013044</t>
        </is>
      </c>
      <c r="B2875" t="inlineStr">
        <is>
          <t>2026-06-29</t>
        </is>
      </c>
      <c r="C2875" t="inlineStr">
        <is>
          <t>RET-REGIONAL</t>
        </is>
      </c>
      <c r="D2875" t="inlineStr">
        <is>
          <t>NAL-SHO-091</t>
        </is>
      </c>
      <c r="E2875" t="inlineStr">
        <is>
          <t>Under-delivery</t>
        </is>
      </c>
      <c r="F2875" t="inlineStr">
        <is>
          <t>short_ship</t>
        </is>
      </c>
      <c r="G2875" s="10" t="n">
        <v>129.66</v>
      </c>
      <c r="H2875" t="inlineStr">
        <is>
          <t>RO-036362</t>
        </is>
      </c>
      <c r="I2875" t="inlineStr">
        <is>
          <t>RS-036362</t>
        </is>
      </c>
      <c r="J2875" t="inlineStr">
        <is>
          <t>RREM-0078</t>
        </is>
      </c>
      <c r="K2875" t="inlineStr">
        <is>
          <t>Short Ship</t>
        </is>
      </c>
      <c r="M2875" s="10" t="n"/>
      <c r="P2875" s="18" t="n"/>
      <c r="Q2875" t="inlineStr">
        <is>
          <t>2026-08-28</t>
        </is>
      </c>
      <c r="R2875" s="18" t="inlineStr"/>
      <c r="S2875" s="18" t="inlineStr"/>
      <c r="T2875" s="18" t="inlineStr"/>
    </row>
    <row r="2876">
      <c r="A2876" t="inlineStr">
        <is>
          <t>DIST-013051</t>
        </is>
      </c>
      <c r="B2876" t="inlineStr">
        <is>
          <t>2026-06-29</t>
        </is>
      </c>
      <c r="C2876" t="inlineStr">
        <is>
          <t>RET-COSTCO</t>
        </is>
      </c>
      <c r="D2876" t="inlineStr">
        <is>
          <t>TCO-PAL-032</t>
        </is>
      </c>
      <c r="E2876" t="inlineStr">
        <is>
          <t>Ti-Hi Error</t>
        </is>
      </c>
      <c r="F2876" t="inlineStr">
        <is>
          <t>pallet_fine</t>
        </is>
      </c>
      <c r="G2876" s="10" t="n">
        <v>116.24</v>
      </c>
      <c r="H2876" t="inlineStr">
        <is>
          <t>RO-036173</t>
        </is>
      </c>
      <c r="I2876" t="inlineStr">
        <is>
          <t>RS-036173</t>
        </is>
      </c>
      <c r="J2876" t="inlineStr">
        <is>
          <t>RREM-0022</t>
        </is>
      </c>
      <c r="K2876" t="inlineStr">
        <is>
          <t>Pallet Fine</t>
        </is>
      </c>
      <c r="L2876" t="inlineStr">
        <is>
          <t>won</t>
        </is>
      </c>
      <c r="M2876" s="10" t="n">
        <v>116.24</v>
      </c>
      <c r="N2876" t="inlineStr">
        <is>
          <t>2026-07-26</t>
        </is>
      </c>
      <c r="O2876" t="inlineStr">
        <is>
          <t>2026-09-02</t>
        </is>
      </c>
      <c r="P2876" s="18" t="n">
        <v>65</v>
      </c>
      <c r="Q2876" t="inlineStr">
        <is>
          <t>2026-07-29</t>
        </is>
      </c>
      <c r="R2876" s="18" t="inlineStr"/>
      <c r="S2876" s="18" t="inlineStr"/>
      <c r="T2876" s="18" t="inlineStr"/>
    </row>
    <row r="2877">
      <c r="A2877" t="inlineStr">
        <is>
          <t>DIST-013104</t>
        </is>
      </c>
      <c r="B2877" t="inlineStr">
        <is>
          <t>2026-06-29</t>
        </is>
      </c>
      <c r="C2877" t="inlineStr">
        <is>
          <t>RET-KROGER</t>
        </is>
      </c>
      <c r="D2877" t="inlineStr">
        <is>
          <t>GER-SHO-073</t>
        </is>
      </c>
      <c r="E2877" t="inlineStr">
        <is>
          <t>Short Ship</t>
        </is>
      </c>
      <c r="F2877" t="inlineStr">
        <is>
          <t>short_ship</t>
        </is>
      </c>
      <c r="G2877" s="10" t="n">
        <v>115.83</v>
      </c>
      <c r="H2877" t="inlineStr">
        <is>
          <t>RO-036289</t>
        </is>
      </c>
      <c r="I2877" t="inlineStr">
        <is>
          <t>RS-036289</t>
        </is>
      </c>
      <c r="J2877" t="inlineStr">
        <is>
          <t>RREM-0066</t>
        </is>
      </c>
      <c r="K2877" t="inlineStr">
        <is>
          <t>Short Ship</t>
        </is>
      </c>
      <c r="L2877" t="inlineStr">
        <is>
          <t>lost</t>
        </is>
      </c>
      <c r="M2877" s="10" t="n">
        <v>0</v>
      </c>
      <c r="N2877" t="inlineStr">
        <is>
          <t>2026-06-30</t>
        </is>
      </c>
      <c r="O2877" t="inlineStr">
        <is>
          <t>2026-08-01</t>
        </is>
      </c>
      <c r="P2877" s="18" t="n">
        <v>33</v>
      </c>
      <c r="Q2877" t="inlineStr">
        <is>
          <t>2026-08-13</t>
        </is>
      </c>
      <c r="R2877" s="18" t="inlineStr"/>
      <c r="S2877" s="18" t="inlineStr"/>
      <c r="T2877" s="18" t="inlineStr"/>
    </row>
    <row r="2878">
      <c r="A2878" t="inlineStr">
        <is>
          <t>DIST-013016</t>
        </is>
      </c>
      <c r="B2878" t="inlineStr">
        <is>
          <t>2026-06-29</t>
        </is>
      </c>
      <c r="C2878" t="inlineStr">
        <is>
          <t>RET-WALMART</t>
        </is>
      </c>
      <c r="D2878" t="inlineStr">
        <is>
          <t>ART-DAM-018</t>
        </is>
      </c>
      <c r="E2878" t="inlineStr">
        <is>
          <t>Warehouse Damage</t>
        </is>
      </c>
      <c r="F2878" t="inlineStr">
        <is>
          <t>damaged</t>
        </is>
      </c>
      <c r="G2878" s="10" t="n">
        <v>82.56999999999999</v>
      </c>
      <c r="H2878" t="inlineStr">
        <is>
          <t>RO-035804</t>
        </is>
      </c>
      <c r="I2878" t="inlineStr">
        <is>
          <t>RS-035804</t>
        </is>
      </c>
      <c r="J2878" t="inlineStr">
        <is>
          <t>RREM-0164</t>
        </is>
      </c>
      <c r="K2878" t="inlineStr">
        <is>
          <t>Damaged</t>
        </is>
      </c>
      <c r="M2878" s="10" t="n"/>
      <c r="P2878" s="18" t="n"/>
      <c r="Q2878" t="inlineStr">
        <is>
          <t>2026-08-28</t>
        </is>
      </c>
      <c r="R2878" s="18" t="inlineStr"/>
      <c r="S2878" s="18" t="inlineStr"/>
      <c r="T2878" s="18" t="inlineStr"/>
    </row>
    <row r="2879">
      <c r="A2879" t="inlineStr">
        <is>
          <t>DIST-013058</t>
        </is>
      </c>
      <c r="B2879" t="inlineStr">
        <is>
          <t>2026-06-29</t>
        </is>
      </c>
      <c r="C2879" t="inlineStr">
        <is>
          <t>RET-WHOLEFOODS</t>
        </is>
      </c>
      <c r="D2879" t="inlineStr">
        <is>
          <t>ODS-SPO-050</t>
        </is>
      </c>
      <c r="E2879" t="inlineStr">
        <is>
          <t>Spoilage</t>
        </is>
      </c>
      <c r="F2879" t="inlineStr">
        <is>
          <t>spoilage</t>
        </is>
      </c>
      <c r="G2879" s="10" t="n">
        <v>62.32</v>
      </c>
      <c r="H2879" t="inlineStr">
        <is>
          <t>RO-036246</t>
        </is>
      </c>
      <c r="I2879" t="inlineStr">
        <is>
          <t>RS-036246</t>
        </is>
      </c>
      <c r="J2879" t="inlineStr">
        <is>
          <t>RREM-0209</t>
        </is>
      </c>
      <c r="K2879" t="inlineStr">
        <is>
          <t>Spoilage -- damage in transit affecting condition</t>
        </is>
      </c>
      <c r="L2879" t="inlineStr">
        <is>
          <t>lost</t>
        </is>
      </c>
      <c r="M2879" s="10" t="n">
        <v>0</v>
      </c>
      <c r="N2879" t="inlineStr">
        <is>
          <t>2026-07-10</t>
        </is>
      </c>
      <c r="O2879" t="inlineStr">
        <is>
          <t>2026-09-06</t>
        </is>
      </c>
      <c r="P2879" s="18" t="n">
        <v>69</v>
      </c>
      <c r="Q2879" t="inlineStr">
        <is>
          <t>2026-09-27</t>
        </is>
      </c>
      <c r="R2879" s="18" t="inlineStr"/>
      <c r="S2879" s="18" t="inlineStr"/>
      <c r="T2879" s="18" t="inlineStr"/>
    </row>
    <row r="2880">
      <c r="A2880" t="inlineStr">
        <is>
          <t>DIST-012976</t>
        </is>
      </c>
      <c r="B2880" t="inlineStr">
        <is>
          <t>2026-06-29</t>
        </is>
      </c>
      <c r="C2880" t="inlineStr">
        <is>
          <t>RET-KROGER</t>
        </is>
      </c>
      <c r="D2880" t="inlineStr">
        <is>
          <t>GER-LAT-079</t>
        </is>
      </c>
      <c r="E2880" t="inlineStr">
        <is>
          <t>MABD Violation</t>
        </is>
      </c>
      <c r="F2880" t="inlineStr">
        <is>
          <t>late_delivery</t>
        </is>
      </c>
      <c r="G2880" s="10" t="n">
        <v>57.41</v>
      </c>
      <c r="H2880" t="inlineStr">
        <is>
          <t>RO-036039</t>
        </is>
      </c>
      <c r="I2880" t="inlineStr">
        <is>
          <t>RS-036039</t>
        </is>
      </c>
      <c r="J2880" t="inlineStr">
        <is>
          <t>RREM-0066</t>
        </is>
      </c>
      <c r="K2880" t="inlineStr">
        <is>
          <t>Late Delivery</t>
        </is>
      </c>
      <c r="L2880" t="inlineStr">
        <is>
          <t>partial</t>
        </is>
      </c>
      <c r="M2880" s="10" t="n">
        <v>11.96</v>
      </c>
      <c r="N2880" t="inlineStr">
        <is>
          <t>2026-07-27</t>
        </is>
      </c>
      <c r="O2880" t="inlineStr">
        <is>
          <t>2026-10-17</t>
        </is>
      </c>
      <c r="P2880" s="18" t="n">
        <v>110</v>
      </c>
      <c r="Q2880" t="inlineStr">
        <is>
          <t>2026-07-29</t>
        </is>
      </c>
      <c r="R2880" s="18" t="inlineStr"/>
      <c r="S2880" s="18" t="inlineStr"/>
      <c r="T2880" s="18" t="inlineStr"/>
    </row>
    <row r="2881">
      <c r="A2881" t="inlineStr">
        <is>
          <t>DIST-012769</t>
        </is>
      </c>
      <c r="B2881" t="inlineStr">
        <is>
          <t>2026-06-29</t>
        </is>
      </c>
      <c r="C2881" t="inlineStr">
        <is>
          <t>RET-COSTCO</t>
        </is>
      </c>
      <c r="D2881" t="inlineStr">
        <is>
          <t>TCO-LAT-029</t>
        </is>
      </c>
      <c r="E2881" t="inlineStr">
        <is>
          <t>Late Delivery</t>
        </is>
      </c>
      <c r="F2881" t="inlineStr">
        <is>
          <t>late_delivery</t>
        </is>
      </c>
      <c r="G2881" s="10" t="n">
        <v>41.97</v>
      </c>
      <c r="H2881" t="inlineStr">
        <is>
          <t>RO-035288</t>
        </is>
      </c>
      <c r="I2881" t="inlineStr">
        <is>
          <t>RS-035288</t>
        </is>
      </c>
      <c r="J2881" t="inlineStr">
        <is>
          <t>RREM-0032</t>
        </is>
      </c>
      <c r="K2881" t="inlineStr">
        <is>
          <t>Late Delivery</t>
        </is>
      </c>
      <c r="M2881" s="10" t="n"/>
      <c r="P2881" s="18" t="n"/>
      <c r="Q2881" t="inlineStr">
        <is>
          <t>2026-07-29</t>
        </is>
      </c>
      <c r="R2881" s="18" t="inlineStr"/>
      <c r="S2881" s="18" t="inlineStr"/>
      <c r="T2881" s="18" t="inlineStr"/>
    </row>
    <row r="2882">
      <c r="A2882" t="inlineStr">
        <is>
          <t>DIST-013088</t>
        </is>
      </c>
      <c r="B2882" t="inlineStr">
        <is>
          <t>2026-06-29</t>
        </is>
      </c>
      <c r="C2882" t="inlineStr">
        <is>
          <t>RET-WALMART</t>
        </is>
      </c>
      <c r="D2882" t="inlineStr">
        <is>
          <t>ART-LAT-009</t>
        </is>
      </c>
      <c r="E2882" t="inlineStr">
        <is>
          <t>MABD Violation</t>
        </is>
      </c>
      <c r="F2882" t="inlineStr">
        <is>
          <t>late_delivery</t>
        </is>
      </c>
      <c r="G2882" s="10" t="n">
        <v>36.3</v>
      </c>
      <c r="H2882" t="inlineStr">
        <is>
          <t>RO-036111</t>
        </is>
      </c>
      <c r="I2882" t="inlineStr">
        <is>
          <t>RS-036111</t>
        </is>
      </c>
      <c r="J2882" t="inlineStr">
        <is>
          <t>RREM-0159</t>
        </is>
      </c>
      <c r="K2882" t="inlineStr">
        <is>
          <t>Late Delivery</t>
        </is>
      </c>
      <c r="M2882" s="10" t="n"/>
      <c r="P2882" s="18" t="n"/>
      <c r="Q2882" t="inlineStr">
        <is>
          <t>2026-07-29</t>
        </is>
      </c>
      <c r="R2882" s="18" t="inlineStr"/>
      <c r="S2882" s="18" t="inlineStr"/>
      <c r="T2882" s="18" t="inlineStr"/>
    </row>
    <row r="2883">
      <c r="A2883" t="inlineStr">
        <is>
          <t>DIST-012969</t>
        </is>
      </c>
      <c r="B2883" t="inlineStr">
        <is>
          <t>2026-06-28</t>
        </is>
      </c>
      <c r="C2883" t="inlineStr">
        <is>
          <t>RET-WHOLEFOODS</t>
        </is>
      </c>
      <c r="D2883" t="inlineStr"/>
      <c r="E2883" t="inlineStr">
        <is>
          <t>Unmapped</t>
        </is>
      </c>
      <c r="F2883" t="inlineStr">
        <is>
          <t>vague</t>
        </is>
      </c>
      <c r="G2883" s="10" t="n">
        <v>543.51</v>
      </c>
      <c r="H2883" t="inlineStr">
        <is>
          <t>RO-035929</t>
        </is>
      </c>
      <c r="I2883" t="inlineStr">
        <is>
          <t>RS-035929</t>
        </is>
      </c>
      <c r="J2883" t="inlineStr">
        <is>
          <t>RREM-0198</t>
        </is>
      </c>
      <c r="K2883" t="inlineStr">
        <is>
          <t>Marketing chargeback</t>
        </is>
      </c>
      <c r="M2883" s="10" t="n"/>
      <c r="P2883" s="18" t="n"/>
      <c r="Q2883" t="inlineStr">
        <is>
          <t>2026-07-28</t>
        </is>
      </c>
      <c r="R2883" s="18" t="inlineStr">
        <is>
          <t>Yes</t>
        </is>
      </c>
      <c r="S2883" s="18" t="inlineStr"/>
      <c r="T2883" s="18" t="inlineStr"/>
    </row>
    <row r="2884">
      <c r="A2884" t="inlineStr">
        <is>
          <t>DIST-012820</t>
        </is>
      </c>
      <c r="B2884" t="inlineStr">
        <is>
          <t>2026-06-28</t>
        </is>
      </c>
      <c r="C2884" t="inlineStr">
        <is>
          <t>RET-WALMART</t>
        </is>
      </c>
      <c r="D2884" t="inlineStr">
        <is>
          <t>ART-LAB-012</t>
        </is>
      </c>
      <c r="E2884" t="inlineStr">
        <is>
          <t>Label Defect</t>
        </is>
      </c>
      <c r="F2884" t="inlineStr">
        <is>
          <t>label_fine</t>
        </is>
      </c>
      <c r="G2884" s="10" t="n">
        <v>507.68</v>
      </c>
      <c r="H2884" t="inlineStr">
        <is>
          <t>RO-035534</t>
        </is>
      </c>
      <c r="I2884" t="inlineStr">
        <is>
          <t>RS-035534</t>
        </is>
      </c>
      <c r="J2884" t="inlineStr">
        <is>
          <t>RREM-0174</t>
        </is>
      </c>
      <c r="K2884" t="inlineStr">
        <is>
          <t>Label Fine</t>
        </is>
      </c>
      <c r="M2884" s="10" t="n"/>
      <c r="P2884" s="18" t="n"/>
      <c r="Q2884" t="inlineStr">
        <is>
          <t>2026-09-26</t>
        </is>
      </c>
      <c r="R2884" s="18" t="inlineStr"/>
      <c r="S2884" s="18" t="inlineStr"/>
      <c r="T2884" s="18" t="inlineStr"/>
    </row>
    <row r="2885">
      <c r="A2885" t="inlineStr">
        <is>
          <t>DIST-013101</t>
        </is>
      </c>
      <c r="B2885" t="inlineStr">
        <is>
          <t>2026-06-28</t>
        </is>
      </c>
      <c r="C2885" t="inlineStr">
        <is>
          <t>RET-WHOLEFOODS</t>
        </is>
      </c>
      <c r="D2885" t="inlineStr">
        <is>
          <t>ODS-SPO-050</t>
        </is>
      </c>
      <c r="E2885" t="inlineStr">
        <is>
          <t>Spoilage</t>
        </is>
      </c>
      <c r="F2885" t="inlineStr">
        <is>
          <t>spoilage</t>
        </is>
      </c>
      <c r="G2885" s="10" t="n">
        <v>458.39</v>
      </c>
      <c r="H2885" t="inlineStr">
        <is>
          <t>RO-036238</t>
        </is>
      </c>
      <c r="I2885" t="inlineStr">
        <is>
          <t>RS-036238</t>
        </is>
      </c>
      <c r="J2885" t="inlineStr">
        <is>
          <t>RREM-0203</t>
        </is>
      </c>
      <c r="K2885" t="inlineStr">
        <is>
          <t>Spoilage -- damage in transit affecting condition</t>
        </is>
      </c>
      <c r="M2885" s="10" t="n"/>
      <c r="P2885" s="18" t="n"/>
      <c r="Q2885" t="inlineStr">
        <is>
          <t>2026-07-28</t>
        </is>
      </c>
      <c r="R2885" s="18" t="inlineStr"/>
      <c r="S2885" s="18" t="inlineStr"/>
      <c r="T2885" s="18" t="inlineStr"/>
    </row>
    <row r="2886">
      <c r="A2886" t="inlineStr">
        <is>
          <t>DIST-012997</t>
        </is>
      </c>
      <c r="B2886" t="inlineStr">
        <is>
          <t>2026-06-28</t>
        </is>
      </c>
      <c r="C2886" t="inlineStr">
        <is>
          <t>RET-WALMART</t>
        </is>
      </c>
      <c r="D2886" t="inlineStr"/>
      <c r="E2886" t="inlineStr">
        <is>
          <t>Unmapped</t>
        </is>
      </c>
      <c r="F2886" t="inlineStr">
        <is>
          <t>vague</t>
        </is>
      </c>
      <c r="G2886" s="10" t="n">
        <v>400.68</v>
      </c>
      <c r="J2886" t="inlineStr">
        <is>
          <t>RREM-0173</t>
        </is>
      </c>
      <c r="K2886" t="inlineStr">
        <is>
          <t>Audit adjustment</t>
        </is>
      </c>
      <c r="L2886" t="inlineStr">
        <is>
          <t>pending</t>
        </is>
      </c>
      <c r="M2886" s="10" t="n"/>
      <c r="N2886" t="inlineStr">
        <is>
          <t>2026-07-18</t>
        </is>
      </c>
      <c r="P2886" s="18" t="n">
        <v>188</v>
      </c>
      <c r="Q2886" t="inlineStr">
        <is>
          <t>2026-09-26</t>
        </is>
      </c>
      <c r="R2886" s="18" t="inlineStr">
        <is>
          <t>Yes</t>
        </is>
      </c>
      <c r="S2886" s="18" t="inlineStr"/>
      <c r="T2886" s="18" t="inlineStr"/>
    </row>
    <row r="2887">
      <c r="A2887" t="inlineStr">
        <is>
          <t>DIST-012919</t>
        </is>
      </c>
      <c r="B2887" t="inlineStr">
        <is>
          <t>2026-06-28</t>
        </is>
      </c>
      <c r="C2887" t="inlineStr">
        <is>
          <t>RET-WHOLEFOODS</t>
        </is>
      </c>
      <c r="D2887" t="inlineStr">
        <is>
          <t>ODS-SHO-038</t>
        </is>
      </c>
      <c r="E2887" t="inlineStr">
        <is>
          <t>Short Ship</t>
        </is>
      </c>
      <c r="F2887" t="inlineStr">
        <is>
          <t>short_ship</t>
        </is>
      </c>
      <c r="G2887" s="10" t="n">
        <v>260.22</v>
      </c>
      <c r="H2887" t="inlineStr">
        <is>
          <t>RO-035916</t>
        </is>
      </c>
      <c r="I2887" t="inlineStr">
        <is>
          <t>RS-035916</t>
        </is>
      </c>
      <c r="J2887" t="inlineStr">
        <is>
          <t>RREM-0212</t>
        </is>
      </c>
      <c r="K2887" t="inlineStr">
        <is>
          <t>Short Ship</t>
        </is>
      </c>
      <c r="M2887" s="10" t="n"/>
      <c r="P2887" s="18" t="n"/>
      <c r="Q2887" t="inlineStr">
        <is>
          <t>2026-08-12</t>
        </is>
      </c>
      <c r="R2887" s="18" t="inlineStr"/>
      <c r="S2887" s="18" t="inlineStr"/>
      <c r="T2887" s="18" t="inlineStr"/>
    </row>
    <row r="2888">
      <c r="A2888" t="inlineStr">
        <is>
          <t>DIST-012907</t>
        </is>
      </c>
      <c r="B2888" t="inlineStr">
        <is>
          <t>2026-06-28</t>
        </is>
      </c>
      <c r="C2888" t="inlineStr">
        <is>
          <t>RET-WALMART</t>
        </is>
      </c>
      <c r="D2888" t="inlineStr">
        <is>
          <t>ART-PAL-015</t>
        </is>
      </c>
      <c r="E2888" t="inlineStr">
        <is>
          <t>Pallet Overhang</t>
        </is>
      </c>
      <c r="F2888" t="inlineStr">
        <is>
          <t>pallet_fine</t>
        </is>
      </c>
      <c r="G2888" s="10" t="n">
        <v>223.45</v>
      </c>
      <c r="H2888" t="inlineStr">
        <is>
          <t>RO-035817</t>
        </is>
      </c>
      <c r="I2888" t="inlineStr">
        <is>
          <t>RS-035817</t>
        </is>
      </c>
      <c r="J2888" t="inlineStr">
        <is>
          <t>RREM-0151</t>
        </is>
      </c>
      <c r="K2888" t="inlineStr">
        <is>
          <t>Pallet Fine</t>
        </is>
      </c>
      <c r="M2888" s="10" t="n"/>
      <c r="P2888" s="18" t="n"/>
      <c r="Q2888" t="inlineStr">
        <is>
          <t>2026-08-27</t>
        </is>
      </c>
      <c r="R2888" s="18" t="inlineStr"/>
      <c r="S2888" s="18" t="inlineStr"/>
      <c r="T2888" s="18" t="inlineStr"/>
    </row>
    <row r="2889">
      <c r="A2889" t="inlineStr">
        <is>
          <t>DIST-013057</t>
        </is>
      </c>
      <c r="B2889" t="inlineStr">
        <is>
          <t>2026-06-28</t>
        </is>
      </c>
      <c r="C2889" t="inlineStr">
        <is>
          <t>RET-WHOLEFOODS</t>
        </is>
      </c>
      <c r="D2889" t="inlineStr">
        <is>
          <t>ODS-PRO-039</t>
        </is>
      </c>
      <c r="E2889" t="inlineStr">
        <is>
          <t>Ad Allowance</t>
        </is>
      </c>
      <c r="F2889" t="inlineStr">
        <is>
          <t>promo_billback</t>
        </is>
      </c>
      <c r="G2889" s="10" t="n">
        <v>180.98</v>
      </c>
      <c r="H2889" t="inlineStr">
        <is>
          <t>RO-036240</t>
        </is>
      </c>
      <c r="I2889" t="inlineStr">
        <is>
          <t>RS-036240</t>
        </is>
      </c>
      <c r="J2889" t="inlineStr">
        <is>
          <t>RREM-0203</t>
        </is>
      </c>
      <c r="K2889" t="inlineStr">
        <is>
          <t>Promo Billback</t>
        </is>
      </c>
      <c r="L2889" t="inlineStr">
        <is>
          <t>partial</t>
        </is>
      </c>
      <c r="M2889" s="10" t="n">
        <v>69.23</v>
      </c>
      <c r="N2889" t="inlineStr">
        <is>
          <t>2026-07-09</t>
        </is>
      </c>
      <c r="O2889" t="inlineStr">
        <is>
          <t>2026-08-13</t>
        </is>
      </c>
      <c r="P2889" s="18" t="n">
        <v>46</v>
      </c>
      <c r="Q2889" t="inlineStr">
        <is>
          <t>2026-09-26</t>
        </is>
      </c>
      <c r="R2889" s="18" t="inlineStr"/>
      <c r="S2889" s="18" t="inlineStr"/>
      <c r="T2889" s="18" t="inlineStr"/>
    </row>
    <row r="2890">
      <c r="A2890" t="inlineStr">
        <is>
          <t>DIST-012910</t>
        </is>
      </c>
      <c r="B2890" t="inlineStr">
        <is>
          <t>2026-06-28</t>
        </is>
      </c>
      <c r="C2890" t="inlineStr">
        <is>
          <t>RET-WALMART</t>
        </is>
      </c>
      <c r="D2890" t="inlineStr">
        <is>
          <t>ART-PRO-004</t>
        </is>
      </c>
      <c r="E2890" t="inlineStr">
        <is>
          <t>Scan Rebate</t>
        </is>
      </c>
      <c r="F2890" t="inlineStr">
        <is>
          <t>promo_billback</t>
        </is>
      </c>
      <c r="G2890" s="10" t="n">
        <v>132.98</v>
      </c>
      <c r="H2890" t="inlineStr">
        <is>
          <t>RO-035821</t>
        </is>
      </c>
      <c r="I2890" t="inlineStr">
        <is>
          <t>RS-035821</t>
        </is>
      </c>
      <c r="J2890" t="inlineStr">
        <is>
          <t>RREM-0175</t>
        </is>
      </c>
      <c r="K2890" t="inlineStr">
        <is>
          <t>Promo Billback</t>
        </is>
      </c>
      <c r="L2890" t="inlineStr">
        <is>
          <t>lost</t>
        </is>
      </c>
      <c r="M2890" s="10" t="n">
        <v>0</v>
      </c>
      <c r="N2890" t="inlineStr">
        <is>
          <t>2026-07-19</t>
        </is>
      </c>
      <c r="O2890" t="inlineStr">
        <is>
          <t>2026-08-31</t>
        </is>
      </c>
      <c r="P2890" s="18" t="n">
        <v>64</v>
      </c>
      <c r="Q2890" t="inlineStr">
        <is>
          <t>2026-09-26</t>
        </is>
      </c>
      <c r="R2890" s="18" t="inlineStr"/>
      <c r="S2890" s="18" t="inlineStr"/>
      <c r="T2890" s="18" t="inlineStr"/>
    </row>
    <row r="2891">
      <c r="A2891" t="inlineStr">
        <is>
          <t>DIST-012846</t>
        </is>
      </c>
      <c r="B2891" t="inlineStr">
        <is>
          <t>2026-06-28</t>
        </is>
      </c>
      <c r="C2891" t="inlineStr">
        <is>
          <t>RET-COSTCO</t>
        </is>
      </c>
      <c r="D2891" t="inlineStr">
        <is>
          <t>TCO-PRO-024</t>
        </is>
      </c>
      <c r="E2891" t="inlineStr">
        <is>
          <t>Promo Billback</t>
        </is>
      </c>
      <c r="F2891" t="inlineStr">
        <is>
          <t>promo_billback</t>
        </is>
      </c>
      <c r="G2891" s="10" t="n">
        <v>126.86</v>
      </c>
      <c r="H2891" t="inlineStr">
        <is>
          <t>RO-035551</t>
        </is>
      </c>
      <c r="I2891" t="inlineStr">
        <is>
          <t>RS-035551</t>
        </is>
      </c>
      <c r="J2891" t="inlineStr">
        <is>
          <t>RREM-0016</t>
        </is>
      </c>
      <c r="K2891" t="inlineStr">
        <is>
          <t>Promo Billback</t>
        </is>
      </c>
      <c r="M2891" s="10" t="n"/>
      <c r="P2891" s="18" t="n"/>
      <c r="Q2891" t="inlineStr">
        <is>
          <t>2026-08-12</t>
        </is>
      </c>
      <c r="R2891" s="18" t="inlineStr"/>
      <c r="S2891" s="18" t="inlineStr"/>
      <c r="T2891" s="18" t="inlineStr"/>
    </row>
    <row r="2892">
      <c r="A2892" t="inlineStr">
        <is>
          <t>DIST-012863</t>
        </is>
      </c>
      <c r="B2892" t="inlineStr">
        <is>
          <t>2026-06-28</t>
        </is>
      </c>
      <c r="C2892" t="inlineStr">
        <is>
          <t>RET-SPROUTS</t>
        </is>
      </c>
      <c r="D2892" t="inlineStr">
        <is>
          <t>UTS-PRO-057</t>
        </is>
      </c>
      <c r="E2892" t="inlineStr">
        <is>
          <t>Promo Billback</t>
        </is>
      </c>
      <c r="F2892" t="inlineStr">
        <is>
          <t>promo_billback</t>
        </is>
      </c>
      <c r="G2892" s="10" t="n">
        <v>73.34999999999999</v>
      </c>
      <c r="H2892" t="inlineStr">
        <is>
          <t>RO-035675</t>
        </is>
      </c>
      <c r="I2892" t="inlineStr">
        <is>
          <t>RS-035675</t>
        </is>
      </c>
      <c r="J2892" t="inlineStr">
        <is>
          <t>RREM-0133</t>
        </is>
      </c>
      <c r="K2892" t="inlineStr">
        <is>
          <t>Promo Billback</t>
        </is>
      </c>
      <c r="L2892" t="inlineStr">
        <is>
          <t>pending</t>
        </is>
      </c>
      <c r="M2892" s="10" t="n"/>
      <c r="N2892" t="inlineStr">
        <is>
          <t>2026-06-29</t>
        </is>
      </c>
      <c r="P2892" s="18" t="n">
        <v>188</v>
      </c>
      <c r="Q2892" t="inlineStr">
        <is>
          <t>2026-08-27</t>
        </is>
      </c>
      <c r="R2892" s="18" t="inlineStr"/>
      <c r="S2892" s="18" t="inlineStr"/>
      <c r="T2892" s="18" t="inlineStr"/>
    </row>
    <row r="2893">
      <c r="A2893" t="inlineStr">
        <is>
          <t>DIST-012787</t>
        </is>
      </c>
      <c r="B2893" t="inlineStr">
        <is>
          <t>2026-06-28</t>
        </is>
      </c>
      <c r="C2893" t="inlineStr">
        <is>
          <t>RET-WALMART</t>
        </is>
      </c>
      <c r="D2893" t="inlineStr">
        <is>
          <t>ART-PRO-004</t>
        </is>
      </c>
      <c r="E2893" t="inlineStr">
        <is>
          <t>Scan Rebate</t>
        </is>
      </c>
      <c r="F2893" t="inlineStr">
        <is>
          <t>promo_billback</t>
        </is>
      </c>
      <c r="G2893" s="10" t="n">
        <v>73.23</v>
      </c>
      <c r="H2893" t="inlineStr">
        <is>
          <t>RO-035235</t>
        </is>
      </c>
      <c r="I2893" t="inlineStr">
        <is>
          <t>RS-035235</t>
        </is>
      </c>
      <c r="J2893" t="inlineStr">
        <is>
          <t>RREM-0155</t>
        </is>
      </c>
      <c r="K2893" t="inlineStr">
        <is>
          <t>Promo Billback</t>
        </is>
      </c>
      <c r="M2893" s="10" t="n"/>
      <c r="P2893" s="18" t="n"/>
      <c r="Q2893" t="inlineStr">
        <is>
          <t>2026-09-26</t>
        </is>
      </c>
      <c r="R2893" s="18" t="inlineStr"/>
      <c r="S2893" s="18" t="inlineStr"/>
      <c r="T2893" s="18" t="inlineStr"/>
    </row>
    <row r="2894">
      <c r="A2894" t="inlineStr">
        <is>
          <t>DIST-013120</t>
        </is>
      </c>
      <c r="B2894" t="inlineStr">
        <is>
          <t>2026-06-28</t>
        </is>
      </c>
      <c r="C2894" t="inlineStr">
        <is>
          <t>RET-KROGER</t>
        </is>
      </c>
      <c r="D2894" t="inlineStr">
        <is>
          <t>GER-PRO-075</t>
        </is>
      </c>
      <c r="E2894" t="inlineStr">
        <is>
          <t>Promo Billback</t>
        </is>
      </c>
      <c r="F2894" t="inlineStr">
        <is>
          <t>promo_billback</t>
        </is>
      </c>
      <c r="G2894" s="10" t="n">
        <v>71.59999999999999</v>
      </c>
      <c r="H2894" t="inlineStr">
        <is>
          <t>RO-036302</t>
        </is>
      </c>
      <c r="I2894" t="inlineStr">
        <is>
          <t>RS-036302</t>
        </is>
      </c>
      <c r="J2894" t="inlineStr">
        <is>
          <t>RREM-0063</t>
        </is>
      </c>
      <c r="K2894" t="inlineStr">
        <is>
          <t>Promo Billback</t>
        </is>
      </c>
      <c r="M2894" s="10" t="n"/>
      <c r="P2894" s="18" t="n"/>
      <c r="Q2894" t="inlineStr">
        <is>
          <t>2026-07-28</t>
        </is>
      </c>
      <c r="R2894" s="18" t="inlineStr"/>
      <c r="S2894" s="18" t="inlineStr"/>
      <c r="T2894" s="18" t="inlineStr"/>
    </row>
    <row r="2895">
      <c r="A2895" t="inlineStr">
        <is>
          <t>DIST-013012</t>
        </is>
      </c>
      <c r="B2895" t="inlineStr">
        <is>
          <t>2026-06-28</t>
        </is>
      </c>
      <c r="C2895" t="inlineStr">
        <is>
          <t>RET-REGIONAL</t>
        </is>
      </c>
      <c r="D2895" t="inlineStr">
        <is>
          <t>NAL-LAT-095</t>
        </is>
      </c>
      <c r="E2895" t="inlineStr">
        <is>
          <t>MABD Violation</t>
        </is>
      </c>
      <c r="F2895" t="inlineStr">
        <is>
          <t>late_delivery</t>
        </is>
      </c>
      <c r="G2895" s="10" t="n">
        <v>69.38</v>
      </c>
      <c r="H2895" t="inlineStr">
        <is>
          <t>RO-036071</t>
        </is>
      </c>
      <c r="I2895" t="inlineStr">
        <is>
          <t>RS-036071</t>
        </is>
      </c>
      <c r="J2895" t="inlineStr">
        <is>
          <t>RREM-0103</t>
        </is>
      </c>
      <c r="K2895" t="inlineStr">
        <is>
          <t>Late Delivery</t>
        </is>
      </c>
      <c r="L2895" t="inlineStr">
        <is>
          <t>won</t>
        </is>
      </c>
      <c r="M2895" s="10" t="n">
        <v>69.38</v>
      </c>
      <c r="N2895" t="inlineStr">
        <is>
          <t>2026-07-23</t>
        </is>
      </c>
      <c r="O2895" t="inlineStr">
        <is>
          <t>2026-10-01</t>
        </is>
      </c>
      <c r="P2895" s="18" t="n">
        <v>95</v>
      </c>
      <c r="Q2895" t="inlineStr">
        <is>
          <t>2026-09-26</t>
        </is>
      </c>
      <c r="R2895" s="18" t="inlineStr"/>
      <c r="S2895" s="18" t="inlineStr"/>
      <c r="T2895" s="18" t="inlineStr"/>
    </row>
    <row r="2896">
      <c r="A2896" t="inlineStr">
        <is>
          <t>DIST-012869</t>
        </is>
      </c>
      <c r="B2896" t="inlineStr">
        <is>
          <t>2026-06-28</t>
        </is>
      </c>
      <c r="C2896" t="inlineStr">
        <is>
          <t>RET-WALMART</t>
        </is>
      </c>
      <c r="D2896" t="inlineStr">
        <is>
          <t>ART-PRO-004</t>
        </is>
      </c>
      <c r="E2896" t="inlineStr">
        <is>
          <t>Scan Rebate</t>
        </is>
      </c>
      <c r="F2896" t="inlineStr">
        <is>
          <t>promo_billback</t>
        </is>
      </c>
      <c r="G2896" s="10" t="n">
        <v>68.06999999999999</v>
      </c>
      <c r="H2896" t="inlineStr">
        <is>
          <t>RO-035507</t>
        </is>
      </c>
      <c r="I2896" t="inlineStr">
        <is>
          <t>RS-035507</t>
        </is>
      </c>
      <c r="J2896" t="inlineStr">
        <is>
          <t>RREM-0153</t>
        </is>
      </c>
      <c r="K2896" t="inlineStr">
        <is>
          <t>Promo Billback</t>
        </is>
      </c>
      <c r="M2896" s="10" t="n"/>
      <c r="P2896" s="18" t="n"/>
      <c r="Q2896" t="inlineStr">
        <is>
          <t>2026-08-27</t>
        </is>
      </c>
      <c r="R2896" s="18" t="inlineStr"/>
      <c r="S2896" s="18" t="inlineStr"/>
      <c r="T2896" s="18" t="inlineStr"/>
    </row>
    <row r="2897">
      <c r="A2897" t="inlineStr">
        <is>
          <t>DIST-012998</t>
        </is>
      </c>
      <c r="B2897" t="inlineStr">
        <is>
          <t>2026-06-28</t>
        </is>
      </c>
      <c r="C2897" t="inlineStr">
        <is>
          <t>RET-WALMART</t>
        </is>
      </c>
      <c r="D2897" t="inlineStr">
        <is>
          <t>ART-PRO-004</t>
        </is>
      </c>
      <c r="E2897" t="inlineStr">
        <is>
          <t>Scan Rebate</t>
        </is>
      </c>
      <c r="F2897" t="inlineStr">
        <is>
          <t>promo_billback</t>
        </is>
      </c>
      <c r="G2897" s="10" t="n">
        <v>67.95999999999999</v>
      </c>
      <c r="H2897" t="inlineStr">
        <is>
          <t>RO-035835</t>
        </is>
      </c>
      <c r="I2897" t="inlineStr">
        <is>
          <t>RS-035835</t>
        </is>
      </c>
      <c r="J2897" t="inlineStr">
        <is>
          <t>RREM-0184</t>
        </is>
      </c>
      <c r="K2897" t="inlineStr">
        <is>
          <t>Promo Billback</t>
        </is>
      </c>
      <c r="L2897" t="inlineStr">
        <is>
          <t>partial</t>
        </is>
      </c>
      <c r="M2897" s="10" t="n">
        <v>22.33</v>
      </c>
      <c r="N2897" t="inlineStr">
        <is>
          <t>2026-06-29</t>
        </is>
      </c>
      <c r="O2897" t="inlineStr">
        <is>
          <t>2026-09-21</t>
        </is>
      </c>
      <c r="P2897" s="18" t="n">
        <v>85</v>
      </c>
      <c r="Q2897" t="inlineStr">
        <is>
          <t>2026-08-12</t>
        </is>
      </c>
      <c r="R2897" s="18" t="inlineStr"/>
      <c r="S2897" s="18" t="inlineStr"/>
      <c r="T2897" s="18" t="inlineStr"/>
    </row>
    <row r="2898">
      <c r="A2898" t="inlineStr">
        <is>
          <t>DIST-013076</t>
        </is>
      </c>
      <c r="B2898" t="inlineStr">
        <is>
          <t>2026-06-28</t>
        </is>
      </c>
      <c r="C2898" t="inlineStr">
        <is>
          <t>RET-WHOLEFOODS</t>
        </is>
      </c>
      <c r="D2898" t="inlineStr">
        <is>
          <t>ODS-DAM-052</t>
        </is>
      </c>
      <c r="E2898" t="inlineStr">
        <is>
          <t>Transit Damage</t>
        </is>
      </c>
      <c r="F2898" t="inlineStr">
        <is>
          <t>damaged</t>
        </is>
      </c>
      <c r="G2898" s="10" t="n">
        <v>66.43000000000001</v>
      </c>
      <c r="H2898" t="inlineStr">
        <is>
          <t>RO-036210</t>
        </is>
      </c>
      <c r="I2898" t="inlineStr">
        <is>
          <t>RS-036210</t>
        </is>
      </c>
      <c r="J2898" t="inlineStr">
        <is>
          <t>RREM-0191</t>
        </is>
      </c>
      <c r="K2898" t="inlineStr">
        <is>
          <t>Damaged</t>
        </is>
      </c>
      <c r="L2898" t="inlineStr">
        <is>
          <t>pending</t>
        </is>
      </c>
      <c r="M2898" s="10" t="n"/>
      <c r="N2898" t="inlineStr">
        <is>
          <t>2026-07-17</t>
        </is>
      </c>
      <c r="P2898" s="18" t="n">
        <v>188</v>
      </c>
      <c r="Q2898" t="inlineStr">
        <is>
          <t>2026-08-12</t>
        </is>
      </c>
      <c r="R2898" s="18" t="inlineStr"/>
      <c r="S2898" s="18" t="inlineStr"/>
      <c r="T2898" s="18" t="inlineStr"/>
    </row>
    <row r="2899">
      <c r="A2899" t="inlineStr">
        <is>
          <t>DIST-013079</t>
        </is>
      </c>
      <c r="B2899" t="inlineStr">
        <is>
          <t>2026-06-28</t>
        </is>
      </c>
      <c r="C2899" t="inlineStr">
        <is>
          <t>RET-WHOLEFOODS</t>
        </is>
      </c>
      <c r="D2899" t="inlineStr">
        <is>
          <t>ODS-SHO-038</t>
        </is>
      </c>
      <c r="E2899" t="inlineStr">
        <is>
          <t>Short Ship</t>
        </is>
      </c>
      <c r="F2899" t="inlineStr">
        <is>
          <t>short_ship</t>
        </is>
      </c>
      <c r="G2899" s="10" t="n">
        <v>37.11</v>
      </c>
      <c r="H2899" t="inlineStr">
        <is>
          <t>RO-036253</t>
        </is>
      </c>
      <c r="I2899" t="inlineStr">
        <is>
          <t>RS-036253</t>
        </is>
      </c>
      <c r="J2899" t="inlineStr">
        <is>
          <t>RREM-0222</t>
        </is>
      </c>
      <c r="K2899" t="inlineStr">
        <is>
          <t>Short Ship</t>
        </is>
      </c>
      <c r="M2899" s="10" t="n"/>
      <c r="P2899" s="18" t="n"/>
      <c r="Q2899" t="inlineStr">
        <is>
          <t>2026-09-26</t>
        </is>
      </c>
      <c r="R2899" s="18" t="inlineStr"/>
      <c r="S2899" s="18" t="inlineStr"/>
      <c r="T2899" s="18" t="inlineStr"/>
    </row>
    <row r="2900">
      <c r="A2900" t="inlineStr">
        <is>
          <t>DIST-012971</t>
        </is>
      </c>
      <c r="B2900" t="inlineStr">
        <is>
          <t>2026-06-28</t>
        </is>
      </c>
      <c r="C2900" t="inlineStr">
        <is>
          <t>RET-WHOLEFOODS</t>
        </is>
      </c>
      <c r="D2900" t="inlineStr">
        <is>
          <t>ODS-PRI-055</t>
        </is>
      </c>
      <c r="E2900" t="inlineStr">
        <is>
          <t>Invoice Mismatch</t>
        </is>
      </c>
      <c r="F2900" t="inlineStr">
        <is>
          <t>pricing_error</t>
        </is>
      </c>
      <c r="G2900" s="10" t="n">
        <v>19.33</v>
      </c>
      <c r="H2900" t="inlineStr">
        <is>
          <t>RO-035932</t>
        </is>
      </c>
      <c r="I2900" t="inlineStr">
        <is>
          <t>RS-035932</t>
        </is>
      </c>
      <c r="J2900" t="inlineStr">
        <is>
          <t>RREM-0218</t>
        </is>
      </c>
      <c r="K2900" t="inlineStr">
        <is>
          <t>Pricing Error</t>
        </is>
      </c>
      <c r="L2900" t="inlineStr">
        <is>
          <t>partial</t>
        </is>
      </c>
      <c r="M2900" s="10" t="n">
        <v>2.16</v>
      </c>
      <c r="N2900" t="inlineStr">
        <is>
          <t>2026-07-06</t>
        </is>
      </c>
      <c r="O2900" t="inlineStr">
        <is>
          <t>2026-08-23</t>
        </is>
      </c>
      <c r="P2900" s="18" t="n">
        <v>56</v>
      </c>
      <c r="Q2900" t="inlineStr">
        <is>
          <t>2026-08-12</t>
        </is>
      </c>
      <c r="R2900" s="18" t="inlineStr"/>
      <c r="S2900" s="18" t="inlineStr"/>
      <c r="T2900" s="18" t="inlineStr"/>
    </row>
    <row r="2901">
      <c r="A2901" t="inlineStr">
        <is>
          <t>DIST-013036</t>
        </is>
      </c>
      <c r="B2901" t="inlineStr">
        <is>
          <t>2026-06-27</t>
        </is>
      </c>
      <c r="C2901" t="inlineStr">
        <is>
          <t>RET-REGIONAL</t>
        </is>
      </c>
      <c r="D2901" t="inlineStr"/>
      <c r="E2901" t="inlineStr">
        <is>
          <t>Unmapped</t>
        </is>
      </c>
      <c r="F2901" t="inlineStr">
        <is>
          <t>vague</t>
        </is>
      </c>
      <c r="G2901" s="10" t="n">
        <v>531.87</v>
      </c>
      <c r="H2901" t="inlineStr">
        <is>
          <t>RO-036350</t>
        </is>
      </c>
      <c r="I2901" t="inlineStr">
        <is>
          <t>RS-036350</t>
        </is>
      </c>
      <c r="J2901" t="inlineStr">
        <is>
          <t>RREM-0080</t>
        </is>
      </c>
      <c r="K2901" t="inlineStr">
        <is>
          <t>Marketing chargeback</t>
        </is>
      </c>
      <c r="M2901" s="10" t="n"/>
      <c r="P2901" s="18" t="n"/>
      <c r="Q2901" t="inlineStr">
        <is>
          <t>2026-08-11</t>
        </is>
      </c>
      <c r="R2901" s="18" t="inlineStr">
        <is>
          <t>Yes</t>
        </is>
      </c>
      <c r="S2901" s="18" t="inlineStr"/>
      <c r="T2901" s="18" t="inlineStr"/>
    </row>
    <row r="2902">
      <c r="A2902" t="inlineStr">
        <is>
          <t>DIST-012962</t>
        </is>
      </c>
      <c r="B2902" t="inlineStr">
        <is>
          <t>2026-06-27</t>
        </is>
      </c>
      <c r="C2902" t="inlineStr">
        <is>
          <t>RET-WALMART</t>
        </is>
      </c>
      <c r="D2902" t="inlineStr">
        <is>
          <t>ART-SPO-017</t>
        </is>
      </c>
      <c r="E2902" t="inlineStr">
        <is>
          <t>Spoilage</t>
        </is>
      </c>
      <c r="F2902" t="inlineStr">
        <is>
          <t>spoilage</t>
        </is>
      </c>
      <c r="G2902" s="10" t="n">
        <v>299.02</v>
      </c>
      <c r="H2902" t="inlineStr">
        <is>
          <t>RO-035807</t>
        </is>
      </c>
      <c r="I2902" t="inlineStr">
        <is>
          <t>RS-035807</t>
        </is>
      </c>
      <c r="J2902" t="inlineStr">
        <is>
          <t>RREM-0162</t>
        </is>
      </c>
      <c r="K2902" t="inlineStr">
        <is>
          <t>Spoilage -- damage in transit affecting condition</t>
        </is>
      </c>
      <c r="L2902" t="inlineStr">
        <is>
          <t>lost</t>
        </is>
      </c>
      <c r="M2902" s="10" t="n">
        <v>0</v>
      </c>
      <c r="N2902" t="inlineStr">
        <is>
          <t>2026-07-08</t>
        </is>
      </c>
      <c r="O2902" t="inlineStr">
        <is>
          <t>2026-07-26</t>
        </is>
      </c>
      <c r="P2902" s="18" t="n">
        <v>29</v>
      </c>
      <c r="Q2902" t="inlineStr">
        <is>
          <t>2026-09-25</t>
        </is>
      </c>
      <c r="R2902" s="18" t="inlineStr"/>
      <c r="S2902" s="18" t="inlineStr"/>
      <c r="T2902" s="18" t="inlineStr"/>
    </row>
    <row r="2903">
      <c r="A2903" t="inlineStr">
        <is>
          <t>DIST-013006</t>
        </is>
      </c>
      <c r="B2903" t="inlineStr">
        <is>
          <t>2026-06-27</t>
        </is>
      </c>
      <c r="C2903" t="inlineStr">
        <is>
          <t>RET-COSTCO</t>
        </is>
      </c>
      <c r="D2903" t="inlineStr"/>
      <c r="E2903" t="inlineStr">
        <is>
          <t>Unmapped</t>
        </is>
      </c>
      <c r="F2903" t="inlineStr">
        <is>
          <t>vague</t>
        </is>
      </c>
      <c r="G2903" s="10" t="n">
        <v>268.58</v>
      </c>
      <c r="H2903" t="inlineStr">
        <is>
          <t>RO-035873</t>
        </is>
      </c>
      <c r="I2903" t="inlineStr">
        <is>
          <t>RS-035873</t>
        </is>
      </c>
      <c r="J2903" t="inlineStr">
        <is>
          <t>RREM-0028</t>
        </is>
      </c>
      <c r="K2903" t="inlineStr">
        <is>
          <t>Cash discount take-down</t>
        </is>
      </c>
      <c r="M2903" s="10" t="n"/>
      <c r="P2903" s="18" t="n"/>
      <c r="Q2903" t="inlineStr">
        <is>
          <t>2026-09-25</t>
        </is>
      </c>
      <c r="R2903" s="18" t="inlineStr">
        <is>
          <t>Yes</t>
        </is>
      </c>
      <c r="S2903" s="18" t="inlineStr"/>
      <c r="T2903" s="18" t="inlineStr"/>
    </row>
    <row r="2904">
      <c r="A2904" t="inlineStr">
        <is>
          <t>DIST-012932</t>
        </is>
      </c>
      <c r="B2904" t="inlineStr">
        <is>
          <t>2026-06-27</t>
        </is>
      </c>
      <c r="C2904" t="inlineStr">
        <is>
          <t>RET-WHOLEFOODS</t>
        </is>
      </c>
      <c r="D2904" t="inlineStr">
        <is>
          <t>ODS-PRO-039</t>
        </is>
      </c>
      <c r="E2904" t="inlineStr">
        <is>
          <t>Ad Allowance</t>
        </is>
      </c>
      <c r="F2904" t="inlineStr">
        <is>
          <t>promo_billback</t>
        </is>
      </c>
      <c r="G2904" s="10" t="n">
        <v>267.63</v>
      </c>
      <c r="H2904" t="inlineStr">
        <is>
          <t>RO-035937</t>
        </is>
      </c>
      <c r="I2904" t="inlineStr">
        <is>
          <t>RS-035937</t>
        </is>
      </c>
      <c r="J2904" t="inlineStr">
        <is>
          <t>RREM-0186</t>
        </is>
      </c>
      <c r="K2904" t="inlineStr">
        <is>
          <t>Promo Billback</t>
        </is>
      </c>
      <c r="M2904" s="10" t="n"/>
      <c r="P2904" s="18" t="n"/>
      <c r="Q2904" t="inlineStr">
        <is>
          <t>2026-09-25</t>
        </is>
      </c>
      <c r="R2904" s="18" t="inlineStr"/>
      <c r="S2904" s="18" t="inlineStr"/>
      <c r="T2904" s="18" t="inlineStr"/>
    </row>
    <row r="2905">
      <c r="A2905" t="inlineStr">
        <is>
          <t>DIST-013023</t>
        </is>
      </c>
      <c r="B2905" t="inlineStr">
        <is>
          <t>2026-06-27</t>
        </is>
      </c>
      <c r="C2905" t="inlineStr">
        <is>
          <t>RET-KROGER</t>
        </is>
      </c>
      <c r="D2905" t="inlineStr">
        <is>
          <t>GER-SPO-085</t>
        </is>
      </c>
      <c r="E2905" t="inlineStr">
        <is>
          <t>Short Date</t>
        </is>
      </c>
      <c r="F2905" t="inlineStr">
        <is>
          <t>spoilage</t>
        </is>
      </c>
      <c r="G2905" s="10" t="n">
        <v>242.18</v>
      </c>
      <c r="H2905" t="inlineStr">
        <is>
          <t>RO-036063</t>
        </is>
      </c>
      <c r="I2905" t="inlineStr">
        <is>
          <t>RS-036063</t>
        </is>
      </c>
      <c r="J2905" t="inlineStr">
        <is>
          <t>RREM-0045</t>
        </is>
      </c>
      <c r="K2905" t="inlineStr">
        <is>
          <t>Spoilage -- quality complaint at receiving</t>
        </is>
      </c>
      <c r="L2905" t="inlineStr">
        <is>
          <t>won</t>
        </is>
      </c>
      <c r="M2905" s="10" t="n">
        <v>242.18</v>
      </c>
      <c r="N2905" t="inlineStr">
        <is>
          <t>2026-07-07</t>
        </is>
      </c>
      <c r="O2905" t="inlineStr">
        <is>
          <t>2026-08-23</t>
        </is>
      </c>
      <c r="P2905" s="18" t="n">
        <v>57</v>
      </c>
      <c r="Q2905" t="inlineStr">
        <is>
          <t>2026-08-26</t>
        </is>
      </c>
      <c r="R2905" s="18" t="inlineStr"/>
      <c r="S2905" s="18" t="inlineStr"/>
      <c r="T2905" s="18" t="inlineStr"/>
    </row>
    <row r="2906">
      <c r="A2906" t="inlineStr">
        <is>
          <t>DIST-012948</t>
        </is>
      </c>
      <c r="B2906" t="inlineStr">
        <is>
          <t>2026-06-27</t>
        </is>
      </c>
      <c r="C2906" t="inlineStr">
        <is>
          <t>RET-WHOLEFOODS</t>
        </is>
      </c>
      <c r="D2906" t="inlineStr">
        <is>
          <t>ODS-SPO-050</t>
        </is>
      </c>
      <c r="E2906" t="inlineStr">
        <is>
          <t>Spoilage</t>
        </is>
      </c>
      <c r="F2906" t="inlineStr">
        <is>
          <t>spoilage</t>
        </is>
      </c>
      <c r="G2906" s="10" t="n">
        <v>220.9</v>
      </c>
      <c r="H2906" t="inlineStr">
        <is>
          <t>RO-035888</t>
        </is>
      </c>
      <c r="I2906" t="inlineStr">
        <is>
          <t>RS-035888</t>
        </is>
      </c>
      <c r="J2906" t="inlineStr">
        <is>
          <t>RREM-0203</t>
        </is>
      </c>
      <c r="K2906" t="inlineStr">
        <is>
          <t>Spoilage -- quality complaint at receiving</t>
        </is>
      </c>
      <c r="M2906" s="10" t="n"/>
      <c r="P2906" s="18" t="n"/>
      <c r="Q2906" t="inlineStr">
        <is>
          <t>2026-09-25</t>
        </is>
      </c>
      <c r="R2906" s="18" t="inlineStr"/>
      <c r="S2906" s="18" t="inlineStr"/>
      <c r="T2906" s="18" t="inlineStr"/>
    </row>
    <row r="2907">
      <c r="A2907" t="inlineStr">
        <is>
          <t>DIST-012896</t>
        </is>
      </c>
      <c r="B2907" t="inlineStr">
        <is>
          <t>2026-06-27</t>
        </is>
      </c>
      <c r="C2907" t="inlineStr">
        <is>
          <t>RET-WHOLEFOODS</t>
        </is>
      </c>
      <c r="D2907" t="inlineStr">
        <is>
          <t>ODS-SHO-038</t>
        </is>
      </c>
      <c r="E2907" t="inlineStr">
        <is>
          <t>Short Ship</t>
        </is>
      </c>
      <c r="F2907" t="inlineStr">
        <is>
          <t>short_ship</t>
        </is>
      </c>
      <c r="G2907" s="10" t="n">
        <v>186.74</v>
      </c>
      <c r="H2907" t="inlineStr">
        <is>
          <t>RO-035614</t>
        </is>
      </c>
      <c r="I2907" t="inlineStr">
        <is>
          <t>RS-035614</t>
        </is>
      </c>
      <c r="J2907" t="inlineStr">
        <is>
          <t>RREM-0216</t>
        </is>
      </c>
      <c r="K2907" t="inlineStr">
        <is>
          <t>Short Ship</t>
        </is>
      </c>
      <c r="M2907" s="10" t="n"/>
      <c r="P2907" s="18" t="n"/>
      <c r="Q2907" t="inlineStr">
        <is>
          <t>2026-07-27</t>
        </is>
      </c>
      <c r="R2907" s="18" t="inlineStr"/>
      <c r="S2907" s="18" t="inlineStr"/>
      <c r="T2907" s="18" t="inlineStr"/>
    </row>
    <row r="2908">
      <c r="A2908" t="inlineStr">
        <is>
          <t>DIST-013055</t>
        </is>
      </c>
      <c r="B2908" t="inlineStr">
        <is>
          <t>2026-06-27</t>
        </is>
      </c>
      <c r="C2908" t="inlineStr">
        <is>
          <t>RET-WHOLEFOODS</t>
        </is>
      </c>
      <c r="D2908" t="inlineStr">
        <is>
          <t>ODS-PRO-039</t>
        </is>
      </c>
      <c r="E2908" t="inlineStr">
        <is>
          <t>Ad Allowance</t>
        </is>
      </c>
      <c r="F2908" t="inlineStr">
        <is>
          <t>promo_billback</t>
        </is>
      </c>
      <c r="G2908" s="10" t="n">
        <v>141.58</v>
      </c>
      <c r="H2908" t="inlineStr">
        <is>
          <t>RO-036227</t>
        </is>
      </c>
      <c r="I2908" t="inlineStr">
        <is>
          <t>RS-036227</t>
        </is>
      </c>
      <c r="J2908" t="inlineStr">
        <is>
          <t>RREM-0191</t>
        </is>
      </c>
      <c r="K2908" t="inlineStr">
        <is>
          <t>Promo Billback</t>
        </is>
      </c>
      <c r="M2908" s="10" t="n"/>
      <c r="P2908" s="18" t="n"/>
      <c r="Q2908" t="inlineStr">
        <is>
          <t>2026-08-11</t>
        </is>
      </c>
      <c r="R2908" s="18" t="inlineStr"/>
      <c r="S2908" s="18" t="inlineStr"/>
      <c r="T2908" s="18" t="inlineStr"/>
    </row>
    <row r="2909">
      <c r="A2909" t="inlineStr">
        <is>
          <t>DIST-013032</t>
        </is>
      </c>
      <c r="B2909" t="inlineStr">
        <is>
          <t>2026-06-27</t>
        </is>
      </c>
      <c r="C2909" t="inlineStr">
        <is>
          <t>RET-SPROUTS</t>
        </is>
      </c>
      <c r="D2909" t="inlineStr">
        <is>
          <t>UTS-SHO-056</t>
        </is>
      </c>
      <c r="E2909" t="inlineStr">
        <is>
          <t>Under-delivery</t>
        </is>
      </c>
      <c r="F2909" t="inlineStr">
        <is>
          <t>short_ship</t>
        </is>
      </c>
      <c r="G2909" s="10" t="n">
        <v>136.68</v>
      </c>
      <c r="H2909" t="inlineStr">
        <is>
          <t>RO-036281</t>
        </is>
      </c>
      <c r="I2909" t="inlineStr">
        <is>
          <t>RS-036281</t>
        </is>
      </c>
      <c r="J2909" t="inlineStr">
        <is>
          <t>RREM-0131</t>
        </is>
      </c>
      <c r="K2909" t="inlineStr">
        <is>
          <t>Short Ship</t>
        </is>
      </c>
      <c r="M2909" s="10" t="n"/>
      <c r="P2909" s="18" t="n"/>
      <c r="Q2909" t="inlineStr">
        <is>
          <t>2026-08-11</t>
        </is>
      </c>
      <c r="R2909" s="18" t="inlineStr"/>
      <c r="S2909" s="18" t="inlineStr"/>
      <c r="T2909" s="18" t="inlineStr"/>
    </row>
    <row r="2910">
      <c r="A2910" t="inlineStr">
        <is>
          <t>DIST-012777</t>
        </is>
      </c>
      <c r="B2910" t="inlineStr">
        <is>
          <t>2026-06-27</t>
        </is>
      </c>
      <c r="C2910" t="inlineStr">
        <is>
          <t>RET-WALMART</t>
        </is>
      </c>
      <c r="D2910" t="inlineStr">
        <is>
          <t>ART-PRO-004</t>
        </is>
      </c>
      <c r="E2910" t="inlineStr">
        <is>
          <t>Scan Rebate</t>
        </is>
      </c>
      <c r="F2910" t="inlineStr">
        <is>
          <t>promo_billback</t>
        </is>
      </c>
      <c r="G2910" s="10" t="n">
        <v>130.43</v>
      </c>
      <c r="H2910" t="inlineStr">
        <is>
          <t>RO-035223</t>
        </is>
      </c>
      <c r="I2910" t="inlineStr">
        <is>
          <t>RS-035223</t>
        </is>
      </c>
      <c r="J2910" t="inlineStr">
        <is>
          <t>RREM-0165</t>
        </is>
      </c>
      <c r="K2910" t="inlineStr">
        <is>
          <t>Promo Billback</t>
        </is>
      </c>
      <c r="L2910" t="inlineStr">
        <is>
          <t>lost</t>
        </is>
      </c>
      <c r="M2910" s="10" t="n">
        <v>0</v>
      </c>
      <c r="N2910" t="inlineStr">
        <is>
          <t>2026-07-24</t>
        </is>
      </c>
      <c r="O2910" t="inlineStr">
        <is>
          <t>2026-08-22</t>
        </is>
      </c>
      <c r="P2910" s="18" t="n">
        <v>56</v>
      </c>
      <c r="Q2910" t="inlineStr">
        <is>
          <t>2026-08-11</t>
        </is>
      </c>
      <c r="R2910" s="18" t="inlineStr"/>
      <c r="S2910" s="18" t="inlineStr"/>
      <c r="T2910" s="18" t="inlineStr"/>
    </row>
    <row r="2911">
      <c r="A2911" t="inlineStr">
        <is>
          <t>DIST-012950</t>
        </is>
      </c>
      <c r="B2911" t="inlineStr">
        <is>
          <t>2026-06-27</t>
        </is>
      </c>
      <c r="C2911" t="inlineStr">
        <is>
          <t>RET-SPROUTS</t>
        </is>
      </c>
      <c r="D2911" t="inlineStr">
        <is>
          <t>UTS-SHO-056</t>
        </is>
      </c>
      <c r="E2911" t="inlineStr">
        <is>
          <t>Under-delivery</t>
        </is>
      </c>
      <c r="F2911" t="inlineStr">
        <is>
          <t>short_ship</t>
        </is>
      </c>
      <c r="G2911" s="10" t="n">
        <v>127.87</v>
      </c>
      <c r="H2911" t="inlineStr">
        <is>
          <t>RO-035971</t>
        </is>
      </c>
      <c r="I2911" t="inlineStr">
        <is>
          <t>RS-035971</t>
        </is>
      </c>
      <c r="J2911" t="inlineStr">
        <is>
          <t>RREM-0145</t>
        </is>
      </c>
      <c r="K2911" t="inlineStr">
        <is>
          <t>Short Ship</t>
        </is>
      </c>
      <c r="L2911" t="inlineStr">
        <is>
          <t>partial</t>
        </is>
      </c>
      <c r="M2911" s="10" t="n">
        <v>49.04</v>
      </c>
      <c r="N2911" t="inlineStr">
        <is>
          <t>2026-07-06</t>
        </is>
      </c>
      <c r="O2911" t="inlineStr">
        <is>
          <t>2026-09-08</t>
        </is>
      </c>
      <c r="P2911" s="18" t="n">
        <v>73</v>
      </c>
      <c r="Q2911" t="inlineStr">
        <is>
          <t>2026-09-25</t>
        </is>
      </c>
      <c r="R2911" s="18" t="inlineStr"/>
      <c r="S2911" s="18" t="inlineStr"/>
      <c r="T2911" s="18" t="inlineStr"/>
    </row>
    <row r="2912">
      <c r="A2912" t="inlineStr">
        <is>
          <t>DIST-012832</t>
        </is>
      </c>
      <c r="B2912" t="inlineStr">
        <is>
          <t>2026-06-27</t>
        </is>
      </c>
      <c r="C2912" t="inlineStr">
        <is>
          <t>RET-COSTCO</t>
        </is>
      </c>
      <c r="D2912" t="inlineStr">
        <is>
          <t>TCO-PAL-032</t>
        </is>
      </c>
      <c r="E2912" t="inlineStr">
        <is>
          <t>Ti-Hi Error</t>
        </is>
      </c>
      <c r="F2912" t="inlineStr">
        <is>
          <t>pallet_fine</t>
        </is>
      </c>
      <c r="G2912" s="10" t="n">
        <v>123.37</v>
      </c>
      <c r="H2912" t="inlineStr">
        <is>
          <t>RO-035569</t>
        </is>
      </c>
      <c r="I2912" t="inlineStr">
        <is>
          <t>RS-035569</t>
        </is>
      </c>
      <c r="J2912" t="inlineStr">
        <is>
          <t>RREM-0011</t>
        </is>
      </c>
      <c r="K2912" t="inlineStr">
        <is>
          <t>Pallet Fine</t>
        </is>
      </c>
      <c r="M2912" s="10" t="n"/>
      <c r="P2912" s="18" t="n"/>
      <c r="Q2912" t="inlineStr">
        <is>
          <t>2026-09-25</t>
        </is>
      </c>
      <c r="R2912" s="18" t="inlineStr"/>
      <c r="S2912" s="18" t="inlineStr"/>
      <c r="T2912" s="18" t="inlineStr"/>
    </row>
    <row r="2913">
      <c r="A2913" t="inlineStr">
        <is>
          <t>DIST-013065</t>
        </is>
      </c>
      <c r="B2913" t="inlineStr">
        <is>
          <t>2026-06-27</t>
        </is>
      </c>
      <c r="C2913" t="inlineStr">
        <is>
          <t>RET-KROGER</t>
        </is>
      </c>
      <c r="D2913" t="inlineStr">
        <is>
          <t>GER-PRO-075</t>
        </is>
      </c>
      <c r="E2913" t="inlineStr">
        <is>
          <t>Promo Billback</t>
        </is>
      </c>
      <c r="F2913" t="inlineStr">
        <is>
          <t>promo_billback</t>
        </is>
      </c>
      <c r="G2913" s="10" t="n">
        <v>97.58</v>
      </c>
      <c r="H2913" t="inlineStr">
        <is>
          <t>RO-036312</t>
        </is>
      </c>
      <c r="I2913" t="inlineStr">
        <is>
          <t>RS-036312</t>
        </is>
      </c>
      <c r="J2913" t="inlineStr">
        <is>
          <t>RREM-0055</t>
        </is>
      </c>
      <c r="K2913" t="inlineStr">
        <is>
          <t>Promo Billback</t>
        </is>
      </c>
      <c r="M2913" s="10" t="n"/>
      <c r="P2913" s="18" t="n"/>
      <c r="Q2913" t="inlineStr">
        <is>
          <t>2026-08-11</t>
        </is>
      </c>
      <c r="R2913" s="18" t="inlineStr"/>
      <c r="S2913" s="18" t="inlineStr"/>
      <c r="T2913" s="18" t="inlineStr"/>
    </row>
    <row r="2914">
      <c r="A2914" t="inlineStr">
        <is>
          <t>DIST-012799</t>
        </is>
      </c>
      <c r="B2914" t="inlineStr">
        <is>
          <t>2026-06-27</t>
        </is>
      </c>
      <c r="C2914" t="inlineStr">
        <is>
          <t>RET-WALMART</t>
        </is>
      </c>
      <c r="D2914" t="inlineStr">
        <is>
          <t>ART-DAM-018</t>
        </is>
      </c>
      <c r="E2914" t="inlineStr">
        <is>
          <t>Warehouse Damage</t>
        </is>
      </c>
      <c r="F2914" t="inlineStr">
        <is>
          <t>damaged</t>
        </is>
      </c>
      <c r="G2914" s="10" t="n">
        <v>90.83</v>
      </c>
      <c r="H2914" t="inlineStr">
        <is>
          <t>RO-035518</t>
        </is>
      </c>
      <c r="I2914" t="inlineStr">
        <is>
          <t>RS-035518</t>
        </is>
      </c>
      <c r="J2914" t="inlineStr">
        <is>
          <t>RREM-0181</t>
        </is>
      </c>
      <c r="K2914" t="inlineStr">
        <is>
          <t>Damaged</t>
        </is>
      </c>
      <c r="M2914" s="10" t="n"/>
      <c r="P2914" s="18" t="n"/>
      <c r="Q2914" t="inlineStr">
        <is>
          <t>2026-07-27</t>
        </is>
      </c>
      <c r="R2914" s="18" t="inlineStr"/>
      <c r="S2914" s="18" t="inlineStr"/>
      <c r="T2914" s="18" t="inlineStr"/>
    </row>
    <row r="2915">
      <c r="A2915" t="inlineStr">
        <is>
          <t>DIST-012961</t>
        </is>
      </c>
      <c r="B2915" t="inlineStr">
        <is>
          <t>2026-06-27</t>
        </is>
      </c>
      <c r="C2915" t="inlineStr">
        <is>
          <t>RET-WALMART</t>
        </is>
      </c>
      <c r="D2915" t="inlineStr">
        <is>
          <t>ART-PRO-004</t>
        </is>
      </c>
      <c r="E2915" t="inlineStr">
        <is>
          <t>Scan Rebate</t>
        </is>
      </c>
      <c r="F2915" t="inlineStr">
        <is>
          <t>promo_billback</t>
        </is>
      </c>
      <c r="G2915" s="10" t="n">
        <v>86.90000000000001</v>
      </c>
      <c r="H2915" t="inlineStr">
        <is>
          <t>RO-035801</t>
        </is>
      </c>
      <c r="I2915" t="inlineStr">
        <is>
          <t>RS-035801</t>
        </is>
      </c>
      <c r="J2915" t="inlineStr">
        <is>
          <t>RREM-0151</t>
        </is>
      </c>
      <c r="K2915" t="inlineStr">
        <is>
          <t>Promo Billback</t>
        </is>
      </c>
      <c r="M2915" s="10" t="n"/>
      <c r="P2915" s="18" t="n"/>
      <c r="Q2915" t="inlineStr">
        <is>
          <t>2026-07-27</t>
        </is>
      </c>
      <c r="R2915" s="18" t="inlineStr"/>
      <c r="S2915" s="18" t="inlineStr"/>
      <c r="T2915" s="18" t="inlineStr"/>
    </row>
    <row r="2916">
      <c r="A2916" t="inlineStr">
        <is>
          <t>DIST-013015</t>
        </is>
      </c>
      <c r="B2916" t="inlineStr">
        <is>
          <t>2026-06-27</t>
        </is>
      </c>
      <c r="C2916" t="inlineStr">
        <is>
          <t>RET-WALMART</t>
        </is>
      </c>
      <c r="D2916" t="inlineStr">
        <is>
          <t>ART-PRO-004</t>
        </is>
      </c>
      <c r="E2916" t="inlineStr">
        <is>
          <t>Scan Rebate</t>
        </is>
      </c>
      <c r="F2916" t="inlineStr">
        <is>
          <t>promo_billback</t>
        </is>
      </c>
      <c r="G2916" s="10" t="n">
        <v>80.90000000000001</v>
      </c>
      <c r="H2916" t="inlineStr">
        <is>
          <t>RO-035792</t>
        </is>
      </c>
      <c r="I2916" t="inlineStr">
        <is>
          <t>RS-035792</t>
        </is>
      </c>
      <c r="J2916" t="inlineStr">
        <is>
          <t>RREM-0168</t>
        </is>
      </c>
      <c r="K2916" t="inlineStr">
        <is>
          <t>Promo Billback</t>
        </is>
      </c>
      <c r="L2916" t="inlineStr">
        <is>
          <t>partial</t>
        </is>
      </c>
      <c r="M2916" s="10" t="n">
        <v>26.43</v>
      </c>
      <c r="N2916" t="inlineStr">
        <is>
          <t>2026-07-22</t>
        </is>
      </c>
      <c r="O2916" t="inlineStr">
        <is>
          <t>2026-10-01</t>
        </is>
      </c>
      <c r="P2916" s="18" t="n">
        <v>96</v>
      </c>
      <c r="Q2916" t="inlineStr">
        <is>
          <t>2026-08-26</t>
        </is>
      </c>
      <c r="R2916" s="18" t="inlineStr"/>
      <c r="S2916" s="18" t="inlineStr"/>
      <c r="T2916" s="18" t="inlineStr"/>
    </row>
    <row r="2917">
      <c r="A2917" t="inlineStr">
        <is>
          <t>DIST-012893</t>
        </is>
      </c>
      <c r="B2917" t="inlineStr">
        <is>
          <t>2026-06-27</t>
        </is>
      </c>
      <c r="C2917" t="inlineStr">
        <is>
          <t>RET-WALMART</t>
        </is>
      </c>
      <c r="D2917" t="inlineStr">
        <is>
          <t>ART-PRO-004</t>
        </is>
      </c>
      <c r="E2917" t="inlineStr">
        <is>
          <t>Scan Rebate</t>
        </is>
      </c>
      <c r="F2917" t="inlineStr">
        <is>
          <t>promo_billback</t>
        </is>
      </c>
      <c r="G2917" s="10" t="n">
        <v>76.68000000000001</v>
      </c>
      <c r="H2917" t="inlineStr">
        <is>
          <t>RO-035540</t>
        </is>
      </c>
      <c r="I2917" t="inlineStr">
        <is>
          <t>RS-035540</t>
        </is>
      </c>
      <c r="J2917" t="inlineStr">
        <is>
          <t>RREM-0168</t>
        </is>
      </c>
      <c r="K2917" t="inlineStr">
        <is>
          <t>Promo Billback</t>
        </is>
      </c>
      <c r="L2917" t="inlineStr">
        <is>
          <t>pending</t>
        </is>
      </c>
      <c r="M2917" s="10" t="n"/>
      <c r="N2917" t="inlineStr">
        <is>
          <t>2026-07-18</t>
        </is>
      </c>
      <c r="P2917" s="18" t="n">
        <v>189</v>
      </c>
      <c r="Q2917" t="inlineStr">
        <is>
          <t>2026-08-11</t>
        </is>
      </c>
      <c r="R2917" s="18" t="inlineStr"/>
      <c r="S2917" s="18" t="inlineStr"/>
      <c r="T2917" s="18" t="inlineStr"/>
    </row>
    <row r="2918">
      <c r="A2918" t="inlineStr">
        <is>
          <t>DIST-012786</t>
        </is>
      </c>
      <c r="B2918" t="inlineStr">
        <is>
          <t>2026-06-27</t>
        </is>
      </c>
      <c r="C2918" t="inlineStr">
        <is>
          <t>RET-WALMART</t>
        </is>
      </c>
      <c r="D2918" t="inlineStr">
        <is>
          <t>ART-DAM-018</t>
        </is>
      </c>
      <c r="E2918" t="inlineStr">
        <is>
          <t>Warehouse Damage</t>
        </is>
      </c>
      <c r="F2918" t="inlineStr">
        <is>
          <t>damaged</t>
        </is>
      </c>
      <c r="G2918" s="10" t="n">
        <v>74.55</v>
      </c>
      <c r="H2918" t="inlineStr">
        <is>
          <t>RO-035235</t>
        </is>
      </c>
      <c r="I2918" t="inlineStr">
        <is>
          <t>RS-035235</t>
        </is>
      </c>
      <c r="J2918" t="inlineStr">
        <is>
          <t>RREM-0183</t>
        </is>
      </c>
      <c r="K2918" t="inlineStr">
        <is>
          <t>Damaged</t>
        </is>
      </c>
      <c r="L2918" t="inlineStr">
        <is>
          <t>lost</t>
        </is>
      </c>
      <c r="M2918" s="10" t="n">
        <v>0</v>
      </c>
      <c r="N2918" t="inlineStr">
        <is>
          <t>2026-07-19</t>
        </is>
      </c>
      <c r="O2918" t="inlineStr">
        <is>
          <t>2026-09-20</t>
        </is>
      </c>
      <c r="P2918" s="18" t="n">
        <v>85</v>
      </c>
      <c r="Q2918" t="inlineStr">
        <is>
          <t>2026-09-25</t>
        </is>
      </c>
      <c r="R2918" s="18" t="inlineStr"/>
      <c r="S2918" s="18" t="inlineStr"/>
      <c r="T2918" s="18" t="inlineStr"/>
    </row>
    <row r="2919">
      <c r="A2919" t="inlineStr">
        <is>
          <t>DIST-013108</t>
        </is>
      </c>
      <c r="B2919" t="inlineStr">
        <is>
          <t>2026-06-27</t>
        </is>
      </c>
      <c r="C2919" t="inlineStr">
        <is>
          <t>RET-REGIONAL</t>
        </is>
      </c>
      <c r="D2919" t="inlineStr">
        <is>
          <t>NAL-DAM-100</t>
        </is>
      </c>
      <c r="E2919" t="inlineStr">
        <is>
          <t>Warehouse Damage</t>
        </is>
      </c>
      <c r="F2919" t="inlineStr">
        <is>
          <t>damaged</t>
        </is>
      </c>
      <c r="G2919" s="10" t="n">
        <v>65.5</v>
      </c>
      <c r="H2919" t="inlineStr">
        <is>
          <t>RO-036342</t>
        </is>
      </c>
      <c r="I2919" t="inlineStr">
        <is>
          <t>RS-036342</t>
        </is>
      </c>
      <c r="J2919" t="inlineStr">
        <is>
          <t>RREM-0080</t>
        </is>
      </c>
      <c r="K2919" t="inlineStr">
        <is>
          <t>Damaged</t>
        </is>
      </c>
      <c r="L2919" t="inlineStr">
        <is>
          <t>lost</t>
        </is>
      </c>
      <c r="M2919" s="10" t="n">
        <v>0</v>
      </c>
      <c r="N2919" t="inlineStr">
        <is>
          <t>2026-07-26</t>
        </is>
      </c>
      <c r="O2919" t="inlineStr">
        <is>
          <t>2026-10-13</t>
        </is>
      </c>
      <c r="P2919" s="18" t="n">
        <v>108</v>
      </c>
      <c r="Q2919" t="inlineStr">
        <is>
          <t>2026-08-11</t>
        </is>
      </c>
      <c r="R2919" s="18" t="inlineStr"/>
      <c r="S2919" s="18" t="inlineStr"/>
      <c r="T2919" s="18" t="inlineStr"/>
    </row>
    <row r="2920">
      <c r="A2920" t="inlineStr">
        <is>
          <t>DIST-012767</t>
        </is>
      </c>
      <c r="B2920" t="inlineStr">
        <is>
          <t>2026-06-27</t>
        </is>
      </c>
      <c r="C2920" t="inlineStr">
        <is>
          <t>RET-COSTCO</t>
        </is>
      </c>
      <c r="D2920" t="inlineStr">
        <is>
          <t>TCO-SHO-022</t>
        </is>
      </c>
      <c r="E2920" t="inlineStr">
        <is>
          <t>Quantity Variance</t>
        </is>
      </c>
      <c r="F2920" t="inlineStr">
        <is>
          <t>short_ship</t>
        </is>
      </c>
      <c r="G2920" s="10" t="n">
        <v>55.86</v>
      </c>
      <c r="H2920" t="inlineStr">
        <is>
          <t>RO-035282</t>
        </is>
      </c>
      <c r="I2920" t="inlineStr">
        <is>
          <t>RS-035282</t>
        </is>
      </c>
      <c r="J2920" t="inlineStr">
        <is>
          <t>RREM-0021</t>
        </is>
      </c>
      <c r="K2920" t="inlineStr">
        <is>
          <t>Short Ship</t>
        </is>
      </c>
      <c r="L2920" t="inlineStr">
        <is>
          <t>lost</t>
        </is>
      </c>
      <c r="M2920" s="10" t="n">
        <v>0</v>
      </c>
      <c r="N2920" t="inlineStr">
        <is>
          <t>2026-07-23</t>
        </is>
      </c>
      <c r="O2920" t="inlineStr">
        <is>
          <t>2026-10-08</t>
        </is>
      </c>
      <c r="P2920" s="18" t="n">
        <v>103</v>
      </c>
      <c r="Q2920" t="inlineStr">
        <is>
          <t>2026-08-11</t>
        </is>
      </c>
      <c r="R2920" s="18" t="inlineStr"/>
      <c r="S2920" s="18" t="inlineStr"/>
      <c r="T2920" s="18" t="inlineStr"/>
    </row>
    <row r="2921">
      <c r="A2921" t="inlineStr">
        <is>
          <t>DIST-012853</t>
        </is>
      </c>
      <c r="B2921" t="inlineStr">
        <is>
          <t>2026-06-27</t>
        </is>
      </c>
      <c r="C2921" t="inlineStr">
        <is>
          <t>RET-KROGER</t>
        </is>
      </c>
      <c r="D2921" t="inlineStr">
        <is>
          <t>GER-PRO-075</t>
        </is>
      </c>
      <c r="E2921" t="inlineStr">
        <is>
          <t>Promo Billback</t>
        </is>
      </c>
      <c r="F2921" t="inlineStr">
        <is>
          <t>promo_billback</t>
        </is>
      </c>
      <c r="G2921" s="10" t="n">
        <v>51.53</v>
      </c>
      <c r="H2921" t="inlineStr">
        <is>
          <t>RO-035715</t>
        </is>
      </c>
      <c r="I2921" t="inlineStr">
        <is>
          <t>RS-035715</t>
        </is>
      </c>
      <c r="J2921" t="inlineStr">
        <is>
          <t>RREM-0062</t>
        </is>
      </c>
      <c r="K2921" t="inlineStr">
        <is>
          <t>Promo Billback</t>
        </is>
      </c>
      <c r="M2921" s="10" t="n"/>
      <c r="P2921" s="18" t="n"/>
      <c r="Q2921" t="inlineStr">
        <is>
          <t>2026-08-11</t>
        </is>
      </c>
      <c r="R2921" s="18" t="inlineStr"/>
      <c r="S2921" s="18" t="inlineStr"/>
      <c r="T2921" s="18" t="inlineStr"/>
    </row>
    <row r="2922">
      <c r="A2922" t="inlineStr">
        <is>
          <t>DIST-012870</t>
        </is>
      </c>
      <c r="B2922" t="inlineStr">
        <is>
          <t>2026-06-27</t>
        </is>
      </c>
      <c r="C2922" t="inlineStr">
        <is>
          <t>RET-WALMART</t>
        </is>
      </c>
      <c r="D2922" t="inlineStr">
        <is>
          <t>ART-LAT-009</t>
        </is>
      </c>
      <c r="E2922" t="inlineStr">
        <is>
          <t>MABD Violation</t>
        </is>
      </c>
      <c r="F2922" t="inlineStr">
        <is>
          <t>late_delivery</t>
        </is>
      </c>
      <c r="G2922" s="10" t="n">
        <v>26.1</v>
      </c>
      <c r="H2922" t="inlineStr">
        <is>
          <t>RO-035509</t>
        </is>
      </c>
      <c r="I2922" t="inlineStr">
        <is>
          <t>RS-035509</t>
        </is>
      </c>
      <c r="J2922" t="inlineStr">
        <is>
          <t>RREM-0170</t>
        </is>
      </c>
      <c r="K2922" t="inlineStr">
        <is>
          <t>Late Delivery</t>
        </is>
      </c>
      <c r="M2922" s="10" t="n"/>
      <c r="P2922" s="18" t="n"/>
      <c r="Q2922" t="inlineStr">
        <is>
          <t>2026-08-11</t>
        </is>
      </c>
      <c r="R2922" s="18" t="inlineStr"/>
      <c r="S2922" s="18" t="inlineStr"/>
      <c r="T2922" s="18" t="inlineStr"/>
    </row>
    <row r="2923">
      <c r="A2923" t="inlineStr">
        <is>
          <t>DIST-013109</t>
        </is>
      </c>
      <c r="B2923" t="inlineStr">
        <is>
          <t>2026-06-27</t>
        </is>
      </c>
      <c r="C2923" t="inlineStr">
        <is>
          <t>RET-REGIONAL</t>
        </is>
      </c>
      <c r="D2923" t="inlineStr">
        <is>
          <t>NAL-LAT-095</t>
        </is>
      </c>
      <c r="E2923" t="inlineStr">
        <is>
          <t>MABD Violation</t>
        </is>
      </c>
      <c r="F2923" t="inlineStr">
        <is>
          <t>late_delivery</t>
        </is>
      </c>
      <c r="G2923" s="10" t="n">
        <v>22.84</v>
      </c>
      <c r="H2923" t="inlineStr">
        <is>
          <t>RO-036342</t>
        </is>
      </c>
      <c r="I2923" t="inlineStr">
        <is>
          <t>RS-036342</t>
        </is>
      </c>
      <c r="J2923" t="inlineStr">
        <is>
          <t>RREM-0109</t>
        </is>
      </c>
      <c r="K2923" t="inlineStr">
        <is>
          <t>Late Delivery</t>
        </is>
      </c>
      <c r="L2923" t="inlineStr">
        <is>
          <t>partial</t>
        </is>
      </c>
      <c r="M2923" s="10" t="n">
        <v>3.66</v>
      </c>
      <c r="N2923" t="inlineStr">
        <is>
          <t>2026-07-09</t>
        </is>
      </c>
      <c r="O2923" t="inlineStr">
        <is>
          <t>2026-08-31</t>
        </is>
      </c>
      <c r="P2923" s="18" t="n">
        <v>65</v>
      </c>
      <c r="Q2923" t="inlineStr">
        <is>
          <t>2026-08-11</t>
        </is>
      </c>
      <c r="R2923" s="18" t="inlineStr"/>
      <c r="S2923" s="18" t="inlineStr"/>
      <c r="T2923" s="18" t="inlineStr"/>
    </row>
    <row r="2924">
      <c r="A2924" t="inlineStr">
        <is>
          <t>DIST-012830</t>
        </is>
      </c>
      <c r="B2924" t="inlineStr">
        <is>
          <t>2026-06-26</t>
        </is>
      </c>
      <c r="C2924" t="inlineStr">
        <is>
          <t>RET-WALMART</t>
        </is>
      </c>
      <c r="D2924" t="inlineStr"/>
      <c r="E2924" t="inlineStr">
        <is>
          <t>Unmapped</t>
        </is>
      </c>
      <c r="F2924" t="inlineStr">
        <is>
          <t>vague</t>
        </is>
      </c>
      <c r="G2924" s="10" t="n">
        <v>906.36</v>
      </c>
      <c r="J2924" t="inlineStr">
        <is>
          <t>RREM-0160</t>
        </is>
      </c>
      <c r="K2924" t="inlineStr">
        <is>
          <t>Cash discount take-down</t>
        </is>
      </c>
      <c r="L2924" t="inlineStr">
        <is>
          <t>partial</t>
        </is>
      </c>
      <c r="M2924" s="10" t="n">
        <v>174.77</v>
      </c>
      <c r="N2924" t="inlineStr">
        <is>
          <t>2026-07-23</t>
        </is>
      </c>
      <c r="O2924" t="inlineStr">
        <is>
          <t>2026-09-09</t>
        </is>
      </c>
      <c r="P2924" s="18" t="n">
        <v>75</v>
      </c>
      <c r="Q2924" t="inlineStr">
        <is>
          <t>2026-07-26</t>
        </is>
      </c>
      <c r="R2924" s="18" t="inlineStr">
        <is>
          <t>Yes</t>
        </is>
      </c>
      <c r="S2924" s="18" t="inlineStr"/>
      <c r="T2924" s="18" t="inlineStr"/>
    </row>
    <row r="2925">
      <c r="A2925" t="inlineStr">
        <is>
          <t>DIST-012985</t>
        </is>
      </c>
      <c r="B2925" t="inlineStr">
        <is>
          <t>2026-06-26</t>
        </is>
      </c>
      <c r="C2925" t="inlineStr">
        <is>
          <t>RET-WHOLEFOODS</t>
        </is>
      </c>
      <c r="D2925" t="inlineStr"/>
      <c r="E2925" t="inlineStr">
        <is>
          <t>Unmapped</t>
        </is>
      </c>
      <c r="F2925" t="inlineStr">
        <is>
          <t>vague</t>
        </is>
      </c>
      <c r="G2925" s="10" t="n">
        <v>428.7</v>
      </c>
      <c r="J2925" t="inlineStr">
        <is>
          <t>RREM-0219</t>
        </is>
      </c>
      <c r="K2925" t="inlineStr">
        <is>
          <t>Misc deduction -- see invoice</t>
        </is>
      </c>
      <c r="M2925" s="10" t="n"/>
      <c r="P2925" s="18" t="n"/>
      <c r="Q2925" t="inlineStr">
        <is>
          <t>2026-08-10</t>
        </is>
      </c>
      <c r="R2925" s="18" t="inlineStr">
        <is>
          <t>Yes</t>
        </is>
      </c>
      <c r="S2925" s="18" t="inlineStr"/>
      <c r="T2925" s="18" t="inlineStr"/>
    </row>
    <row r="2926">
      <c r="A2926" t="inlineStr">
        <is>
          <t>DIST-012815</t>
        </is>
      </c>
      <c r="B2926" t="inlineStr">
        <is>
          <t>2026-06-26</t>
        </is>
      </c>
      <c r="C2926" t="inlineStr">
        <is>
          <t>RET-WALMART</t>
        </is>
      </c>
      <c r="D2926" t="inlineStr">
        <is>
          <t>ART-DAM-018</t>
        </is>
      </c>
      <c r="E2926" t="inlineStr">
        <is>
          <t>Warehouse Damage</t>
        </is>
      </c>
      <c r="F2926" t="inlineStr">
        <is>
          <t>damaged</t>
        </is>
      </c>
      <c r="G2926" s="10" t="n">
        <v>354.17</v>
      </c>
      <c r="H2926" t="inlineStr">
        <is>
          <t>RO-035510</t>
        </is>
      </c>
      <c r="I2926" t="inlineStr">
        <is>
          <t>RS-035510</t>
        </is>
      </c>
      <c r="J2926" t="inlineStr">
        <is>
          <t>RREM-0172</t>
        </is>
      </c>
      <c r="K2926" t="inlineStr">
        <is>
          <t>Damaged</t>
        </is>
      </c>
      <c r="M2926" s="10" t="n"/>
      <c r="P2926" s="18" t="n"/>
      <c r="Q2926" t="inlineStr">
        <is>
          <t>2026-08-10</t>
        </is>
      </c>
      <c r="R2926" s="18" t="inlineStr"/>
      <c r="S2926" s="18" t="inlineStr"/>
      <c r="T2926" s="18" t="inlineStr"/>
    </row>
    <row r="2927">
      <c r="A2927" t="inlineStr">
        <is>
          <t>DIST-012975</t>
        </is>
      </c>
      <c r="B2927" t="inlineStr">
        <is>
          <t>2026-06-26</t>
        </is>
      </c>
      <c r="C2927" t="inlineStr">
        <is>
          <t>RET-KROGER</t>
        </is>
      </c>
      <c r="D2927" t="inlineStr">
        <is>
          <t>GER-SPO-085</t>
        </is>
      </c>
      <c r="E2927" t="inlineStr">
        <is>
          <t>Short Date</t>
        </is>
      </c>
      <c r="F2927" t="inlineStr">
        <is>
          <t>spoilage</t>
        </is>
      </c>
      <c r="G2927" s="10" t="n">
        <v>283.93</v>
      </c>
      <c r="H2927" t="inlineStr">
        <is>
          <t>RO-036008</t>
        </is>
      </c>
      <c r="I2927" t="inlineStr">
        <is>
          <t>RS-036008</t>
        </is>
      </c>
      <c r="J2927" t="inlineStr">
        <is>
          <t>RREM-0073</t>
        </is>
      </c>
      <c r="K2927" t="inlineStr">
        <is>
          <t>Spoilage -- expired or short-dated at receiving</t>
        </is>
      </c>
      <c r="M2927" s="10" t="n"/>
      <c r="P2927" s="18" t="n"/>
      <c r="Q2927" t="inlineStr">
        <is>
          <t>2026-09-24</t>
        </is>
      </c>
      <c r="R2927" s="18" t="inlineStr"/>
      <c r="S2927" s="18" t="inlineStr"/>
      <c r="T2927" s="18" t="inlineStr"/>
    </row>
    <row r="2928">
      <c r="A2928" t="inlineStr">
        <is>
          <t>DIST-012822</t>
        </is>
      </c>
      <c r="B2928" t="inlineStr">
        <is>
          <t>2026-06-26</t>
        </is>
      </c>
      <c r="C2928" t="inlineStr">
        <is>
          <t>RET-COSTCO</t>
        </is>
      </c>
      <c r="D2928" t="inlineStr">
        <is>
          <t>TCO-PRO-024</t>
        </is>
      </c>
      <c r="E2928" t="inlineStr">
        <is>
          <t>Promo Billback</t>
        </is>
      </c>
      <c r="F2928" t="inlineStr">
        <is>
          <t>promo_billback</t>
        </is>
      </c>
      <c r="G2928" s="10" t="n">
        <v>279.85</v>
      </c>
      <c r="H2928" t="inlineStr">
        <is>
          <t>RO-035560</t>
        </is>
      </c>
      <c r="I2928" t="inlineStr">
        <is>
          <t>RS-035560</t>
        </is>
      </c>
      <c r="J2928" t="inlineStr">
        <is>
          <t>RREM-0007</t>
        </is>
      </c>
      <c r="K2928" t="inlineStr">
        <is>
          <t>Promo Billback</t>
        </is>
      </c>
      <c r="M2928" s="10" t="n"/>
      <c r="P2928" s="18" t="n"/>
      <c r="Q2928" t="inlineStr">
        <is>
          <t>2026-08-25</t>
        </is>
      </c>
      <c r="R2928" s="18" t="inlineStr"/>
      <c r="S2928" s="18" t="inlineStr"/>
      <c r="T2928" s="18" t="inlineStr"/>
    </row>
    <row r="2929">
      <c r="A2929" t="inlineStr">
        <is>
          <t>DIST-012992</t>
        </is>
      </c>
      <c r="B2929" t="inlineStr">
        <is>
          <t>2026-06-26</t>
        </is>
      </c>
      <c r="C2929" t="inlineStr">
        <is>
          <t>RET-KROGER</t>
        </is>
      </c>
      <c r="D2929" t="inlineStr">
        <is>
          <t>GER-SPO-085</t>
        </is>
      </c>
      <c r="E2929" t="inlineStr">
        <is>
          <t>Short Date</t>
        </is>
      </c>
      <c r="F2929" t="inlineStr">
        <is>
          <t>spoilage</t>
        </is>
      </c>
      <c r="G2929" s="10" t="n">
        <v>273.4</v>
      </c>
      <c r="H2929" t="inlineStr">
        <is>
          <t>RO-035993</t>
        </is>
      </c>
      <c r="I2929" t="inlineStr">
        <is>
          <t>RS-035993</t>
        </is>
      </c>
      <c r="J2929" t="inlineStr">
        <is>
          <t>RREM-0054</t>
        </is>
      </c>
      <c r="K2929" t="inlineStr">
        <is>
          <t>Spoilage -- expired or short-dated at receiving</t>
        </is>
      </c>
      <c r="L2929" t="inlineStr">
        <is>
          <t>won</t>
        </is>
      </c>
      <c r="M2929" s="10" t="n">
        <v>273.4</v>
      </c>
      <c r="N2929" t="inlineStr">
        <is>
          <t>2026-07-20</t>
        </is>
      </c>
      <c r="O2929" t="inlineStr">
        <is>
          <t>2026-09-26</t>
        </is>
      </c>
      <c r="P2929" s="18" t="n">
        <v>92</v>
      </c>
      <c r="Q2929" t="inlineStr">
        <is>
          <t>2026-08-10</t>
        </is>
      </c>
      <c r="R2929" s="18" t="inlineStr"/>
      <c r="S2929" s="18" t="inlineStr"/>
      <c r="T2929" s="18" t="inlineStr"/>
    </row>
    <row r="2930">
      <c r="A2930" t="inlineStr">
        <is>
          <t>DIST-012946</t>
        </is>
      </c>
      <c r="B2930" t="inlineStr">
        <is>
          <t>2026-06-26</t>
        </is>
      </c>
      <c r="C2930" t="inlineStr">
        <is>
          <t>RET-WALMART</t>
        </is>
      </c>
      <c r="D2930" t="inlineStr">
        <is>
          <t>ART-SPO-017</t>
        </is>
      </c>
      <c r="E2930" t="inlineStr">
        <is>
          <t>Spoilage</t>
        </is>
      </c>
      <c r="F2930" t="inlineStr">
        <is>
          <t>spoilage</t>
        </is>
      </c>
      <c r="G2930" s="10" t="n">
        <v>238.59</v>
      </c>
      <c r="H2930" t="inlineStr">
        <is>
          <t>RO-035828</t>
        </is>
      </c>
      <c r="I2930" t="inlineStr">
        <is>
          <t>RS-035828</t>
        </is>
      </c>
      <c r="J2930" t="inlineStr">
        <is>
          <t>RREM-0184</t>
        </is>
      </c>
      <c r="K2930" t="inlineStr">
        <is>
          <t>Spoilage -- damage in transit affecting condition</t>
        </is>
      </c>
      <c r="M2930" s="10" t="n"/>
      <c r="P2930" s="18" t="n"/>
      <c r="Q2930" t="inlineStr">
        <is>
          <t>2026-08-25</t>
        </is>
      </c>
      <c r="R2930" s="18" t="inlineStr"/>
      <c r="S2930" s="18" t="inlineStr"/>
      <c r="T2930" s="18" t="inlineStr"/>
    </row>
    <row r="2931">
      <c r="A2931" t="inlineStr">
        <is>
          <t>DIST-013034</t>
        </is>
      </c>
      <c r="B2931" t="inlineStr">
        <is>
          <t>2026-06-26</t>
        </is>
      </c>
      <c r="C2931" t="inlineStr">
        <is>
          <t>RET-KROGER</t>
        </is>
      </c>
      <c r="D2931" t="inlineStr">
        <is>
          <t>GER-PRO-075</t>
        </is>
      </c>
      <c r="E2931" t="inlineStr">
        <is>
          <t>Promo Billback</t>
        </is>
      </c>
      <c r="F2931" t="inlineStr">
        <is>
          <t>promo_billback</t>
        </is>
      </c>
      <c r="G2931" s="10" t="n">
        <v>187.12</v>
      </c>
      <c r="H2931" t="inlineStr">
        <is>
          <t>RO-036318</t>
        </is>
      </c>
      <c r="I2931" t="inlineStr">
        <is>
          <t>RS-036318</t>
        </is>
      </c>
      <c r="J2931" t="inlineStr">
        <is>
          <t>RREM-0059</t>
        </is>
      </c>
      <c r="K2931" t="inlineStr">
        <is>
          <t>Promo Billback</t>
        </is>
      </c>
      <c r="L2931" t="inlineStr">
        <is>
          <t>lost</t>
        </is>
      </c>
      <c r="M2931" s="10" t="n">
        <v>0</v>
      </c>
      <c r="N2931" t="inlineStr">
        <is>
          <t>2026-07-26</t>
        </is>
      </c>
      <c r="O2931" t="inlineStr">
        <is>
          <t>2026-09-12</t>
        </is>
      </c>
      <c r="P2931" s="18" t="n">
        <v>78</v>
      </c>
      <c r="Q2931" t="inlineStr">
        <is>
          <t>2026-09-24</t>
        </is>
      </c>
      <c r="R2931" s="18" t="inlineStr"/>
      <c r="S2931" s="18" t="inlineStr"/>
      <c r="T2931" s="18" t="inlineStr"/>
    </row>
    <row r="2932">
      <c r="A2932" t="inlineStr">
        <is>
          <t>DIST-012972</t>
        </is>
      </c>
      <c r="B2932" t="inlineStr">
        <is>
          <t>2026-06-26</t>
        </is>
      </c>
      <c r="C2932" t="inlineStr">
        <is>
          <t>RET-KROGER</t>
        </is>
      </c>
      <c r="D2932" t="inlineStr">
        <is>
          <t>GER-SHO-073</t>
        </is>
      </c>
      <c r="E2932" t="inlineStr">
        <is>
          <t>Short Ship</t>
        </is>
      </c>
      <c r="F2932" t="inlineStr">
        <is>
          <t>short_ship</t>
        </is>
      </c>
      <c r="G2932" s="10" t="n">
        <v>172.35</v>
      </c>
      <c r="H2932" t="inlineStr">
        <is>
          <t>RO-035996</t>
        </is>
      </c>
      <c r="I2932" t="inlineStr">
        <is>
          <t>RS-035996</t>
        </is>
      </c>
      <c r="J2932" t="inlineStr">
        <is>
          <t>RREM-0048</t>
        </is>
      </c>
      <c r="K2932" t="inlineStr">
        <is>
          <t>Short Ship</t>
        </is>
      </c>
      <c r="M2932" s="10" t="n"/>
      <c r="P2932" s="18" t="n"/>
      <c r="Q2932" t="inlineStr">
        <is>
          <t>2026-08-25</t>
        </is>
      </c>
      <c r="R2932" s="18" t="inlineStr"/>
      <c r="S2932" s="18" t="inlineStr"/>
      <c r="T2932" s="18" t="inlineStr"/>
    </row>
    <row r="2933">
      <c r="A2933" t="inlineStr">
        <is>
          <t>DIST-013041</t>
        </is>
      </c>
      <c r="B2933" t="inlineStr">
        <is>
          <t>2026-06-26</t>
        </is>
      </c>
      <c r="C2933" t="inlineStr">
        <is>
          <t>RET-KROGER</t>
        </is>
      </c>
      <c r="D2933" t="inlineStr">
        <is>
          <t>GER-PRO-075</t>
        </is>
      </c>
      <c r="E2933" t="inlineStr">
        <is>
          <t>Promo Billback</t>
        </is>
      </c>
      <c r="F2933" t="inlineStr">
        <is>
          <t>promo_billback</t>
        </is>
      </c>
      <c r="G2933" s="10" t="n">
        <v>154.5</v>
      </c>
      <c r="H2933" t="inlineStr">
        <is>
          <t>RO-036324</t>
        </is>
      </c>
      <c r="I2933" t="inlineStr">
        <is>
          <t>RS-036324</t>
        </is>
      </c>
      <c r="J2933" t="inlineStr">
        <is>
          <t>RREM-0070</t>
        </is>
      </c>
      <c r="K2933" t="inlineStr">
        <is>
          <t>Promo Billback</t>
        </is>
      </c>
      <c r="M2933" s="10" t="n"/>
      <c r="P2933" s="18" t="n"/>
      <c r="Q2933" t="inlineStr">
        <is>
          <t>2026-08-25</t>
        </is>
      </c>
      <c r="R2933" s="18" t="inlineStr"/>
      <c r="S2933" s="18" t="inlineStr"/>
      <c r="T2933" s="18" t="inlineStr"/>
    </row>
    <row r="2934">
      <c r="A2934" t="inlineStr">
        <is>
          <t>DIST-013030</t>
        </is>
      </c>
      <c r="B2934" t="inlineStr">
        <is>
          <t>2026-06-26</t>
        </is>
      </c>
      <c r="C2934" t="inlineStr">
        <is>
          <t>RET-SPROUTS</t>
        </is>
      </c>
      <c r="D2934" t="inlineStr">
        <is>
          <t>UTS-PRO-057</t>
        </is>
      </c>
      <c r="E2934" t="inlineStr">
        <is>
          <t>Promo Billback</t>
        </is>
      </c>
      <c r="F2934" t="inlineStr">
        <is>
          <t>promo_billback</t>
        </is>
      </c>
      <c r="G2934" s="10" t="n">
        <v>154.02</v>
      </c>
      <c r="H2934" t="inlineStr">
        <is>
          <t>RO-036263</t>
        </is>
      </c>
      <c r="I2934" t="inlineStr">
        <is>
          <t>RS-036263</t>
        </is>
      </c>
      <c r="J2934" t="inlineStr">
        <is>
          <t>RREM-0116</t>
        </is>
      </c>
      <c r="K2934" t="inlineStr">
        <is>
          <t>Promo Billback</t>
        </is>
      </c>
      <c r="L2934" t="inlineStr">
        <is>
          <t>pending</t>
        </is>
      </c>
      <c r="M2934" s="10" t="n"/>
      <c r="N2934" t="inlineStr">
        <is>
          <t>2026-07-05</t>
        </is>
      </c>
      <c r="P2934" s="18" t="n">
        <v>190</v>
      </c>
      <c r="Q2934" t="inlineStr">
        <is>
          <t>2026-08-25</t>
        </is>
      </c>
      <c r="R2934" s="18" t="inlineStr"/>
      <c r="S2934" s="18" t="inlineStr"/>
      <c r="T2934" s="18" t="inlineStr"/>
    </row>
    <row r="2935">
      <c r="A2935" t="inlineStr">
        <is>
          <t>DIST-012959</t>
        </is>
      </c>
      <c r="B2935" t="inlineStr">
        <is>
          <t>2026-06-26</t>
        </is>
      </c>
      <c r="C2935" t="inlineStr">
        <is>
          <t>RET-WALMART</t>
        </is>
      </c>
      <c r="D2935" t="inlineStr">
        <is>
          <t>ART-PRO-004</t>
        </is>
      </c>
      <c r="E2935" t="inlineStr">
        <is>
          <t>Scan Rebate</t>
        </is>
      </c>
      <c r="F2935" t="inlineStr">
        <is>
          <t>promo_billback</t>
        </is>
      </c>
      <c r="G2935" s="10" t="n">
        <v>151.76</v>
      </c>
      <c r="H2935" t="inlineStr">
        <is>
          <t>RO-035789</t>
        </is>
      </c>
      <c r="I2935" t="inlineStr">
        <is>
          <t>RS-035789</t>
        </is>
      </c>
      <c r="J2935" t="inlineStr">
        <is>
          <t>RREM-0178</t>
        </is>
      </c>
      <c r="K2935" t="inlineStr">
        <is>
          <t>Promo Billback</t>
        </is>
      </c>
      <c r="L2935" t="inlineStr">
        <is>
          <t>lost</t>
        </is>
      </c>
      <c r="M2935" s="10" t="n">
        <v>0</v>
      </c>
      <c r="N2935" t="inlineStr">
        <is>
          <t>2026-07-24</t>
        </is>
      </c>
      <c r="O2935" t="inlineStr">
        <is>
          <t>2026-09-12</t>
        </is>
      </c>
      <c r="P2935" s="18" t="n">
        <v>78</v>
      </c>
      <c r="Q2935" t="inlineStr">
        <is>
          <t>2026-07-26</t>
        </is>
      </c>
      <c r="R2935" s="18" t="inlineStr"/>
      <c r="S2935" s="18" t="inlineStr"/>
      <c r="T2935" s="18" t="inlineStr"/>
    </row>
    <row r="2936">
      <c r="A2936" t="inlineStr">
        <is>
          <t>DIST-012897</t>
        </is>
      </c>
      <c r="B2936" t="inlineStr">
        <is>
          <t>2026-06-26</t>
        </is>
      </c>
      <c r="C2936" t="inlineStr">
        <is>
          <t>RET-WHOLEFOODS</t>
        </is>
      </c>
      <c r="D2936" t="inlineStr">
        <is>
          <t>ODS-PRO-039</t>
        </is>
      </c>
      <c r="E2936" t="inlineStr">
        <is>
          <t>Ad Allowance</t>
        </is>
      </c>
      <c r="F2936" t="inlineStr">
        <is>
          <t>promo_billback</t>
        </is>
      </c>
      <c r="G2936" s="10" t="n">
        <v>148.05</v>
      </c>
      <c r="H2936" t="inlineStr">
        <is>
          <t>RO-035614</t>
        </is>
      </c>
      <c r="I2936" t="inlineStr">
        <is>
          <t>RS-035614</t>
        </is>
      </c>
      <c r="J2936" t="inlineStr">
        <is>
          <t>RREM-0218</t>
        </is>
      </c>
      <c r="K2936" t="inlineStr">
        <is>
          <t>Promo Billback</t>
        </is>
      </c>
      <c r="L2936" t="inlineStr">
        <is>
          <t>lost</t>
        </is>
      </c>
      <c r="M2936" s="10" t="n">
        <v>0</v>
      </c>
      <c r="N2936" t="inlineStr">
        <is>
          <t>2026-07-20</t>
        </is>
      </c>
      <c r="O2936" t="inlineStr">
        <is>
          <t>2026-10-11</t>
        </is>
      </c>
      <c r="P2936" s="18" t="n">
        <v>107</v>
      </c>
      <c r="Q2936" t="inlineStr">
        <is>
          <t>2026-08-10</t>
        </is>
      </c>
      <c r="R2936" s="18" t="inlineStr"/>
      <c r="S2936" s="18" t="inlineStr"/>
      <c r="T2936" s="18" t="inlineStr"/>
    </row>
    <row r="2937">
      <c r="A2937" t="inlineStr">
        <is>
          <t>DIST-013008</t>
        </is>
      </c>
      <c r="B2937" t="inlineStr">
        <is>
          <t>2026-06-26</t>
        </is>
      </c>
      <c r="C2937" t="inlineStr">
        <is>
          <t>RET-WHOLEFOODS</t>
        </is>
      </c>
      <c r="D2937" t="inlineStr">
        <is>
          <t>ODS-PRO-039</t>
        </is>
      </c>
      <c r="E2937" t="inlineStr">
        <is>
          <t>Ad Allowance</t>
        </is>
      </c>
      <c r="F2937" t="inlineStr">
        <is>
          <t>promo_billback</t>
        </is>
      </c>
      <c r="G2937" s="10" t="n">
        <v>142.95</v>
      </c>
      <c r="H2937" t="inlineStr">
        <is>
          <t>RO-035915</t>
        </is>
      </c>
      <c r="I2937" t="inlineStr">
        <is>
          <t>RS-035915</t>
        </is>
      </c>
      <c r="J2937" t="inlineStr">
        <is>
          <t>RREM-0187</t>
        </is>
      </c>
      <c r="K2937" t="inlineStr">
        <is>
          <t>Promo Billback</t>
        </is>
      </c>
      <c r="M2937" s="10" t="n"/>
      <c r="P2937" s="18" t="n"/>
      <c r="Q2937" t="inlineStr">
        <is>
          <t>2026-08-10</t>
        </is>
      </c>
      <c r="R2937" s="18" t="inlineStr"/>
      <c r="S2937" s="18" t="inlineStr"/>
      <c r="T2937" s="18" t="inlineStr"/>
    </row>
    <row r="2938">
      <c r="A2938" t="inlineStr">
        <is>
          <t>DIST-012891</t>
        </is>
      </c>
      <c r="B2938" t="inlineStr">
        <is>
          <t>2026-06-26</t>
        </is>
      </c>
      <c r="C2938" t="inlineStr">
        <is>
          <t>RET-WALMART</t>
        </is>
      </c>
      <c r="D2938" t="inlineStr">
        <is>
          <t>ART-PRO-004</t>
        </is>
      </c>
      <c r="E2938" t="inlineStr">
        <is>
          <t>Scan Rebate</t>
        </is>
      </c>
      <c r="F2938" t="inlineStr">
        <is>
          <t>promo_billback</t>
        </is>
      </c>
      <c r="G2938" s="10" t="n">
        <v>142.68</v>
      </c>
      <c r="H2938" t="inlineStr">
        <is>
          <t>RO-035522</t>
        </is>
      </c>
      <c r="I2938" t="inlineStr">
        <is>
          <t>RS-035522</t>
        </is>
      </c>
      <c r="J2938" t="inlineStr">
        <is>
          <t>RREM-0153</t>
        </is>
      </c>
      <c r="K2938" t="inlineStr">
        <is>
          <t>Promo Billback</t>
        </is>
      </c>
      <c r="M2938" s="10" t="n"/>
      <c r="P2938" s="18" t="n"/>
      <c r="Q2938" t="inlineStr">
        <is>
          <t>2026-09-24</t>
        </is>
      </c>
      <c r="R2938" s="18" t="inlineStr"/>
      <c r="S2938" s="18" t="inlineStr"/>
      <c r="T2938" s="18" t="inlineStr"/>
    </row>
    <row r="2939">
      <c r="A2939" t="inlineStr">
        <is>
          <t>DIST-012778</t>
        </is>
      </c>
      <c r="B2939" t="inlineStr">
        <is>
          <t>2026-06-26</t>
        </is>
      </c>
      <c r="C2939" t="inlineStr">
        <is>
          <t>RET-WALMART</t>
        </is>
      </c>
      <c r="D2939" t="inlineStr">
        <is>
          <t>ART-SHO-003</t>
        </is>
      </c>
      <c r="E2939" t="inlineStr">
        <is>
          <t>Short Ship</t>
        </is>
      </c>
      <c r="F2939" t="inlineStr">
        <is>
          <t>short_ship</t>
        </is>
      </c>
      <c r="G2939" s="10" t="n">
        <v>120.81</v>
      </c>
      <c r="H2939" t="inlineStr">
        <is>
          <t>RO-035245</t>
        </is>
      </c>
      <c r="I2939" t="inlineStr">
        <is>
          <t>RS-035245</t>
        </is>
      </c>
      <c r="J2939" t="inlineStr">
        <is>
          <t>RREM-0184</t>
        </is>
      </c>
      <c r="K2939" t="inlineStr">
        <is>
          <t>Short Ship</t>
        </is>
      </c>
      <c r="L2939" t="inlineStr">
        <is>
          <t>lost</t>
        </is>
      </c>
      <c r="M2939" s="10" t="n">
        <v>0</v>
      </c>
      <c r="N2939" t="inlineStr">
        <is>
          <t>2026-07-08</t>
        </is>
      </c>
      <c r="O2939" t="inlineStr">
        <is>
          <t>2026-08-15</t>
        </is>
      </c>
      <c r="P2939" s="18" t="n">
        <v>50</v>
      </c>
      <c r="Q2939" t="inlineStr">
        <is>
          <t>2026-09-24</t>
        </is>
      </c>
      <c r="R2939" s="18" t="inlineStr"/>
      <c r="S2939" s="18" t="inlineStr"/>
      <c r="T2939" s="18" t="inlineStr"/>
    </row>
    <row r="2940">
      <c r="A2940" t="inlineStr">
        <is>
          <t>DIST-012813</t>
        </is>
      </c>
      <c r="B2940" t="inlineStr">
        <is>
          <t>2026-06-26</t>
        </is>
      </c>
      <c r="C2940" t="inlineStr">
        <is>
          <t>RET-WALMART</t>
        </is>
      </c>
      <c r="D2940" t="inlineStr">
        <is>
          <t>ART-DAM-018</t>
        </is>
      </c>
      <c r="E2940" t="inlineStr">
        <is>
          <t>Warehouse Damage</t>
        </is>
      </c>
      <c r="F2940" t="inlineStr">
        <is>
          <t>damaged</t>
        </is>
      </c>
      <c r="G2940" s="10" t="n">
        <v>111.64</v>
      </c>
      <c r="H2940" t="inlineStr">
        <is>
          <t>RO-035487</t>
        </is>
      </c>
      <c r="I2940" t="inlineStr">
        <is>
          <t>RS-035487</t>
        </is>
      </c>
      <c r="J2940" t="inlineStr">
        <is>
          <t>RREM-0180</t>
        </is>
      </c>
      <c r="K2940" t="inlineStr">
        <is>
          <t>Damaged</t>
        </is>
      </c>
      <c r="M2940" s="10" t="n"/>
      <c r="P2940" s="18" t="n"/>
      <c r="Q2940" t="inlineStr">
        <is>
          <t>2026-08-25</t>
        </is>
      </c>
      <c r="R2940" s="18" t="inlineStr"/>
      <c r="S2940" s="18" t="inlineStr"/>
      <c r="T2940" s="18" t="inlineStr"/>
    </row>
    <row r="2941">
      <c r="A2941" t="inlineStr">
        <is>
          <t>DIST-012844</t>
        </is>
      </c>
      <c r="B2941" t="inlineStr">
        <is>
          <t>2026-06-26</t>
        </is>
      </c>
      <c r="C2941" t="inlineStr">
        <is>
          <t>RET-WALMART</t>
        </is>
      </c>
      <c r="D2941" t="inlineStr">
        <is>
          <t>ART-SHO-003</t>
        </is>
      </c>
      <c r="E2941" t="inlineStr">
        <is>
          <t>Short Ship</t>
        </is>
      </c>
      <c r="F2941" t="inlineStr">
        <is>
          <t>short_ship</t>
        </is>
      </c>
      <c r="G2941" s="10" t="n">
        <v>100.04</v>
      </c>
      <c r="H2941" t="inlineStr">
        <is>
          <t>RO-035519</t>
        </is>
      </c>
      <c r="I2941" t="inlineStr">
        <is>
          <t>RS-035519</t>
        </is>
      </c>
      <c r="J2941" t="inlineStr">
        <is>
          <t>RREM-0177</t>
        </is>
      </c>
      <c r="K2941" t="inlineStr">
        <is>
          <t>Short Ship</t>
        </is>
      </c>
      <c r="M2941" s="10" t="n"/>
      <c r="P2941" s="18" t="n"/>
      <c r="Q2941" t="inlineStr">
        <is>
          <t>2026-08-25</t>
        </is>
      </c>
      <c r="R2941" s="18" t="inlineStr"/>
      <c r="S2941" s="18" t="inlineStr"/>
      <c r="T2941" s="18" t="inlineStr"/>
    </row>
    <row r="2942">
      <c r="A2942" t="inlineStr">
        <is>
          <t>DIST-012898</t>
        </is>
      </c>
      <c r="B2942" t="inlineStr">
        <is>
          <t>2026-06-26</t>
        </is>
      </c>
      <c r="C2942" t="inlineStr">
        <is>
          <t>RET-WHOLEFOODS</t>
        </is>
      </c>
      <c r="D2942" t="inlineStr">
        <is>
          <t>ODS-PRO-039</t>
        </is>
      </c>
      <c r="E2942" t="inlineStr">
        <is>
          <t>Ad Allowance</t>
        </is>
      </c>
      <c r="F2942" t="inlineStr">
        <is>
          <t>promo_billback</t>
        </is>
      </c>
      <c r="G2942" s="10" t="n">
        <v>90.81</v>
      </c>
      <c r="H2942" t="inlineStr">
        <is>
          <t>RO-035640</t>
        </is>
      </c>
      <c r="I2942" t="inlineStr">
        <is>
          <t>RS-035640</t>
        </is>
      </c>
      <c r="J2942" t="inlineStr">
        <is>
          <t>RREM-0202</t>
        </is>
      </c>
      <c r="K2942" t="inlineStr">
        <is>
          <t>Promo Billback</t>
        </is>
      </c>
      <c r="L2942" t="inlineStr">
        <is>
          <t>won</t>
        </is>
      </c>
      <c r="M2942" s="10" t="n">
        <v>90.81</v>
      </c>
      <c r="N2942" t="inlineStr">
        <is>
          <t>2026-07-23</t>
        </is>
      </c>
      <c r="O2942" t="inlineStr">
        <is>
          <t>2026-09-21</t>
        </is>
      </c>
      <c r="P2942" s="18" t="n">
        <v>87</v>
      </c>
      <c r="Q2942" t="inlineStr">
        <is>
          <t>2026-08-25</t>
        </is>
      </c>
      <c r="R2942" s="18" t="inlineStr"/>
      <c r="S2942" s="18" t="inlineStr"/>
      <c r="T2942" s="18" t="inlineStr"/>
    </row>
    <row r="2943">
      <c r="A2943" t="inlineStr">
        <is>
          <t>DIST-012886</t>
        </is>
      </c>
      <c r="B2943" t="inlineStr">
        <is>
          <t>2026-06-26</t>
        </is>
      </c>
      <c r="C2943" t="inlineStr">
        <is>
          <t>RET-KROGER</t>
        </is>
      </c>
      <c r="D2943" t="inlineStr">
        <is>
          <t>GER-DAM-087</t>
        </is>
      </c>
      <c r="E2943" t="inlineStr">
        <is>
          <t>Damaged Goods</t>
        </is>
      </c>
      <c r="F2943" t="inlineStr">
        <is>
          <t>damaged</t>
        </is>
      </c>
      <c r="G2943" s="10" t="n">
        <v>87.98999999999999</v>
      </c>
      <c r="H2943" t="inlineStr">
        <is>
          <t>RO-035709</t>
        </is>
      </c>
      <c r="I2943" t="inlineStr">
        <is>
          <t>RS-035709</t>
        </is>
      </c>
      <c r="J2943" t="inlineStr">
        <is>
          <t>RREM-0066</t>
        </is>
      </c>
      <c r="K2943" t="inlineStr">
        <is>
          <t>Damaged</t>
        </is>
      </c>
      <c r="M2943" s="10" t="n"/>
      <c r="P2943" s="18" t="n"/>
      <c r="Q2943" t="inlineStr">
        <is>
          <t>2026-08-25</t>
        </is>
      </c>
      <c r="R2943" s="18" t="inlineStr"/>
      <c r="S2943" s="18" t="inlineStr"/>
      <c r="T2943" s="18" t="inlineStr"/>
    </row>
    <row r="2944">
      <c r="A2944" t="inlineStr">
        <is>
          <t>DIST-012908</t>
        </is>
      </c>
      <c r="B2944" t="inlineStr">
        <is>
          <t>2026-06-26</t>
        </is>
      </c>
      <c r="C2944" t="inlineStr">
        <is>
          <t>RET-WALMART</t>
        </is>
      </c>
      <c r="D2944" t="inlineStr">
        <is>
          <t>ART-PRO-004</t>
        </is>
      </c>
      <c r="E2944" t="inlineStr">
        <is>
          <t>Scan Rebate</t>
        </is>
      </c>
      <c r="F2944" t="inlineStr">
        <is>
          <t>promo_billback</t>
        </is>
      </c>
      <c r="G2944" s="10" t="n">
        <v>76.31999999999999</v>
      </c>
      <c r="H2944" t="inlineStr">
        <is>
          <t>RO-035817</t>
        </is>
      </c>
      <c r="I2944" t="inlineStr">
        <is>
          <t>RS-035817</t>
        </is>
      </c>
      <c r="J2944" t="inlineStr">
        <is>
          <t>RREM-0182</t>
        </is>
      </c>
      <c r="K2944" t="inlineStr">
        <is>
          <t>Promo Billback</t>
        </is>
      </c>
      <c r="M2944" s="10" t="n"/>
      <c r="P2944" s="18" t="n"/>
      <c r="Q2944" t="inlineStr">
        <is>
          <t>2026-08-25</t>
        </is>
      </c>
      <c r="R2944" s="18" t="inlineStr"/>
      <c r="S2944" s="18" t="inlineStr"/>
      <c r="T2944" s="18" t="inlineStr"/>
    </row>
    <row r="2945">
      <c r="A2945" t="inlineStr">
        <is>
          <t>DIST-012871</t>
        </is>
      </c>
      <c r="B2945" t="inlineStr">
        <is>
          <t>2026-06-26</t>
        </is>
      </c>
      <c r="C2945" t="inlineStr">
        <is>
          <t>RET-WALMART</t>
        </is>
      </c>
      <c r="D2945" t="inlineStr"/>
      <c r="E2945" t="inlineStr">
        <is>
          <t>Unmapped</t>
        </is>
      </c>
      <c r="F2945" t="inlineStr">
        <is>
          <t>vague</t>
        </is>
      </c>
      <c r="G2945" s="10" t="n">
        <v>66.06999999999999</v>
      </c>
      <c r="H2945" t="inlineStr">
        <is>
          <t>RO-035509</t>
        </is>
      </c>
      <c r="I2945" t="inlineStr">
        <is>
          <t>RS-035509</t>
        </is>
      </c>
      <c r="J2945" t="inlineStr">
        <is>
          <t>RREM-0173</t>
        </is>
      </c>
      <c r="K2945" t="inlineStr">
        <is>
          <t>Audit adjustment</t>
        </is>
      </c>
      <c r="L2945" t="inlineStr">
        <is>
          <t>pending</t>
        </is>
      </c>
      <c r="M2945" s="10" t="n"/>
      <c r="N2945" t="inlineStr">
        <is>
          <t>2026-07-16</t>
        </is>
      </c>
      <c r="P2945" s="18" t="n">
        <v>190</v>
      </c>
      <c r="Q2945" t="inlineStr">
        <is>
          <t>2026-08-25</t>
        </is>
      </c>
      <c r="R2945" s="18" t="inlineStr">
        <is>
          <t>Yes</t>
        </is>
      </c>
      <c r="S2945" s="18" t="inlineStr"/>
      <c r="T2945" s="18" t="inlineStr"/>
    </row>
    <row r="2946">
      <c r="A2946" t="inlineStr">
        <is>
          <t>DIST-012780</t>
        </is>
      </c>
      <c r="B2946" t="inlineStr">
        <is>
          <t>2026-06-26</t>
        </is>
      </c>
      <c r="C2946" t="inlineStr">
        <is>
          <t>RET-COSTCO</t>
        </is>
      </c>
      <c r="D2946" t="inlineStr">
        <is>
          <t>TCO-PRO-024</t>
        </is>
      </c>
      <c r="E2946" t="inlineStr">
        <is>
          <t>Promo Billback</t>
        </is>
      </c>
      <c r="F2946" t="inlineStr">
        <is>
          <t>promo_billback</t>
        </is>
      </c>
      <c r="G2946" s="10" t="n">
        <v>51.31</v>
      </c>
      <c r="H2946" t="inlineStr">
        <is>
          <t>RO-035287</t>
        </is>
      </c>
      <c r="I2946" t="inlineStr">
        <is>
          <t>RS-035287</t>
        </is>
      </c>
      <c r="J2946" t="inlineStr">
        <is>
          <t>RREM-0028</t>
        </is>
      </c>
      <c r="K2946" t="inlineStr">
        <is>
          <t>Promo Billback</t>
        </is>
      </c>
      <c r="M2946" s="10" t="n"/>
      <c r="P2946" s="18" t="n"/>
      <c r="Q2946" t="inlineStr">
        <is>
          <t>2026-08-10</t>
        </is>
      </c>
      <c r="R2946" s="18" t="inlineStr"/>
      <c r="S2946" s="18" t="inlineStr"/>
      <c r="T2946" s="18" t="inlineStr"/>
    </row>
    <row r="2947">
      <c r="A2947" t="inlineStr">
        <is>
          <t>DIST-012995</t>
        </is>
      </c>
      <c r="B2947" t="inlineStr">
        <is>
          <t>2026-06-26</t>
        </is>
      </c>
      <c r="C2947" t="inlineStr">
        <is>
          <t>RET-WALMART</t>
        </is>
      </c>
      <c r="D2947" t="inlineStr">
        <is>
          <t>ART-LAT-009</t>
        </is>
      </c>
      <c r="E2947" t="inlineStr">
        <is>
          <t>MABD Violation</t>
        </is>
      </c>
      <c r="F2947" t="inlineStr">
        <is>
          <t>late_delivery</t>
        </is>
      </c>
      <c r="G2947" s="10" t="n">
        <v>32.1</v>
      </c>
      <c r="H2947" t="inlineStr">
        <is>
          <t>RO-035766</t>
        </is>
      </c>
      <c r="I2947" t="inlineStr">
        <is>
          <t>RS-035766</t>
        </is>
      </c>
      <c r="J2947" t="inlineStr">
        <is>
          <t>RREM-0152</t>
        </is>
      </c>
      <c r="K2947" t="inlineStr">
        <is>
          <t>Late Delivery</t>
        </is>
      </c>
      <c r="M2947" s="10" t="n"/>
      <c r="P2947" s="18" t="n"/>
      <c r="Q2947" t="inlineStr">
        <is>
          <t>2026-09-24</t>
        </is>
      </c>
      <c r="R2947" s="18" t="inlineStr"/>
      <c r="S2947" s="18" t="inlineStr"/>
      <c r="T2947" s="18" t="inlineStr"/>
    </row>
    <row r="2948">
      <c r="A2948" t="inlineStr">
        <is>
          <t>DIST-012776</t>
        </is>
      </c>
      <c r="B2948" t="inlineStr">
        <is>
          <t>2026-06-25</t>
        </is>
      </c>
      <c r="C2948" t="inlineStr">
        <is>
          <t>RET-WALMART</t>
        </is>
      </c>
      <c r="D2948" t="inlineStr">
        <is>
          <t>ART-LAB-012</t>
        </is>
      </c>
      <c r="E2948" t="inlineStr">
        <is>
          <t>Label Defect</t>
        </is>
      </c>
      <c r="F2948" t="inlineStr">
        <is>
          <t>label_fine</t>
        </is>
      </c>
      <c r="G2948" s="10" t="n">
        <v>528.5</v>
      </c>
      <c r="H2948" t="inlineStr">
        <is>
          <t>RO-035223</t>
        </is>
      </c>
      <c r="I2948" t="inlineStr">
        <is>
          <t>RS-035223</t>
        </is>
      </c>
      <c r="J2948" t="inlineStr">
        <is>
          <t>RREM-0167</t>
        </is>
      </c>
      <c r="K2948" t="inlineStr">
        <is>
          <t>Label Fine</t>
        </is>
      </c>
      <c r="M2948" s="10" t="n"/>
      <c r="P2948" s="18" t="n"/>
      <c r="Q2948" t="inlineStr">
        <is>
          <t>2026-08-09</t>
        </is>
      </c>
      <c r="R2948" s="18" t="inlineStr"/>
      <c r="S2948" s="18" t="inlineStr"/>
      <c r="T2948" s="18" t="inlineStr"/>
    </row>
    <row r="2949">
      <c r="A2949" t="inlineStr">
        <is>
          <t>DIST-012873</t>
        </is>
      </c>
      <c r="B2949" t="inlineStr">
        <is>
          <t>2026-06-25</t>
        </is>
      </c>
      <c r="C2949" t="inlineStr">
        <is>
          <t>RET-COSTCO</t>
        </is>
      </c>
      <c r="D2949" t="inlineStr">
        <is>
          <t>TCO-LAB-031</t>
        </is>
      </c>
      <c r="E2949" t="inlineStr">
        <is>
          <t>Label Defect</t>
        </is>
      </c>
      <c r="F2949" t="inlineStr">
        <is>
          <t>label_fine</t>
        </is>
      </c>
      <c r="G2949" s="10" t="n">
        <v>374.54</v>
      </c>
      <c r="H2949" t="inlineStr">
        <is>
          <t>RO-035566</t>
        </is>
      </c>
      <c r="I2949" t="inlineStr">
        <is>
          <t>RS-035566</t>
        </is>
      </c>
      <c r="J2949" t="inlineStr">
        <is>
          <t>RREM-0035</t>
        </is>
      </c>
      <c r="K2949" t="inlineStr">
        <is>
          <t>Label Fine</t>
        </is>
      </c>
      <c r="M2949" s="10" t="n"/>
      <c r="P2949" s="18" t="n"/>
      <c r="Q2949" t="inlineStr">
        <is>
          <t>2026-08-24</t>
        </is>
      </c>
      <c r="R2949" s="18" t="inlineStr"/>
      <c r="S2949" s="18" t="inlineStr"/>
      <c r="T2949" s="18" t="inlineStr"/>
    </row>
    <row r="2950">
      <c r="A2950" t="inlineStr">
        <is>
          <t>DIST-012904</t>
        </is>
      </c>
      <c r="B2950" t="inlineStr">
        <is>
          <t>2026-06-25</t>
        </is>
      </c>
      <c r="C2950" t="inlineStr">
        <is>
          <t>RET-WALMART</t>
        </is>
      </c>
      <c r="D2950" t="inlineStr">
        <is>
          <t>ART-PRO-004</t>
        </is>
      </c>
      <c r="E2950" t="inlineStr">
        <is>
          <t>Scan Rebate</t>
        </is>
      </c>
      <c r="F2950" t="inlineStr">
        <is>
          <t>promo_billback</t>
        </is>
      </c>
      <c r="G2950" s="10" t="n">
        <v>151.39</v>
      </c>
      <c r="H2950" t="inlineStr">
        <is>
          <t>RO-035809</t>
        </is>
      </c>
      <c r="I2950" t="inlineStr">
        <is>
          <t>RS-035809</t>
        </is>
      </c>
      <c r="J2950" t="inlineStr">
        <is>
          <t>RREM-0170</t>
        </is>
      </c>
      <c r="K2950" t="inlineStr">
        <is>
          <t>Promo Billback</t>
        </is>
      </c>
      <c r="M2950" s="10" t="n"/>
      <c r="P2950" s="18" t="n"/>
      <c r="Q2950" t="inlineStr">
        <is>
          <t>2026-07-25</t>
        </is>
      </c>
      <c r="R2950" s="18" t="inlineStr"/>
      <c r="S2950" s="18" t="inlineStr"/>
      <c r="T2950" s="18" t="inlineStr"/>
    </row>
    <row r="2951">
      <c r="A2951" t="inlineStr">
        <is>
          <t>DIST-012918</t>
        </is>
      </c>
      <c r="B2951" t="inlineStr">
        <is>
          <t>2026-06-25</t>
        </is>
      </c>
      <c r="C2951" t="inlineStr">
        <is>
          <t>RET-WHOLEFOODS</t>
        </is>
      </c>
      <c r="D2951" t="inlineStr">
        <is>
          <t>ODS-LAB-047</t>
        </is>
      </c>
      <c r="E2951" t="inlineStr">
        <is>
          <t>Label Non-Compliance</t>
        </is>
      </c>
      <c r="F2951" t="inlineStr">
        <is>
          <t>label_fine</t>
        </is>
      </c>
      <c r="G2951" s="10" t="n">
        <v>149.2</v>
      </c>
      <c r="H2951" t="inlineStr">
        <is>
          <t>RO-035895</t>
        </is>
      </c>
      <c r="I2951" t="inlineStr">
        <is>
          <t>RS-035895</t>
        </is>
      </c>
      <c r="J2951" t="inlineStr">
        <is>
          <t>RREM-0216</t>
        </is>
      </c>
      <c r="K2951" t="inlineStr">
        <is>
          <t>Label Fine</t>
        </is>
      </c>
      <c r="M2951" s="10" t="n"/>
      <c r="P2951" s="18" t="n"/>
      <c r="Q2951" t="inlineStr">
        <is>
          <t>2026-08-09</t>
        </is>
      </c>
      <c r="R2951" s="18" t="inlineStr"/>
      <c r="S2951" s="18" t="inlineStr"/>
      <c r="T2951" s="18" t="inlineStr"/>
    </row>
    <row r="2952">
      <c r="A2952" t="inlineStr">
        <is>
          <t>DIST-012876</t>
        </is>
      </c>
      <c r="B2952" t="inlineStr">
        <is>
          <t>2026-06-25</t>
        </is>
      </c>
      <c r="C2952" t="inlineStr">
        <is>
          <t>RET-WHOLEFOODS</t>
        </is>
      </c>
      <c r="D2952" t="inlineStr">
        <is>
          <t>ODS-PRO-039</t>
        </is>
      </c>
      <c r="E2952" t="inlineStr">
        <is>
          <t>Ad Allowance</t>
        </is>
      </c>
      <c r="F2952" t="inlineStr">
        <is>
          <t>promo_billback</t>
        </is>
      </c>
      <c r="G2952" s="10" t="n">
        <v>136.41</v>
      </c>
      <c r="H2952" t="inlineStr">
        <is>
          <t>RO-035599</t>
        </is>
      </c>
      <c r="I2952" t="inlineStr">
        <is>
          <t>RS-035599</t>
        </is>
      </c>
      <c r="J2952" t="inlineStr">
        <is>
          <t>RREM-0191</t>
        </is>
      </c>
      <c r="K2952" t="inlineStr">
        <is>
          <t>Promo Billback</t>
        </is>
      </c>
      <c r="M2952" s="10" t="n"/>
      <c r="P2952" s="18" t="n"/>
      <c r="Q2952" t="inlineStr">
        <is>
          <t>2026-07-25</t>
        </is>
      </c>
      <c r="R2952" s="18" t="inlineStr"/>
      <c r="S2952" s="18" t="inlineStr"/>
      <c r="T2952" s="18" t="inlineStr"/>
    </row>
    <row r="2953">
      <c r="A2953" t="inlineStr">
        <is>
          <t>DIST-012836</t>
        </is>
      </c>
      <c r="B2953" t="inlineStr">
        <is>
          <t>2026-06-25</t>
        </is>
      </c>
      <c r="C2953" t="inlineStr">
        <is>
          <t>RET-SPROUTS</t>
        </is>
      </c>
      <c r="D2953" t="inlineStr">
        <is>
          <t>UTS-PRO-057</t>
        </is>
      </c>
      <c r="E2953" t="inlineStr">
        <is>
          <t>Promo Billback</t>
        </is>
      </c>
      <c r="F2953" t="inlineStr">
        <is>
          <t>promo_billback</t>
        </is>
      </c>
      <c r="G2953" s="10" t="n">
        <v>111.57</v>
      </c>
      <c r="H2953" t="inlineStr">
        <is>
          <t>RO-035664</t>
        </is>
      </c>
      <c r="I2953" t="inlineStr">
        <is>
          <t>RS-035664</t>
        </is>
      </c>
      <c r="J2953" t="inlineStr">
        <is>
          <t>RREM-0143</t>
        </is>
      </c>
      <c r="K2953" t="inlineStr">
        <is>
          <t>Promo Billback</t>
        </is>
      </c>
      <c r="M2953" s="10" t="n"/>
      <c r="P2953" s="18" t="n"/>
      <c r="Q2953" t="inlineStr">
        <is>
          <t>2026-07-25</t>
        </is>
      </c>
      <c r="R2953" s="18" t="inlineStr"/>
      <c r="S2953" s="18" t="inlineStr"/>
      <c r="T2953" s="18" t="inlineStr"/>
    </row>
    <row r="2954">
      <c r="A2954" t="inlineStr">
        <is>
          <t>DIST-013078</t>
        </is>
      </c>
      <c r="B2954" t="inlineStr">
        <is>
          <t>2026-06-25</t>
        </is>
      </c>
      <c r="C2954" t="inlineStr">
        <is>
          <t>RET-WHOLEFOODS</t>
        </is>
      </c>
      <c r="D2954" t="inlineStr">
        <is>
          <t>ODS-PRO-039</t>
        </is>
      </c>
      <c r="E2954" t="inlineStr">
        <is>
          <t>Ad Allowance</t>
        </is>
      </c>
      <c r="F2954" t="inlineStr">
        <is>
          <t>promo_billback</t>
        </is>
      </c>
      <c r="G2954" s="10" t="n">
        <v>80.64</v>
      </c>
      <c r="H2954" t="inlineStr">
        <is>
          <t>RO-036234</t>
        </is>
      </c>
      <c r="I2954" t="inlineStr">
        <is>
          <t>RS-036234</t>
        </is>
      </c>
      <c r="J2954" t="inlineStr">
        <is>
          <t>RREM-0218</t>
        </is>
      </c>
      <c r="K2954" t="inlineStr">
        <is>
          <t>Promo Billback</t>
        </is>
      </c>
      <c r="M2954" s="10" t="n"/>
      <c r="P2954" s="18" t="n"/>
      <c r="Q2954" t="inlineStr">
        <is>
          <t>2026-07-25</t>
        </is>
      </c>
      <c r="R2954" s="18" t="inlineStr"/>
      <c r="S2954" s="18" t="inlineStr"/>
      <c r="T2954" s="18" t="inlineStr"/>
    </row>
    <row r="2955">
      <c r="A2955" t="inlineStr">
        <is>
          <t>DIST-012707</t>
        </is>
      </c>
      <c r="B2955" t="inlineStr">
        <is>
          <t>2026-06-25</t>
        </is>
      </c>
      <c r="C2955" t="inlineStr">
        <is>
          <t>RET-COSTCO</t>
        </is>
      </c>
      <c r="D2955" t="inlineStr">
        <is>
          <t>TCO-PRI-036</t>
        </is>
      </c>
      <c r="E2955" t="inlineStr">
        <is>
          <t>Invoice Mismatch</t>
        </is>
      </c>
      <c r="F2955" t="inlineStr">
        <is>
          <t>pricing_error</t>
        </is>
      </c>
      <c r="G2955" s="10" t="n">
        <v>72.70999999999999</v>
      </c>
      <c r="H2955" t="inlineStr">
        <is>
          <t>RO-035052</t>
        </is>
      </c>
      <c r="I2955" t="inlineStr">
        <is>
          <t>RS-035052</t>
        </is>
      </c>
      <c r="J2955" t="inlineStr">
        <is>
          <t>RREM-0021</t>
        </is>
      </c>
      <c r="K2955" t="inlineStr">
        <is>
          <t>Pricing Error</t>
        </is>
      </c>
      <c r="L2955" t="inlineStr">
        <is>
          <t>lost</t>
        </is>
      </c>
      <c r="M2955" s="10" t="n">
        <v>0</v>
      </c>
      <c r="N2955" t="inlineStr">
        <is>
          <t>2026-07-23</t>
        </is>
      </c>
      <c r="O2955" t="inlineStr">
        <is>
          <t>2026-08-13</t>
        </is>
      </c>
      <c r="P2955" s="18" t="n">
        <v>49</v>
      </c>
      <c r="Q2955" t="inlineStr">
        <is>
          <t>2026-07-25</t>
        </is>
      </c>
      <c r="R2955" s="18" t="inlineStr"/>
      <c r="S2955" s="18" t="inlineStr"/>
      <c r="T2955" s="18" t="inlineStr"/>
    </row>
    <row r="2956">
      <c r="A2956" t="inlineStr">
        <is>
          <t>DIST-012821</t>
        </is>
      </c>
      <c r="B2956" t="inlineStr">
        <is>
          <t>2026-06-25</t>
        </is>
      </c>
      <c r="C2956" t="inlineStr">
        <is>
          <t>RET-WALMART</t>
        </is>
      </c>
      <c r="D2956" t="inlineStr">
        <is>
          <t>ART-PRO-004</t>
        </is>
      </c>
      <c r="E2956" t="inlineStr">
        <is>
          <t>Scan Rebate</t>
        </is>
      </c>
      <c r="F2956" t="inlineStr">
        <is>
          <t>promo_billback</t>
        </is>
      </c>
      <c r="G2956" s="10" t="n">
        <v>64.23</v>
      </c>
      <c r="H2956" t="inlineStr">
        <is>
          <t>RO-035547</t>
        </is>
      </c>
      <c r="I2956" t="inlineStr">
        <is>
          <t>RS-035547</t>
        </is>
      </c>
      <c r="J2956" t="inlineStr">
        <is>
          <t>RREM-0185</t>
        </is>
      </c>
      <c r="K2956" t="inlineStr">
        <is>
          <t>Promo Billback</t>
        </is>
      </c>
      <c r="M2956" s="10" t="n"/>
      <c r="P2956" s="18" t="n"/>
      <c r="Q2956" t="inlineStr">
        <is>
          <t>2026-07-25</t>
        </is>
      </c>
      <c r="R2956" s="18" t="inlineStr"/>
      <c r="S2956" s="18" t="inlineStr"/>
      <c r="T2956" s="18" t="inlineStr"/>
    </row>
    <row r="2957">
      <c r="A2957" t="inlineStr">
        <is>
          <t>DIST-012879</t>
        </is>
      </c>
      <c r="B2957" t="inlineStr">
        <is>
          <t>2026-06-25</t>
        </is>
      </c>
      <c r="C2957" t="inlineStr">
        <is>
          <t>RET-WHOLEFOODS</t>
        </is>
      </c>
      <c r="D2957" t="inlineStr">
        <is>
          <t>ODS-PRO-039</t>
        </is>
      </c>
      <c r="E2957" t="inlineStr">
        <is>
          <t>Ad Allowance</t>
        </is>
      </c>
      <c r="F2957" t="inlineStr">
        <is>
          <t>promo_billback</t>
        </is>
      </c>
      <c r="G2957" s="10" t="n">
        <v>64.16</v>
      </c>
      <c r="H2957" t="inlineStr">
        <is>
          <t>RO-035608</t>
        </is>
      </c>
      <c r="I2957" t="inlineStr">
        <is>
          <t>RS-035608</t>
        </is>
      </c>
      <c r="J2957" t="inlineStr">
        <is>
          <t>RREM-0189</t>
        </is>
      </c>
      <c r="K2957" t="inlineStr">
        <is>
          <t>Promo Billback</t>
        </is>
      </c>
      <c r="M2957" s="10" t="n"/>
      <c r="P2957" s="18" t="n"/>
      <c r="Q2957" t="inlineStr">
        <is>
          <t>2026-08-24</t>
        </is>
      </c>
      <c r="R2957" s="18" t="inlineStr"/>
      <c r="S2957" s="18" t="inlineStr"/>
      <c r="T2957" s="18" t="inlineStr"/>
    </row>
    <row r="2958">
      <c r="A2958" t="inlineStr">
        <is>
          <t>DIST-012802</t>
        </is>
      </c>
      <c r="B2958" t="inlineStr">
        <is>
          <t>2026-06-25</t>
        </is>
      </c>
      <c r="C2958" t="inlineStr">
        <is>
          <t>RET-COSTCO</t>
        </is>
      </c>
      <c r="D2958" t="inlineStr">
        <is>
          <t>TCO-LAT-029</t>
        </is>
      </c>
      <c r="E2958" t="inlineStr">
        <is>
          <t>Late Delivery</t>
        </is>
      </c>
      <c r="F2958" t="inlineStr">
        <is>
          <t>late_delivery</t>
        </is>
      </c>
      <c r="G2958" s="10" t="n">
        <v>60.38</v>
      </c>
      <c r="H2958" t="inlineStr">
        <is>
          <t>RO-035578</t>
        </is>
      </c>
      <c r="I2958" t="inlineStr">
        <is>
          <t>RS-035578</t>
        </is>
      </c>
      <c r="J2958" t="inlineStr">
        <is>
          <t>RREM-0016</t>
        </is>
      </c>
      <c r="K2958" t="inlineStr">
        <is>
          <t>Late Delivery</t>
        </is>
      </c>
      <c r="L2958" t="inlineStr">
        <is>
          <t>won</t>
        </is>
      </c>
      <c r="M2958" s="10" t="n">
        <v>60.38</v>
      </c>
      <c r="N2958" t="inlineStr">
        <is>
          <t>2026-07-06</t>
        </is>
      </c>
      <c r="O2958" t="inlineStr">
        <is>
          <t>2026-08-27</t>
        </is>
      </c>
      <c r="P2958" s="18" t="n">
        <v>63</v>
      </c>
      <c r="Q2958" t="inlineStr">
        <is>
          <t>2026-08-24</t>
        </is>
      </c>
      <c r="R2958" s="18" t="inlineStr"/>
      <c r="S2958" s="18" t="inlineStr"/>
      <c r="T2958" s="18" t="inlineStr"/>
    </row>
    <row r="2959">
      <c r="A2959" t="inlineStr">
        <is>
          <t>DIST-012758</t>
        </is>
      </c>
      <c r="B2959" t="inlineStr">
        <is>
          <t>2026-06-25</t>
        </is>
      </c>
      <c r="C2959" t="inlineStr">
        <is>
          <t>RET-COSTCO</t>
        </is>
      </c>
      <c r="D2959" t="inlineStr">
        <is>
          <t>TCO-DAM-035</t>
        </is>
      </c>
      <c r="E2959" t="inlineStr">
        <is>
          <t>Transit Damage</t>
        </is>
      </c>
      <c r="F2959" t="inlineStr">
        <is>
          <t>damaged</t>
        </is>
      </c>
      <c r="G2959" s="10" t="n">
        <v>38.5</v>
      </c>
      <c r="H2959" t="inlineStr">
        <is>
          <t>RO-035253</t>
        </is>
      </c>
      <c r="I2959" t="inlineStr">
        <is>
          <t>RS-035253</t>
        </is>
      </c>
      <c r="J2959" t="inlineStr">
        <is>
          <t>RREM-0015</t>
        </is>
      </c>
      <c r="K2959" t="inlineStr">
        <is>
          <t>Damaged</t>
        </is>
      </c>
      <c r="M2959" s="10" t="n"/>
      <c r="P2959" s="18" t="n"/>
      <c r="Q2959" t="inlineStr">
        <is>
          <t>2026-09-23</t>
        </is>
      </c>
      <c r="R2959" s="18" t="inlineStr"/>
      <c r="S2959" s="18" t="inlineStr"/>
      <c r="T2959" s="18" t="inlineStr"/>
    </row>
    <row r="2960">
      <c r="A2960" t="inlineStr">
        <is>
          <t>DIST-012958</t>
        </is>
      </c>
      <c r="B2960" t="inlineStr">
        <is>
          <t>2026-06-25</t>
        </is>
      </c>
      <c r="C2960" t="inlineStr">
        <is>
          <t>RET-WALMART</t>
        </is>
      </c>
      <c r="D2960" t="inlineStr">
        <is>
          <t>ART-LAT-009</t>
        </is>
      </c>
      <c r="E2960" t="inlineStr">
        <is>
          <t>MABD Violation</t>
        </is>
      </c>
      <c r="F2960" t="inlineStr">
        <is>
          <t>late_delivery</t>
        </is>
      </c>
      <c r="G2960" s="10" t="n">
        <v>32.4</v>
      </c>
      <c r="H2960" t="inlineStr">
        <is>
          <t>RO-035782</t>
        </is>
      </c>
      <c r="I2960" t="inlineStr">
        <is>
          <t>RS-035782</t>
        </is>
      </c>
      <c r="J2960" t="inlineStr">
        <is>
          <t>RREM-0160</t>
        </is>
      </c>
      <c r="K2960" t="inlineStr">
        <is>
          <t>Late Delivery</t>
        </is>
      </c>
      <c r="M2960" s="10" t="n"/>
      <c r="P2960" s="18" t="n"/>
      <c r="Q2960" t="inlineStr">
        <is>
          <t>2026-08-24</t>
        </is>
      </c>
      <c r="R2960" s="18" t="inlineStr"/>
      <c r="S2960" s="18" t="inlineStr"/>
      <c r="T2960" s="18" t="inlineStr"/>
    </row>
    <row r="2961">
      <c r="A2961" t="inlineStr">
        <is>
          <t>DIST-012941</t>
        </is>
      </c>
      <c r="B2961" t="inlineStr">
        <is>
          <t>2026-06-24</t>
        </is>
      </c>
      <c r="C2961" t="inlineStr">
        <is>
          <t>RET-WALMART</t>
        </is>
      </c>
      <c r="D2961" t="inlineStr">
        <is>
          <t>ART-SPO-017</t>
        </is>
      </c>
      <c r="E2961" t="inlineStr">
        <is>
          <t>Spoilage</t>
        </is>
      </c>
      <c r="F2961" t="inlineStr">
        <is>
          <t>spoilage</t>
        </is>
      </c>
      <c r="G2961" s="10" t="n">
        <v>94</v>
      </c>
      <c r="H2961" t="inlineStr">
        <is>
          <t>RO-035767</t>
        </is>
      </c>
      <c r="I2961" t="inlineStr">
        <is>
          <t>RS-035767</t>
        </is>
      </c>
      <c r="J2961" t="inlineStr">
        <is>
          <t>RREM-0178</t>
        </is>
      </c>
      <c r="K2961" t="inlineStr">
        <is>
          <t>Spoilage -- temperature exposure in transit</t>
        </is>
      </c>
      <c r="M2961" s="10" t="n"/>
      <c r="P2961" s="18" t="n"/>
      <c r="Q2961" t="inlineStr">
        <is>
          <t>2026-09-22</t>
        </is>
      </c>
      <c r="R2961" s="18" t="inlineStr"/>
      <c r="S2961" s="18" t="inlineStr"/>
      <c r="T2961" s="18" t="inlineStr"/>
    </row>
    <row r="2962">
      <c r="A2962" t="inlineStr">
        <is>
          <t>DIST-012940</t>
        </is>
      </c>
      <c r="B2962" t="inlineStr">
        <is>
          <t>2026-06-24</t>
        </is>
      </c>
      <c r="C2962" t="inlineStr">
        <is>
          <t>RET-REGIONAL</t>
        </is>
      </c>
      <c r="D2962" t="inlineStr">
        <is>
          <t>NAL-DAM-100</t>
        </is>
      </c>
      <c r="E2962" t="inlineStr">
        <is>
          <t>Warehouse Damage</t>
        </is>
      </c>
      <c r="F2962" t="inlineStr">
        <is>
          <t>damaged</t>
        </is>
      </c>
      <c r="G2962" s="10" t="n">
        <v>85.04000000000001</v>
      </c>
      <c r="H2962" t="inlineStr">
        <is>
          <t>RO-036088</t>
        </is>
      </c>
      <c r="I2962" t="inlineStr">
        <is>
          <t>RS-036088</t>
        </is>
      </c>
      <c r="J2962" t="inlineStr">
        <is>
          <t>RREM-0097</t>
        </is>
      </c>
      <c r="K2962" t="inlineStr">
        <is>
          <t>Damaged</t>
        </is>
      </c>
      <c r="L2962" t="inlineStr">
        <is>
          <t>partial</t>
        </is>
      </c>
      <c r="M2962" s="10" t="n">
        <v>42.01</v>
      </c>
      <c r="N2962" t="inlineStr">
        <is>
          <t>2026-07-10</t>
        </is>
      </c>
      <c r="O2962" t="inlineStr">
        <is>
          <t>2026-09-14</t>
        </is>
      </c>
      <c r="P2962" s="18" t="n">
        <v>82</v>
      </c>
      <c r="Q2962" t="inlineStr">
        <is>
          <t>2026-08-08</t>
        </is>
      </c>
      <c r="R2962" s="18" t="inlineStr"/>
      <c r="S2962" s="18" t="inlineStr"/>
      <c r="T2962" s="18" t="inlineStr"/>
    </row>
    <row r="2963">
      <c r="A2963" t="inlineStr">
        <is>
          <t>DIST-012861</t>
        </is>
      </c>
      <c r="B2963" t="inlineStr">
        <is>
          <t>2026-06-24</t>
        </is>
      </c>
      <c r="C2963" t="inlineStr">
        <is>
          <t>RET-SPROUTS</t>
        </is>
      </c>
      <c r="D2963" t="inlineStr">
        <is>
          <t>UTS-PRO-057</t>
        </is>
      </c>
      <c r="E2963" t="inlineStr">
        <is>
          <t>Promo Billback</t>
        </is>
      </c>
      <c r="F2963" t="inlineStr">
        <is>
          <t>promo_billback</t>
        </is>
      </c>
      <c r="G2963" s="10" t="n">
        <v>75.88</v>
      </c>
      <c r="H2963" t="inlineStr">
        <is>
          <t>RO-035669</t>
        </is>
      </c>
      <c r="I2963" t="inlineStr">
        <is>
          <t>RS-035669</t>
        </is>
      </c>
      <c r="J2963" t="inlineStr">
        <is>
          <t>RREM-0115</t>
        </is>
      </c>
      <c r="K2963" t="inlineStr">
        <is>
          <t>Promo Billback</t>
        </is>
      </c>
      <c r="L2963" t="inlineStr">
        <is>
          <t>lost</t>
        </is>
      </c>
      <c r="M2963" s="10" t="n">
        <v>0</v>
      </c>
      <c r="N2963" t="inlineStr">
        <is>
          <t>2026-07-06</t>
        </is>
      </c>
      <c r="O2963" t="inlineStr">
        <is>
          <t>2026-08-20</t>
        </is>
      </c>
      <c r="P2963" s="18" t="n">
        <v>57</v>
      </c>
      <c r="Q2963" t="inlineStr">
        <is>
          <t>2026-09-22</t>
        </is>
      </c>
      <c r="R2963" s="18" t="inlineStr"/>
      <c r="S2963" s="18" t="inlineStr"/>
      <c r="T2963" s="18" t="inlineStr"/>
    </row>
    <row r="2964">
      <c r="A2964" t="inlineStr">
        <is>
          <t>DIST-012980</t>
        </is>
      </c>
      <c r="B2964" t="inlineStr">
        <is>
          <t>2026-06-24</t>
        </is>
      </c>
      <c r="C2964" t="inlineStr">
        <is>
          <t>RET-WALMART</t>
        </is>
      </c>
      <c r="D2964" t="inlineStr">
        <is>
          <t>ART-SHO-003</t>
        </is>
      </c>
      <c r="E2964" t="inlineStr">
        <is>
          <t>Short Ship</t>
        </is>
      </c>
      <c r="F2964" t="inlineStr">
        <is>
          <t>short_ship</t>
        </is>
      </c>
      <c r="G2964" s="10" t="n">
        <v>58.48</v>
      </c>
      <c r="H2964" t="inlineStr">
        <is>
          <t>RO-035810</t>
        </is>
      </c>
      <c r="I2964" t="inlineStr">
        <is>
          <t>RS-035810</t>
        </is>
      </c>
      <c r="J2964" t="inlineStr">
        <is>
          <t>RREM-0175</t>
        </is>
      </c>
      <c r="K2964" t="inlineStr">
        <is>
          <t>Short Ship</t>
        </is>
      </c>
      <c r="M2964" s="10" t="n"/>
      <c r="P2964" s="18" t="n"/>
      <c r="Q2964" t="inlineStr">
        <is>
          <t>2026-08-23</t>
        </is>
      </c>
      <c r="R2964" s="18" t="inlineStr"/>
      <c r="S2964" s="18" t="inlineStr"/>
      <c r="T2964" s="18" t="inlineStr"/>
    </row>
    <row r="2965">
      <c r="A2965" t="inlineStr">
        <is>
          <t>DIST-012751</t>
        </is>
      </c>
      <c r="B2965" t="inlineStr">
        <is>
          <t>2026-06-24</t>
        </is>
      </c>
      <c r="C2965" t="inlineStr">
        <is>
          <t>RET-SPROUTS</t>
        </is>
      </c>
      <c r="D2965" t="inlineStr">
        <is>
          <t>UTS-PRO-057</t>
        </is>
      </c>
      <c r="E2965" t="inlineStr">
        <is>
          <t>Promo Billback</t>
        </is>
      </c>
      <c r="F2965" t="inlineStr">
        <is>
          <t>promo_billback</t>
        </is>
      </c>
      <c r="G2965" s="10" t="n">
        <v>52.19</v>
      </c>
      <c r="H2965" t="inlineStr">
        <is>
          <t>RO-035347</t>
        </is>
      </c>
      <c r="I2965" t="inlineStr">
        <is>
          <t>RS-035347</t>
        </is>
      </c>
      <c r="J2965" t="inlineStr">
        <is>
          <t>RREM-0127</t>
        </is>
      </c>
      <c r="K2965" t="inlineStr">
        <is>
          <t>Promo Billback</t>
        </is>
      </c>
      <c r="M2965" s="10" t="n"/>
      <c r="P2965" s="18" t="n"/>
      <c r="Q2965" t="inlineStr">
        <is>
          <t>2026-08-08</t>
        </is>
      </c>
      <c r="R2965" s="18" t="inlineStr"/>
      <c r="S2965" s="18" t="inlineStr"/>
      <c r="T2965" s="18" t="inlineStr"/>
    </row>
    <row r="2966">
      <c r="A2966" t="inlineStr">
        <is>
          <t>DIST-012994</t>
        </is>
      </c>
      <c r="B2966" t="inlineStr">
        <is>
          <t>2026-06-24</t>
        </is>
      </c>
      <c r="C2966" t="inlineStr">
        <is>
          <t>RET-KROGER</t>
        </is>
      </c>
      <c r="D2966" t="inlineStr">
        <is>
          <t>GER-PRO-075</t>
        </is>
      </c>
      <c r="E2966" t="inlineStr">
        <is>
          <t>Promo Billback</t>
        </is>
      </c>
      <c r="F2966" t="inlineStr">
        <is>
          <t>promo_billback</t>
        </is>
      </c>
      <c r="G2966" s="10" t="n">
        <v>48.61</v>
      </c>
      <c r="H2966" t="inlineStr">
        <is>
          <t>RO-036057</t>
        </is>
      </c>
      <c r="I2966" t="inlineStr">
        <is>
          <t>RS-036057</t>
        </is>
      </c>
      <c r="J2966" t="inlineStr">
        <is>
          <t>RREM-0042</t>
        </is>
      </c>
      <c r="K2966" t="inlineStr">
        <is>
          <t>Promo Billback</t>
        </is>
      </c>
      <c r="M2966" s="10" t="n"/>
      <c r="P2966" s="18" t="n"/>
      <c r="Q2966" t="inlineStr">
        <is>
          <t>2026-09-22</t>
        </is>
      </c>
      <c r="R2966" s="18" t="inlineStr"/>
      <c r="S2966" s="18" t="inlineStr"/>
      <c r="T2966" s="18" t="inlineStr"/>
    </row>
    <row r="2967">
      <c r="A2967" t="inlineStr">
        <is>
          <t>DIST-012842</t>
        </is>
      </c>
      <c r="B2967" t="inlineStr">
        <is>
          <t>2026-06-24</t>
        </is>
      </c>
      <c r="C2967" t="inlineStr">
        <is>
          <t>RET-WALMART</t>
        </is>
      </c>
      <c r="D2967" t="inlineStr">
        <is>
          <t>ART-LAT-009</t>
        </is>
      </c>
      <c r="E2967" t="inlineStr">
        <is>
          <t>MABD Violation</t>
        </is>
      </c>
      <c r="F2967" t="inlineStr">
        <is>
          <t>late_delivery</t>
        </is>
      </c>
      <c r="G2967" s="10" t="n">
        <v>32.4</v>
      </c>
      <c r="H2967" t="inlineStr">
        <is>
          <t>RO-035499</t>
        </is>
      </c>
      <c r="I2967" t="inlineStr">
        <is>
          <t>RS-035499</t>
        </is>
      </c>
      <c r="J2967" t="inlineStr">
        <is>
          <t>RREM-0155</t>
        </is>
      </c>
      <c r="K2967" t="inlineStr">
        <is>
          <t>Late Delivery</t>
        </is>
      </c>
      <c r="M2967" s="10" t="n"/>
      <c r="P2967" s="18" t="n"/>
      <c r="Q2967" t="inlineStr">
        <is>
          <t>2026-07-24</t>
        </is>
      </c>
      <c r="R2967" s="18" t="inlineStr"/>
      <c r="S2967" s="18" t="inlineStr"/>
      <c r="T2967" s="18" t="inlineStr"/>
    </row>
    <row r="2968">
      <c r="A2968" t="inlineStr">
        <is>
          <t>DIST-012882</t>
        </is>
      </c>
      <c r="B2968" t="inlineStr">
        <is>
          <t>2026-06-23</t>
        </is>
      </c>
      <c r="C2968" t="inlineStr">
        <is>
          <t>RET-SPROUTS</t>
        </is>
      </c>
      <c r="D2968" t="inlineStr">
        <is>
          <t>UTS-DAM-069</t>
        </is>
      </c>
      <c r="E2968" t="inlineStr">
        <is>
          <t>Warehouse Damage</t>
        </is>
      </c>
      <c r="F2968" t="inlineStr">
        <is>
          <t>damaged</t>
        </is>
      </c>
      <c r="G2968" s="10" t="n">
        <v>275.45</v>
      </c>
      <c r="H2968" t="inlineStr">
        <is>
          <t>RO-035667</t>
        </is>
      </c>
      <c r="I2968" t="inlineStr">
        <is>
          <t>RS-035667</t>
        </is>
      </c>
      <c r="J2968" t="inlineStr">
        <is>
          <t>RREM-0115</t>
        </is>
      </c>
      <c r="K2968" t="inlineStr">
        <is>
          <t>Damaged</t>
        </is>
      </c>
      <c r="M2968" s="10" t="n"/>
      <c r="P2968" s="18" t="n"/>
      <c r="Q2968" t="inlineStr">
        <is>
          <t>2026-09-21</t>
        </is>
      </c>
      <c r="R2968" s="18" t="inlineStr"/>
      <c r="S2968" s="18" t="inlineStr"/>
      <c r="T2968" s="18" t="inlineStr"/>
    </row>
    <row r="2969">
      <c r="A2969" t="inlineStr">
        <is>
          <t>DIST-012759</t>
        </is>
      </c>
      <c r="B2969" t="inlineStr">
        <is>
          <t>2026-06-23</t>
        </is>
      </c>
      <c r="C2969" t="inlineStr">
        <is>
          <t>RET-COSTCO</t>
        </is>
      </c>
      <c r="D2969" t="inlineStr">
        <is>
          <t>TCO-LAB-031</t>
        </is>
      </c>
      <c r="E2969" t="inlineStr">
        <is>
          <t>Label Defect</t>
        </is>
      </c>
      <c r="F2969" t="inlineStr">
        <is>
          <t>label_fine</t>
        </is>
      </c>
      <c r="G2969" s="10" t="n">
        <v>264.03</v>
      </c>
      <c r="H2969" t="inlineStr">
        <is>
          <t>RO-035273</t>
        </is>
      </c>
      <c r="I2969" t="inlineStr">
        <is>
          <t>RS-035273</t>
        </is>
      </c>
      <c r="J2969" t="inlineStr">
        <is>
          <t>RREM-0005</t>
        </is>
      </c>
      <c r="K2969" t="inlineStr">
        <is>
          <t>Label Fine</t>
        </is>
      </c>
      <c r="L2969" t="inlineStr">
        <is>
          <t>partial</t>
        </is>
      </c>
      <c r="M2969" s="10" t="n">
        <v>101.58</v>
      </c>
      <c r="N2969" t="inlineStr">
        <is>
          <t>2026-06-27</t>
        </is>
      </c>
      <c r="O2969" t="inlineStr">
        <is>
          <t>2026-09-08</t>
        </is>
      </c>
      <c r="P2969" s="18" t="n">
        <v>77</v>
      </c>
      <c r="Q2969" t="inlineStr">
        <is>
          <t>2026-08-07</t>
        </is>
      </c>
      <c r="R2969" s="18" t="inlineStr"/>
      <c r="S2969" s="18" t="inlineStr"/>
      <c r="T2969" s="18" t="inlineStr"/>
    </row>
    <row r="2970">
      <c r="A2970" t="inlineStr">
        <is>
          <t>DIST-012785</t>
        </is>
      </c>
      <c r="B2970" t="inlineStr">
        <is>
          <t>2026-06-23</t>
        </is>
      </c>
      <c r="C2970" t="inlineStr">
        <is>
          <t>RET-KROGER</t>
        </is>
      </c>
      <c r="D2970" t="inlineStr">
        <is>
          <t>GER-PRO-075</t>
        </is>
      </c>
      <c r="E2970" t="inlineStr">
        <is>
          <t>Promo Billback</t>
        </is>
      </c>
      <c r="F2970" t="inlineStr">
        <is>
          <t>promo_billback</t>
        </is>
      </c>
      <c r="G2970" s="10" t="n">
        <v>173.98</v>
      </c>
      <c r="H2970" t="inlineStr">
        <is>
          <t>RO-035404</t>
        </is>
      </c>
      <c r="I2970" t="inlineStr">
        <is>
          <t>RS-035404</t>
        </is>
      </c>
      <c r="J2970" t="inlineStr">
        <is>
          <t>RREM-0058</t>
        </is>
      </c>
      <c r="K2970" t="inlineStr">
        <is>
          <t>Promo Billback</t>
        </is>
      </c>
      <c r="L2970" t="inlineStr">
        <is>
          <t>partial</t>
        </is>
      </c>
      <c r="M2970" s="10" t="n">
        <v>57.38</v>
      </c>
      <c r="N2970" t="inlineStr">
        <is>
          <t>2026-07-15</t>
        </is>
      </c>
      <c r="O2970" t="inlineStr">
        <is>
          <t>2026-08-21</t>
        </is>
      </c>
      <c r="P2970" s="18" t="n">
        <v>59</v>
      </c>
      <c r="Q2970" t="inlineStr">
        <is>
          <t>2026-08-22</t>
        </is>
      </c>
      <c r="R2970" s="18" t="inlineStr"/>
      <c r="S2970" s="18" t="inlineStr"/>
      <c r="T2970" s="18" t="inlineStr"/>
    </row>
    <row r="2971">
      <c r="A2971" t="inlineStr">
        <is>
          <t>DIST-012728</t>
        </is>
      </c>
      <c r="B2971" t="inlineStr">
        <is>
          <t>2026-06-23</t>
        </is>
      </c>
      <c r="C2971" t="inlineStr">
        <is>
          <t>RET-WALMART</t>
        </is>
      </c>
      <c r="D2971" t="inlineStr">
        <is>
          <t>ART-PRO-004</t>
        </is>
      </c>
      <c r="E2971" t="inlineStr">
        <is>
          <t>Scan Rebate</t>
        </is>
      </c>
      <c r="F2971" t="inlineStr">
        <is>
          <t>promo_billback</t>
        </is>
      </c>
      <c r="G2971" s="10" t="n">
        <v>169.8</v>
      </c>
      <c r="H2971" t="inlineStr">
        <is>
          <t>RO-035229</t>
        </is>
      </c>
      <c r="I2971" t="inlineStr">
        <is>
          <t>RS-035229</t>
        </is>
      </c>
      <c r="J2971" t="inlineStr">
        <is>
          <t>RREM-0161</t>
        </is>
      </c>
      <c r="K2971" t="inlineStr">
        <is>
          <t>Promo Billback</t>
        </is>
      </c>
      <c r="L2971" t="inlineStr">
        <is>
          <t>lost</t>
        </is>
      </c>
      <c r="M2971" s="10" t="n">
        <v>0</v>
      </c>
      <c r="N2971" t="inlineStr">
        <is>
          <t>2026-07-01</t>
        </is>
      </c>
      <c r="O2971" t="inlineStr">
        <is>
          <t>2026-09-20</t>
        </is>
      </c>
      <c r="P2971" s="18" t="n">
        <v>89</v>
      </c>
      <c r="Q2971" t="inlineStr">
        <is>
          <t>2026-08-07</t>
        </is>
      </c>
      <c r="R2971" s="18" t="inlineStr"/>
      <c r="S2971" s="18" t="inlineStr"/>
      <c r="T2971" s="18" t="inlineStr"/>
    </row>
    <row r="2972">
      <c r="A2972" t="inlineStr">
        <is>
          <t>DIST-012956</t>
        </is>
      </c>
      <c r="B2972" t="inlineStr">
        <is>
          <t>2026-06-23</t>
        </is>
      </c>
      <c r="C2972" t="inlineStr">
        <is>
          <t>RET-REGIONAL</t>
        </is>
      </c>
      <c r="D2972" t="inlineStr">
        <is>
          <t>NAL-PAL-098</t>
        </is>
      </c>
      <c r="E2972" t="inlineStr">
        <is>
          <t>Pallet Overhang</t>
        </is>
      </c>
      <c r="F2972" t="inlineStr">
        <is>
          <t>pallet_fine</t>
        </is>
      </c>
      <c r="G2972" s="10" t="n">
        <v>161.59</v>
      </c>
      <c r="H2972" t="inlineStr">
        <is>
          <t>RO-036064</t>
        </is>
      </c>
      <c r="I2972" t="inlineStr">
        <is>
          <t>RS-036064</t>
        </is>
      </c>
      <c r="J2972" t="inlineStr">
        <is>
          <t>RREM-0101</t>
        </is>
      </c>
      <c r="K2972" t="inlineStr">
        <is>
          <t>Pallet Fine</t>
        </is>
      </c>
      <c r="M2972" s="10" t="n"/>
      <c r="P2972" s="18" t="n"/>
      <c r="Q2972" t="inlineStr">
        <is>
          <t>2026-09-21</t>
        </is>
      </c>
      <c r="R2972" s="18" t="inlineStr"/>
      <c r="S2972" s="18" t="inlineStr"/>
      <c r="T2972" s="18" t="inlineStr"/>
    </row>
    <row r="2973">
      <c r="A2973" t="inlineStr">
        <is>
          <t>DIST-012888</t>
        </is>
      </c>
      <c r="B2973" t="inlineStr">
        <is>
          <t>2026-06-23</t>
        </is>
      </c>
      <c r="C2973" t="inlineStr">
        <is>
          <t>RET-WALMART</t>
        </is>
      </c>
      <c r="D2973" t="inlineStr">
        <is>
          <t>ART-SPO-017</t>
        </is>
      </c>
      <c r="E2973" t="inlineStr">
        <is>
          <t>Spoilage</t>
        </is>
      </c>
      <c r="F2973" t="inlineStr">
        <is>
          <t>spoilage</t>
        </is>
      </c>
      <c r="G2973" s="10" t="n">
        <v>130.96</v>
      </c>
      <c r="H2973" t="inlineStr">
        <is>
          <t>RO-035496</t>
        </is>
      </c>
      <c r="I2973" t="inlineStr">
        <is>
          <t>RS-035496</t>
        </is>
      </c>
      <c r="J2973" t="inlineStr">
        <is>
          <t>RREM-0154</t>
        </is>
      </c>
      <c r="K2973" t="inlineStr">
        <is>
          <t>Spoilage -- quality complaint at receiving</t>
        </is>
      </c>
      <c r="M2973" s="10" t="n"/>
      <c r="P2973" s="18" t="n"/>
      <c r="Q2973" t="inlineStr">
        <is>
          <t>2026-08-22</t>
        </is>
      </c>
      <c r="R2973" s="18" t="inlineStr"/>
      <c r="S2973" s="18" t="inlineStr"/>
      <c r="T2973" s="18" t="inlineStr"/>
    </row>
    <row r="2974">
      <c r="A2974" t="inlineStr">
        <is>
          <t>DIST-012909</t>
        </is>
      </c>
      <c r="B2974" t="inlineStr">
        <is>
          <t>2026-06-23</t>
        </is>
      </c>
      <c r="C2974" t="inlineStr">
        <is>
          <t>RET-WALMART</t>
        </is>
      </c>
      <c r="D2974" t="inlineStr"/>
      <c r="E2974" t="inlineStr">
        <is>
          <t>Unmapped</t>
        </is>
      </c>
      <c r="F2974" t="inlineStr">
        <is>
          <t>vague</t>
        </is>
      </c>
      <c r="G2974" s="10" t="n">
        <v>95.06999999999999</v>
      </c>
      <c r="J2974" t="inlineStr">
        <is>
          <t>RREM-0160</t>
        </is>
      </c>
      <c r="K2974" t="inlineStr">
        <is>
          <t>Trade spend true-up</t>
        </is>
      </c>
      <c r="L2974" t="inlineStr">
        <is>
          <t>lost</t>
        </is>
      </c>
      <c r="M2974" s="10" t="n">
        <v>0</v>
      </c>
      <c r="N2974" t="inlineStr">
        <is>
          <t>2026-07-07</t>
        </is>
      </c>
      <c r="O2974" t="inlineStr">
        <is>
          <t>2026-09-22</t>
        </is>
      </c>
      <c r="P2974" s="18" t="n">
        <v>91</v>
      </c>
      <c r="Q2974" t="inlineStr">
        <is>
          <t>2026-07-23</t>
        </is>
      </c>
      <c r="R2974" s="18" t="inlineStr">
        <is>
          <t>Yes</t>
        </is>
      </c>
      <c r="S2974" s="18" t="inlineStr"/>
      <c r="T2974" s="18" t="inlineStr"/>
    </row>
    <row r="2975">
      <c r="A2975" t="inlineStr">
        <is>
          <t>DIST-012824</t>
        </is>
      </c>
      <c r="B2975" t="inlineStr">
        <is>
          <t>2026-06-23</t>
        </is>
      </c>
      <c r="C2975" t="inlineStr">
        <is>
          <t>RET-WHOLEFOODS</t>
        </is>
      </c>
      <c r="D2975" t="inlineStr">
        <is>
          <t>ODS-PRO-039</t>
        </is>
      </c>
      <c r="E2975" t="inlineStr">
        <is>
          <t>Ad Allowance</t>
        </is>
      </c>
      <c r="F2975" t="inlineStr">
        <is>
          <t>promo_billback</t>
        </is>
      </c>
      <c r="G2975" s="10" t="n">
        <v>77.51000000000001</v>
      </c>
      <c r="H2975" t="inlineStr">
        <is>
          <t>RO-035623</t>
        </is>
      </c>
      <c r="I2975" t="inlineStr">
        <is>
          <t>RS-035623</t>
        </is>
      </c>
      <c r="J2975" t="inlineStr">
        <is>
          <t>RREM-0188</t>
        </is>
      </c>
      <c r="K2975" t="inlineStr">
        <is>
          <t>Promo Billback</t>
        </is>
      </c>
      <c r="L2975" t="inlineStr">
        <is>
          <t>pending</t>
        </is>
      </c>
      <c r="M2975" s="10" t="n"/>
      <c r="N2975" t="inlineStr">
        <is>
          <t>2026-06-30</t>
        </is>
      </c>
      <c r="P2975" s="18" t="n">
        <v>193</v>
      </c>
      <c r="Q2975" t="inlineStr">
        <is>
          <t>2026-08-07</t>
        </is>
      </c>
      <c r="R2975" s="18" t="inlineStr"/>
      <c r="S2975" s="18" t="inlineStr"/>
      <c r="T2975" s="18" t="inlineStr"/>
    </row>
    <row r="2976">
      <c r="A2976" t="inlineStr">
        <is>
          <t>DIST-012939</t>
        </is>
      </c>
      <c r="B2976" t="inlineStr">
        <is>
          <t>2026-06-23</t>
        </is>
      </c>
      <c r="C2976" t="inlineStr">
        <is>
          <t>RET-KROGER</t>
        </is>
      </c>
      <c r="D2976" t="inlineStr">
        <is>
          <t>GER-PRO-075</t>
        </is>
      </c>
      <c r="E2976" t="inlineStr">
        <is>
          <t>Promo Billback</t>
        </is>
      </c>
      <c r="F2976" t="inlineStr">
        <is>
          <t>promo_billback</t>
        </is>
      </c>
      <c r="G2976" s="10" t="n">
        <v>73.8</v>
      </c>
      <c r="H2976" t="inlineStr">
        <is>
          <t>RO-036052</t>
        </is>
      </c>
      <c r="I2976" t="inlineStr">
        <is>
          <t>RS-036052</t>
        </is>
      </c>
      <c r="J2976" t="inlineStr">
        <is>
          <t>RREM-0064</t>
        </is>
      </c>
      <c r="K2976" t="inlineStr">
        <is>
          <t>Promo Billback</t>
        </is>
      </c>
      <c r="M2976" s="10" t="n"/>
      <c r="P2976" s="18" t="n"/>
      <c r="Q2976" t="inlineStr">
        <is>
          <t>2026-09-21</t>
        </is>
      </c>
      <c r="R2976" s="18" t="inlineStr"/>
      <c r="S2976" s="18" t="inlineStr"/>
      <c r="T2976" s="18" t="inlineStr"/>
    </row>
    <row r="2977">
      <c r="A2977" t="inlineStr">
        <is>
          <t>DIST-012716</t>
        </is>
      </c>
      <c r="B2977" t="inlineStr">
        <is>
          <t>2026-06-23</t>
        </is>
      </c>
      <c r="C2977" t="inlineStr">
        <is>
          <t>RET-COSTCO</t>
        </is>
      </c>
      <c r="D2977" t="inlineStr">
        <is>
          <t>TCO-LAB-031</t>
        </is>
      </c>
      <c r="E2977" t="inlineStr">
        <is>
          <t>Label Defect</t>
        </is>
      </c>
      <c r="F2977" t="inlineStr">
        <is>
          <t>label_fine</t>
        </is>
      </c>
      <c r="G2977" s="10" t="n">
        <v>71.62</v>
      </c>
      <c r="H2977" t="inlineStr">
        <is>
          <t>RO-035248</t>
        </is>
      </c>
      <c r="I2977" t="inlineStr">
        <is>
          <t>RS-035248</t>
        </is>
      </c>
      <c r="J2977" t="inlineStr">
        <is>
          <t>RREM-0001</t>
        </is>
      </c>
      <c r="K2977" t="inlineStr">
        <is>
          <t>Label Fine</t>
        </is>
      </c>
      <c r="M2977" s="10" t="n"/>
      <c r="P2977" s="18" t="n"/>
      <c r="Q2977" t="inlineStr">
        <is>
          <t>2026-08-22</t>
        </is>
      </c>
      <c r="R2977" s="18" t="inlineStr"/>
      <c r="S2977" s="18" t="inlineStr"/>
      <c r="T2977" s="18" t="inlineStr"/>
    </row>
    <row r="2978">
      <c r="A2978" t="inlineStr">
        <is>
          <t>DIST-012983</t>
        </is>
      </c>
      <c r="B2978" t="inlineStr">
        <is>
          <t>2026-06-23</t>
        </is>
      </c>
      <c r="C2978" t="inlineStr">
        <is>
          <t>RET-WHOLEFOODS</t>
        </is>
      </c>
      <c r="D2978" t="inlineStr">
        <is>
          <t>ODS-LAT-044</t>
        </is>
      </c>
      <c r="E2978" t="inlineStr">
        <is>
          <t>Appointment Miss</t>
        </is>
      </c>
      <c r="F2978" t="inlineStr">
        <is>
          <t>late_delivery</t>
        </is>
      </c>
      <c r="G2978" s="10" t="n">
        <v>41.69</v>
      </c>
      <c r="H2978" t="inlineStr">
        <is>
          <t>RO-035894</t>
        </is>
      </c>
      <c r="I2978" t="inlineStr">
        <is>
          <t>RS-035894</t>
        </is>
      </c>
      <c r="J2978" t="inlineStr">
        <is>
          <t>RREM-0203</t>
        </is>
      </c>
      <c r="K2978" t="inlineStr">
        <is>
          <t>Late Delivery</t>
        </is>
      </c>
      <c r="M2978" s="10" t="n"/>
      <c r="P2978" s="18" t="n"/>
      <c r="Q2978" t="inlineStr">
        <is>
          <t>2026-07-23</t>
        </is>
      </c>
      <c r="R2978" s="18" t="inlineStr"/>
      <c r="S2978" s="18" t="inlineStr"/>
      <c r="T2978" s="18" t="inlineStr"/>
    </row>
    <row r="2979">
      <c r="A2979" t="inlineStr">
        <is>
          <t>DIST-012900</t>
        </is>
      </c>
      <c r="B2979" t="inlineStr">
        <is>
          <t>2026-06-23</t>
        </is>
      </c>
      <c r="C2979" t="inlineStr">
        <is>
          <t>RET-KROGER</t>
        </is>
      </c>
      <c r="D2979" t="inlineStr">
        <is>
          <t>GER-DAM-087</t>
        </is>
      </c>
      <c r="E2979" t="inlineStr">
        <is>
          <t>Damaged Goods</t>
        </is>
      </c>
      <c r="F2979" t="inlineStr">
        <is>
          <t>damaged</t>
        </is>
      </c>
      <c r="G2979" s="10" t="n">
        <v>36.55</v>
      </c>
      <c r="H2979" t="inlineStr">
        <is>
          <t>RO-035705</t>
        </is>
      </c>
      <c r="I2979" t="inlineStr">
        <is>
          <t>RS-035705</t>
        </is>
      </c>
      <c r="J2979" t="inlineStr">
        <is>
          <t>RREM-0055</t>
        </is>
      </c>
      <c r="K2979" t="inlineStr">
        <is>
          <t>Damaged</t>
        </is>
      </c>
      <c r="M2979" s="10" t="n"/>
      <c r="P2979" s="18" t="n"/>
      <c r="Q2979" t="inlineStr">
        <is>
          <t>2026-08-07</t>
        </is>
      </c>
      <c r="R2979" s="18" t="inlineStr"/>
      <c r="S2979" s="18" t="inlineStr"/>
      <c r="T2979" s="18" t="inlineStr"/>
    </row>
    <row r="2980">
      <c r="A2980" t="inlineStr">
        <is>
          <t>DIST-013081</t>
        </is>
      </c>
      <c r="B2980" t="inlineStr">
        <is>
          <t>2026-06-23</t>
        </is>
      </c>
      <c r="C2980" t="inlineStr">
        <is>
          <t>RET-WHOLEFOODS</t>
        </is>
      </c>
      <c r="D2980" t="inlineStr">
        <is>
          <t>ODS-SPO-050</t>
        </is>
      </c>
      <c r="E2980" t="inlineStr">
        <is>
          <t>Spoilage</t>
        </is>
      </c>
      <c r="F2980" t="inlineStr">
        <is>
          <t>spoilage</t>
        </is>
      </c>
      <c r="G2980" s="10" t="n">
        <v>36.17</v>
      </c>
      <c r="H2980" t="inlineStr">
        <is>
          <t>RO-036253</t>
        </is>
      </c>
      <c r="I2980" t="inlineStr">
        <is>
          <t>RS-036253</t>
        </is>
      </c>
      <c r="J2980" t="inlineStr">
        <is>
          <t>RREM-0196</t>
        </is>
      </c>
      <c r="K2980" t="inlineStr">
        <is>
          <t>Spoilage -- quality complaint at receiving</t>
        </is>
      </c>
      <c r="L2980" t="inlineStr">
        <is>
          <t>lost</t>
        </is>
      </c>
      <c r="M2980" s="10" t="n">
        <v>0</v>
      </c>
      <c r="N2980" t="inlineStr">
        <is>
          <t>2026-07-12</t>
        </is>
      </c>
      <c r="O2980" t="inlineStr">
        <is>
          <t>2026-08-09</t>
        </is>
      </c>
      <c r="P2980" s="18" t="n">
        <v>47</v>
      </c>
      <c r="Q2980" t="inlineStr">
        <is>
          <t>2026-08-22</t>
        </is>
      </c>
      <c r="R2980" s="18" t="inlineStr"/>
      <c r="S2980" s="18" t="inlineStr"/>
      <c r="T2980" s="18" t="inlineStr"/>
    </row>
    <row r="2981">
      <c r="A2981" t="inlineStr">
        <is>
          <t>DIST-012703</t>
        </is>
      </c>
      <c r="B2981" t="inlineStr">
        <is>
          <t>2026-06-23</t>
        </is>
      </c>
      <c r="C2981" t="inlineStr">
        <is>
          <t>RET-WALMART</t>
        </is>
      </c>
      <c r="D2981" t="inlineStr">
        <is>
          <t>ART-SHO-003</t>
        </is>
      </c>
      <c r="E2981" t="inlineStr">
        <is>
          <t>Short Ship</t>
        </is>
      </c>
      <c r="F2981" t="inlineStr">
        <is>
          <t>short_ship</t>
        </is>
      </c>
      <c r="G2981" s="10" t="n">
        <v>16.94</v>
      </c>
      <c r="H2981" t="inlineStr">
        <is>
          <t>RO-035002</t>
        </is>
      </c>
      <c r="I2981" t="inlineStr">
        <is>
          <t>RS-035002</t>
        </is>
      </c>
      <c r="J2981" t="inlineStr">
        <is>
          <t>RREM-0169</t>
        </is>
      </c>
      <c r="K2981" t="inlineStr">
        <is>
          <t>Short Ship</t>
        </is>
      </c>
      <c r="L2981" t="inlineStr">
        <is>
          <t>won</t>
        </is>
      </c>
      <c r="M2981" s="10" t="n">
        <v>16.94</v>
      </c>
      <c r="N2981" t="inlineStr">
        <is>
          <t>2026-06-24</t>
        </is>
      </c>
      <c r="O2981" t="inlineStr">
        <is>
          <t>2026-09-21</t>
        </is>
      </c>
      <c r="P2981" s="18" t="n">
        <v>90</v>
      </c>
      <c r="Q2981" t="inlineStr">
        <is>
          <t>2026-09-21</t>
        </is>
      </c>
      <c r="R2981" s="18" t="inlineStr"/>
      <c r="S2981" s="18" t="inlineStr"/>
      <c r="T2981" s="18" t="inlineStr"/>
    </row>
    <row r="2982">
      <c r="A2982" t="inlineStr">
        <is>
          <t>DIST-012884</t>
        </is>
      </c>
      <c r="B2982" t="inlineStr">
        <is>
          <t>2026-06-22</t>
        </is>
      </c>
      <c r="C2982" t="inlineStr">
        <is>
          <t>RET-SPROUTS</t>
        </is>
      </c>
      <c r="D2982" t="inlineStr"/>
      <c r="E2982" t="inlineStr">
        <is>
          <t>Unmapped</t>
        </is>
      </c>
      <c r="F2982" t="inlineStr">
        <is>
          <t>vague</t>
        </is>
      </c>
      <c r="G2982" s="10" t="n">
        <v>3251.94</v>
      </c>
      <c r="H2982" t="inlineStr">
        <is>
          <t>RO-035680</t>
        </is>
      </c>
      <c r="I2982" t="inlineStr">
        <is>
          <t>RS-035680</t>
        </is>
      </c>
      <c r="J2982" t="inlineStr">
        <is>
          <t>RREM-0124</t>
        </is>
      </c>
      <c r="K2982" t="inlineStr">
        <is>
          <t>Allowance reconciliation</t>
        </is>
      </c>
      <c r="M2982" s="10" t="n"/>
      <c r="P2982" s="18" t="n"/>
      <c r="Q2982" t="inlineStr">
        <is>
          <t>2026-09-20</t>
        </is>
      </c>
      <c r="R2982" s="18" t="inlineStr">
        <is>
          <t>Yes</t>
        </is>
      </c>
      <c r="S2982" s="18" t="inlineStr"/>
      <c r="T2982" s="18" t="inlineStr"/>
    </row>
    <row r="2983">
      <c r="A2983" t="inlineStr">
        <is>
          <t>DIST-013010</t>
        </is>
      </c>
      <c r="B2983" t="inlineStr">
        <is>
          <t>2026-06-22</t>
        </is>
      </c>
      <c r="C2983" t="inlineStr">
        <is>
          <t>RET-KROGER</t>
        </is>
      </c>
      <c r="D2983" t="inlineStr"/>
      <c r="E2983" t="inlineStr">
        <is>
          <t>Unmapped</t>
        </is>
      </c>
      <c r="F2983" t="inlineStr">
        <is>
          <t>vague</t>
        </is>
      </c>
      <c r="G2983" s="10" t="n">
        <v>453.26</v>
      </c>
      <c r="J2983" t="inlineStr">
        <is>
          <t>RREM-0066</t>
        </is>
      </c>
      <c r="K2983" t="inlineStr">
        <is>
          <t>Audit adjustment</t>
        </is>
      </c>
      <c r="L2983" t="inlineStr">
        <is>
          <t>partial</t>
        </is>
      </c>
      <c r="M2983" s="10" t="n">
        <v>86.73999999999999</v>
      </c>
      <c r="N2983" t="inlineStr">
        <is>
          <t>2026-07-05</t>
        </is>
      </c>
      <c r="O2983" t="inlineStr">
        <is>
          <t>2026-08-22</t>
        </is>
      </c>
      <c r="P2983" s="18" t="n">
        <v>61</v>
      </c>
      <c r="Q2983" t="inlineStr">
        <is>
          <t>2026-08-06</t>
        </is>
      </c>
      <c r="R2983" s="18" t="inlineStr">
        <is>
          <t>Yes</t>
        </is>
      </c>
      <c r="S2983" s="18" t="inlineStr"/>
      <c r="T2983" s="18" t="inlineStr"/>
    </row>
    <row r="2984">
      <c r="A2984" t="inlineStr">
        <is>
          <t>DIST-012970</t>
        </is>
      </c>
      <c r="B2984" t="inlineStr">
        <is>
          <t>2026-06-22</t>
        </is>
      </c>
      <c r="C2984" t="inlineStr">
        <is>
          <t>RET-WHOLEFOODS</t>
        </is>
      </c>
      <c r="D2984" t="inlineStr">
        <is>
          <t>ODS-DAM-052</t>
        </is>
      </c>
      <c r="E2984" t="inlineStr">
        <is>
          <t>Transit Damage</t>
        </is>
      </c>
      <c r="F2984" t="inlineStr">
        <is>
          <t>damaged</t>
        </is>
      </c>
      <c r="G2984" s="10" t="n">
        <v>262.55</v>
      </c>
      <c r="H2984" t="inlineStr">
        <is>
          <t>RO-035932</t>
        </is>
      </c>
      <c r="I2984" t="inlineStr">
        <is>
          <t>RS-035932</t>
        </is>
      </c>
      <c r="J2984" t="inlineStr">
        <is>
          <t>RREM-0198</t>
        </is>
      </c>
      <c r="K2984" t="inlineStr">
        <is>
          <t>Damaged</t>
        </is>
      </c>
      <c r="M2984" s="10" t="n"/>
      <c r="P2984" s="18" t="n"/>
      <c r="Q2984" t="inlineStr">
        <is>
          <t>2026-09-20</t>
        </is>
      </c>
      <c r="R2984" s="18" t="inlineStr"/>
      <c r="S2984" s="18" t="inlineStr"/>
      <c r="T2984" s="18" t="inlineStr"/>
    </row>
    <row r="2985">
      <c r="A2985" t="inlineStr">
        <is>
          <t>DIST-012810</t>
        </is>
      </c>
      <c r="B2985" t="inlineStr">
        <is>
          <t>2026-06-22</t>
        </is>
      </c>
      <c r="C2985" t="inlineStr">
        <is>
          <t>RET-WHOLEFOODS</t>
        </is>
      </c>
      <c r="D2985" t="inlineStr">
        <is>
          <t>ODS-SHO-038</t>
        </is>
      </c>
      <c r="E2985" t="inlineStr">
        <is>
          <t>Short Ship</t>
        </is>
      </c>
      <c r="F2985" t="inlineStr">
        <is>
          <t>short_ship</t>
        </is>
      </c>
      <c r="G2985" s="10" t="n">
        <v>239.1</v>
      </c>
      <c r="H2985" t="inlineStr">
        <is>
          <t>RO-035637</t>
        </is>
      </c>
      <c r="I2985" t="inlineStr">
        <is>
          <t>RS-035637</t>
        </is>
      </c>
      <c r="J2985" t="inlineStr">
        <is>
          <t>RREM-0220</t>
        </is>
      </c>
      <c r="K2985" t="inlineStr">
        <is>
          <t>Short Ship</t>
        </is>
      </c>
      <c r="M2985" s="10" t="n"/>
      <c r="P2985" s="18" t="n"/>
      <c r="Q2985" t="inlineStr">
        <is>
          <t>2026-09-20</t>
        </is>
      </c>
      <c r="R2985" s="18" t="inlineStr"/>
      <c r="S2985" s="18" t="inlineStr"/>
      <c r="T2985" s="18" t="inlineStr"/>
    </row>
    <row r="2986">
      <c r="A2986" t="inlineStr">
        <is>
          <t>DIST-012746</t>
        </is>
      </c>
      <c r="B2986" t="inlineStr">
        <is>
          <t>2026-06-22</t>
        </is>
      </c>
      <c r="C2986" t="inlineStr">
        <is>
          <t>RET-WALMART</t>
        </is>
      </c>
      <c r="D2986" t="inlineStr">
        <is>
          <t>ART-PRO-004</t>
        </is>
      </c>
      <c r="E2986" t="inlineStr">
        <is>
          <t>Scan Rebate</t>
        </is>
      </c>
      <c r="F2986" t="inlineStr">
        <is>
          <t>promo_billback</t>
        </is>
      </c>
      <c r="G2986" s="10" t="n">
        <v>194.27</v>
      </c>
      <c r="H2986" t="inlineStr">
        <is>
          <t>RO-035231</t>
        </is>
      </c>
      <c r="I2986" t="inlineStr">
        <is>
          <t>RS-035231</t>
        </is>
      </c>
      <c r="J2986" t="inlineStr">
        <is>
          <t>RREM-0150</t>
        </is>
      </c>
      <c r="K2986" t="inlineStr">
        <is>
          <t>Promo Billback</t>
        </is>
      </c>
      <c r="M2986" s="10" t="n"/>
      <c r="P2986" s="18" t="n"/>
      <c r="Q2986" t="inlineStr">
        <is>
          <t>2026-09-20</t>
        </is>
      </c>
      <c r="R2986" s="18" t="inlineStr"/>
      <c r="S2986" s="18" t="inlineStr"/>
      <c r="T2986" s="18" t="inlineStr"/>
    </row>
    <row r="2987">
      <c r="A2987" t="inlineStr">
        <is>
          <t>DIST-012706</t>
        </is>
      </c>
      <c r="B2987" t="inlineStr">
        <is>
          <t>2026-06-22</t>
        </is>
      </c>
      <c r="C2987" t="inlineStr">
        <is>
          <t>RET-COSTCO</t>
        </is>
      </c>
      <c r="D2987" t="inlineStr">
        <is>
          <t>TCO-PRO-024</t>
        </is>
      </c>
      <c r="E2987" t="inlineStr">
        <is>
          <t>Promo Billback</t>
        </is>
      </c>
      <c r="F2987" t="inlineStr">
        <is>
          <t>promo_billback</t>
        </is>
      </c>
      <c r="G2987" s="10" t="n">
        <v>142.11</v>
      </c>
      <c r="H2987" t="inlineStr">
        <is>
          <t>RO-035031</t>
        </is>
      </c>
      <c r="I2987" t="inlineStr">
        <is>
          <t>RS-035031</t>
        </is>
      </c>
      <c r="J2987" t="inlineStr">
        <is>
          <t>RREM-0014</t>
        </is>
      </c>
      <c r="K2987" t="inlineStr">
        <is>
          <t>Promo Billback</t>
        </is>
      </c>
      <c r="L2987" t="inlineStr">
        <is>
          <t>partial</t>
        </is>
      </c>
      <c r="M2987" s="10" t="n">
        <v>53.79</v>
      </c>
      <c r="N2987" t="inlineStr">
        <is>
          <t>2026-06-28</t>
        </is>
      </c>
      <c r="O2987" t="inlineStr">
        <is>
          <t>2026-07-23</t>
        </is>
      </c>
      <c r="P2987" s="18" t="n">
        <v>31</v>
      </c>
      <c r="Q2987" t="inlineStr">
        <is>
          <t>2026-08-21</t>
        </is>
      </c>
      <c r="R2987" s="18" t="inlineStr"/>
      <c r="S2987" s="18" t="inlineStr"/>
      <c r="T2987" s="18" t="inlineStr"/>
    </row>
    <row r="2988">
      <c r="A2988" t="inlineStr">
        <is>
          <t>DIST-013033</t>
        </is>
      </c>
      <c r="B2988" t="inlineStr">
        <is>
          <t>2026-06-22</t>
        </is>
      </c>
      <c r="C2988" t="inlineStr">
        <is>
          <t>RET-SPROUTS</t>
        </is>
      </c>
      <c r="D2988" t="inlineStr">
        <is>
          <t>UTS-PRO-057</t>
        </is>
      </c>
      <c r="E2988" t="inlineStr">
        <is>
          <t>Promo Billback</t>
        </is>
      </c>
      <c r="F2988" t="inlineStr">
        <is>
          <t>promo_billback</t>
        </is>
      </c>
      <c r="G2988" s="10" t="n">
        <v>135.29</v>
      </c>
      <c r="H2988" t="inlineStr">
        <is>
          <t>RO-036281</t>
        </is>
      </c>
      <c r="I2988" t="inlineStr">
        <is>
          <t>RS-036281</t>
        </is>
      </c>
      <c r="J2988" t="inlineStr">
        <is>
          <t>RREM-0118</t>
        </is>
      </c>
      <c r="K2988" t="inlineStr">
        <is>
          <t>Promo Billback</t>
        </is>
      </c>
      <c r="L2988" t="inlineStr">
        <is>
          <t>partial</t>
        </is>
      </c>
      <c r="M2988" s="10" t="n">
        <v>22.16</v>
      </c>
      <c r="N2988" t="inlineStr">
        <is>
          <t>2026-07-15</t>
        </is>
      </c>
      <c r="O2988" t="inlineStr">
        <is>
          <t>2026-09-20</t>
        </is>
      </c>
      <c r="P2988" s="18" t="n">
        <v>90</v>
      </c>
      <c r="Q2988" t="inlineStr">
        <is>
          <t>2026-07-22</t>
        </is>
      </c>
      <c r="R2988" s="18" t="inlineStr"/>
      <c r="S2988" s="18" t="inlineStr"/>
      <c r="T2988" s="18" t="inlineStr"/>
    </row>
    <row r="2989">
      <c r="A2989" t="inlineStr">
        <is>
          <t>DIST-012732</t>
        </is>
      </c>
      <c r="B2989" t="inlineStr">
        <is>
          <t>2026-06-22</t>
        </is>
      </c>
      <c r="C2989" t="inlineStr">
        <is>
          <t>RET-COSTCO</t>
        </is>
      </c>
      <c r="D2989" t="inlineStr">
        <is>
          <t>TCO-PAL-032</t>
        </is>
      </c>
      <c r="E2989" t="inlineStr">
        <is>
          <t>Ti-Hi Error</t>
        </is>
      </c>
      <c r="F2989" t="inlineStr">
        <is>
          <t>pallet_fine</t>
        </is>
      </c>
      <c r="G2989" s="10" t="n">
        <v>101.96</v>
      </c>
      <c r="H2989" t="inlineStr">
        <is>
          <t>RO-035265</t>
        </is>
      </c>
      <c r="I2989" t="inlineStr">
        <is>
          <t>RS-035265</t>
        </is>
      </c>
      <c r="J2989" t="inlineStr">
        <is>
          <t>RREM-0012</t>
        </is>
      </c>
      <c r="K2989" t="inlineStr">
        <is>
          <t>Pallet Fine</t>
        </is>
      </c>
      <c r="L2989" t="inlineStr">
        <is>
          <t>partial</t>
        </is>
      </c>
      <c r="M2989" s="10" t="n">
        <v>14.16</v>
      </c>
      <c r="N2989" t="inlineStr">
        <is>
          <t>2026-07-01</t>
        </is>
      </c>
      <c r="O2989" t="inlineStr">
        <is>
          <t>2026-07-20</t>
        </is>
      </c>
      <c r="P2989" s="18" t="n">
        <v>28</v>
      </c>
      <c r="Q2989" t="inlineStr">
        <is>
          <t>2026-08-21</t>
        </is>
      </c>
      <c r="R2989" s="18" t="inlineStr"/>
      <c r="S2989" s="18" t="inlineStr"/>
      <c r="T2989" s="18" t="inlineStr"/>
    </row>
    <row r="2990">
      <c r="A2990" t="inlineStr">
        <is>
          <t>DIST-012878</t>
        </is>
      </c>
      <c r="B2990" t="inlineStr">
        <is>
          <t>2026-06-22</t>
        </is>
      </c>
      <c r="C2990" t="inlineStr">
        <is>
          <t>RET-WHOLEFOODS</t>
        </is>
      </c>
      <c r="D2990" t="inlineStr">
        <is>
          <t>ODS-DAM-052</t>
        </is>
      </c>
      <c r="E2990" t="inlineStr">
        <is>
          <t>Transit Damage</t>
        </is>
      </c>
      <c r="F2990" t="inlineStr">
        <is>
          <t>damaged</t>
        </is>
      </c>
      <c r="G2990" s="10" t="n">
        <v>95.62</v>
      </c>
      <c r="H2990" t="inlineStr">
        <is>
          <t>RO-035608</t>
        </is>
      </c>
      <c r="I2990" t="inlineStr">
        <is>
          <t>RS-035608</t>
        </is>
      </c>
      <c r="J2990" t="inlineStr">
        <is>
          <t>RREM-0198</t>
        </is>
      </c>
      <c r="K2990" t="inlineStr">
        <is>
          <t>Damaged</t>
        </is>
      </c>
      <c r="M2990" s="10" t="n"/>
      <c r="P2990" s="18" t="n"/>
      <c r="Q2990" t="inlineStr">
        <is>
          <t>2026-08-06</t>
        </is>
      </c>
      <c r="R2990" s="18" t="inlineStr"/>
      <c r="S2990" s="18" t="inlineStr"/>
      <c r="T2990" s="18" t="inlineStr"/>
    </row>
    <row r="2991">
      <c r="A2991" t="inlineStr">
        <is>
          <t>DIST-012854</t>
        </is>
      </c>
      <c r="B2991" t="inlineStr">
        <is>
          <t>2026-06-22</t>
        </is>
      </c>
      <c r="C2991" t="inlineStr">
        <is>
          <t>RET-WALMART</t>
        </is>
      </c>
      <c r="D2991" t="inlineStr">
        <is>
          <t>ART-LAT-009</t>
        </is>
      </c>
      <c r="E2991" t="inlineStr">
        <is>
          <t>MABD Violation</t>
        </is>
      </c>
      <c r="F2991" t="inlineStr">
        <is>
          <t>late_delivery</t>
        </is>
      </c>
      <c r="G2991" s="10" t="n">
        <v>89.7</v>
      </c>
      <c r="H2991" t="inlineStr">
        <is>
          <t>RO-035536</t>
        </is>
      </c>
      <c r="I2991" t="inlineStr">
        <is>
          <t>RS-035536</t>
        </is>
      </c>
      <c r="J2991" t="inlineStr">
        <is>
          <t>RREM-0173</t>
        </is>
      </c>
      <c r="K2991" t="inlineStr">
        <is>
          <t>Late Delivery</t>
        </is>
      </c>
      <c r="L2991" t="inlineStr">
        <is>
          <t>lost</t>
        </is>
      </c>
      <c r="M2991" s="10" t="n">
        <v>0</v>
      </c>
      <c r="N2991" t="inlineStr">
        <is>
          <t>2026-06-25</t>
        </is>
      </c>
      <c r="O2991" t="inlineStr">
        <is>
          <t>2026-08-15</t>
        </is>
      </c>
      <c r="P2991" s="18" t="n">
        <v>54</v>
      </c>
      <c r="Q2991" t="inlineStr">
        <is>
          <t>2026-08-06</t>
        </is>
      </c>
      <c r="R2991" s="18" t="inlineStr"/>
      <c r="S2991" s="18" t="inlineStr"/>
      <c r="T2991" s="18" t="inlineStr"/>
    </row>
    <row r="2992">
      <c r="A2992" t="inlineStr">
        <is>
          <t>DIST-012954</t>
        </is>
      </c>
      <c r="B2992" t="inlineStr">
        <is>
          <t>2026-06-22</t>
        </is>
      </c>
      <c r="C2992" t="inlineStr">
        <is>
          <t>RET-KROGER</t>
        </is>
      </c>
      <c r="D2992" t="inlineStr">
        <is>
          <t>GER-LAT-079</t>
        </is>
      </c>
      <c r="E2992" t="inlineStr">
        <is>
          <t>MABD Violation</t>
        </is>
      </c>
      <c r="F2992" t="inlineStr">
        <is>
          <t>late_delivery</t>
        </is>
      </c>
      <c r="G2992" s="10" t="n">
        <v>75.97</v>
      </c>
      <c r="H2992" t="inlineStr">
        <is>
          <t>RO-036049</t>
        </is>
      </c>
      <c r="I2992" t="inlineStr">
        <is>
          <t>RS-036049</t>
        </is>
      </c>
      <c r="J2992" t="inlineStr">
        <is>
          <t>RREM-0065</t>
        </is>
      </c>
      <c r="K2992" t="inlineStr">
        <is>
          <t>Late Delivery</t>
        </is>
      </c>
      <c r="M2992" s="10" t="n"/>
      <c r="P2992" s="18" t="n"/>
      <c r="Q2992" t="inlineStr">
        <is>
          <t>2026-08-21</t>
        </is>
      </c>
      <c r="R2992" s="18" t="inlineStr"/>
      <c r="S2992" s="18" t="inlineStr"/>
      <c r="T2992" s="18" t="inlineStr"/>
    </row>
    <row r="2993">
      <c r="A2993" t="inlineStr">
        <is>
          <t>DIST-012921</t>
        </is>
      </c>
      <c r="B2993" t="inlineStr">
        <is>
          <t>2026-06-22</t>
        </is>
      </c>
      <c r="C2993" t="inlineStr">
        <is>
          <t>RET-WHOLEFOODS</t>
        </is>
      </c>
      <c r="D2993" t="inlineStr">
        <is>
          <t>ODS-PRO-039</t>
        </is>
      </c>
      <c r="E2993" t="inlineStr">
        <is>
          <t>Ad Allowance</t>
        </is>
      </c>
      <c r="F2993" t="inlineStr">
        <is>
          <t>promo_billback</t>
        </is>
      </c>
      <c r="G2993" s="10" t="n">
        <v>45.69</v>
      </c>
      <c r="H2993" t="inlineStr">
        <is>
          <t>RO-035926</t>
        </is>
      </c>
      <c r="I2993" t="inlineStr">
        <is>
          <t>RS-035926</t>
        </is>
      </c>
      <c r="J2993" t="inlineStr">
        <is>
          <t>RREM-0221</t>
        </is>
      </c>
      <c r="K2993" t="inlineStr">
        <is>
          <t>Promo Billback</t>
        </is>
      </c>
      <c r="M2993" s="10" t="n"/>
      <c r="P2993" s="18" t="n"/>
      <c r="Q2993" t="inlineStr">
        <is>
          <t>2026-07-22</t>
        </is>
      </c>
      <c r="R2993" s="18" t="inlineStr"/>
      <c r="S2993" s="18" t="inlineStr"/>
      <c r="T2993" s="18" t="inlineStr"/>
    </row>
    <row r="2994">
      <c r="A2994" t="inlineStr">
        <is>
          <t>DIST-012930</t>
        </is>
      </c>
      <c r="B2994" t="inlineStr">
        <is>
          <t>2026-06-22</t>
        </is>
      </c>
      <c r="C2994" t="inlineStr">
        <is>
          <t>RET-WHOLEFOODS</t>
        </is>
      </c>
      <c r="D2994" t="inlineStr">
        <is>
          <t>ODS-LAT-044</t>
        </is>
      </c>
      <c r="E2994" t="inlineStr">
        <is>
          <t>Appointment Miss</t>
        </is>
      </c>
      <c r="F2994" t="inlineStr">
        <is>
          <t>late_delivery</t>
        </is>
      </c>
      <c r="G2994" s="10" t="n">
        <v>36.23</v>
      </c>
      <c r="H2994" t="inlineStr">
        <is>
          <t>RO-035902</t>
        </is>
      </c>
      <c r="I2994" t="inlineStr">
        <is>
          <t>RS-035902</t>
        </is>
      </c>
      <c r="J2994" t="inlineStr">
        <is>
          <t>RREM-0198</t>
        </is>
      </c>
      <c r="K2994" t="inlineStr">
        <is>
          <t>Late Delivery</t>
        </is>
      </c>
      <c r="L2994" t="inlineStr">
        <is>
          <t>lost</t>
        </is>
      </c>
      <c r="M2994" s="10" t="n">
        <v>0</v>
      </c>
      <c r="N2994" t="inlineStr">
        <is>
          <t>2026-07-05</t>
        </is>
      </c>
      <c r="O2994" t="inlineStr">
        <is>
          <t>2026-09-23</t>
        </is>
      </c>
      <c r="P2994" s="18" t="n">
        <v>93</v>
      </c>
      <c r="Q2994" t="inlineStr">
        <is>
          <t>2026-07-22</t>
        </is>
      </c>
      <c r="R2994" s="18" t="inlineStr"/>
      <c r="S2994" s="18" t="inlineStr"/>
      <c r="T2994" s="18" t="inlineStr"/>
    </row>
    <row r="2995">
      <c r="A2995" t="inlineStr">
        <is>
          <t>DIST-012718</t>
        </is>
      </c>
      <c r="B2995" t="inlineStr">
        <is>
          <t>2026-06-22</t>
        </is>
      </c>
      <c r="C2995" t="inlineStr">
        <is>
          <t>RET-COSTCO</t>
        </is>
      </c>
      <c r="D2995" t="inlineStr">
        <is>
          <t>TCO-LAT-029</t>
        </is>
      </c>
      <c r="E2995" t="inlineStr">
        <is>
          <t>Late Delivery</t>
        </is>
      </c>
      <c r="F2995" t="inlineStr">
        <is>
          <t>late_delivery</t>
        </is>
      </c>
      <c r="G2995" s="10" t="n">
        <v>30.51</v>
      </c>
      <c r="H2995" t="inlineStr">
        <is>
          <t>RO-035267</t>
        </is>
      </c>
      <c r="I2995" t="inlineStr">
        <is>
          <t>RS-035267</t>
        </is>
      </c>
      <c r="J2995" t="inlineStr">
        <is>
          <t>RREM-0021</t>
        </is>
      </c>
      <c r="K2995" t="inlineStr">
        <is>
          <t>Late Delivery</t>
        </is>
      </c>
      <c r="M2995" s="10" t="n"/>
      <c r="P2995" s="18" t="n"/>
      <c r="Q2995" t="inlineStr">
        <is>
          <t>2026-08-06</t>
        </is>
      </c>
      <c r="R2995" s="18" t="inlineStr"/>
      <c r="S2995" s="18" t="inlineStr"/>
      <c r="T2995" s="18" t="inlineStr"/>
    </row>
    <row r="2996">
      <c r="A2996" t="inlineStr">
        <is>
          <t>DIST-012855</t>
        </is>
      </c>
      <c r="B2996" t="inlineStr">
        <is>
          <t>2026-06-21</t>
        </is>
      </c>
      <c r="C2996" t="inlineStr">
        <is>
          <t>RET-WALMART</t>
        </is>
      </c>
      <c r="D2996" t="inlineStr">
        <is>
          <t>ART-SPO-017</t>
        </is>
      </c>
      <c r="E2996" t="inlineStr">
        <is>
          <t>Spoilage</t>
        </is>
      </c>
      <c r="F2996" t="inlineStr">
        <is>
          <t>spoilage</t>
        </is>
      </c>
      <c r="G2996" s="10" t="n">
        <v>409</v>
      </c>
      <c r="H2996" t="inlineStr">
        <is>
          <t>RO-035536</t>
        </is>
      </c>
      <c r="I2996" t="inlineStr">
        <is>
          <t>RS-035536</t>
        </is>
      </c>
      <c r="J2996" t="inlineStr">
        <is>
          <t>RREM-0185</t>
        </is>
      </c>
      <c r="K2996" t="inlineStr">
        <is>
          <t>Spoilage -- damage in transit affecting condition</t>
        </is>
      </c>
      <c r="L2996" t="inlineStr">
        <is>
          <t>partial</t>
        </is>
      </c>
      <c r="M2996" s="10" t="n">
        <v>182.84</v>
      </c>
      <c r="N2996" t="inlineStr">
        <is>
          <t>2026-07-15</t>
        </is>
      </c>
      <c r="O2996" t="inlineStr">
        <is>
          <t>2026-08-11</t>
        </is>
      </c>
      <c r="P2996" s="18" t="n">
        <v>51</v>
      </c>
      <c r="Q2996" t="inlineStr">
        <is>
          <t>2026-07-21</t>
        </is>
      </c>
      <c r="R2996" s="18" t="inlineStr"/>
      <c r="S2996" s="18" t="inlineStr"/>
      <c r="T2996" s="18" t="inlineStr"/>
    </row>
    <row r="2997">
      <c r="A2997" t="inlineStr">
        <is>
          <t>DIST-012744</t>
        </is>
      </c>
      <c r="B2997" t="inlineStr">
        <is>
          <t>2026-06-21</t>
        </is>
      </c>
      <c r="C2997" t="inlineStr">
        <is>
          <t>RET-WALMART</t>
        </is>
      </c>
      <c r="D2997" t="inlineStr">
        <is>
          <t>ART-LAB-012</t>
        </is>
      </c>
      <c r="E2997" t="inlineStr">
        <is>
          <t>Label Defect</t>
        </is>
      </c>
      <c r="F2997" t="inlineStr">
        <is>
          <t>label_fine</t>
        </is>
      </c>
      <c r="G2997" s="10" t="n">
        <v>302.82</v>
      </c>
      <c r="H2997" t="inlineStr">
        <is>
          <t>RO-035226</t>
        </is>
      </c>
      <c r="I2997" t="inlineStr">
        <is>
          <t>RS-035226</t>
        </is>
      </c>
      <c r="J2997" t="inlineStr">
        <is>
          <t>RREM-0180</t>
        </is>
      </c>
      <c r="K2997" t="inlineStr">
        <is>
          <t>Label Fine</t>
        </is>
      </c>
      <c r="M2997" s="10" t="n"/>
      <c r="P2997" s="18" t="n"/>
      <c r="Q2997" t="inlineStr">
        <is>
          <t>2026-09-19</t>
        </is>
      </c>
      <c r="R2997" s="18" t="inlineStr"/>
      <c r="S2997" s="18" t="inlineStr"/>
      <c r="T2997" s="18" t="inlineStr"/>
    </row>
    <row r="2998">
      <c r="A2998" t="inlineStr">
        <is>
          <t>DIST-012805</t>
        </is>
      </c>
      <c r="B2998" t="inlineStr">
        <is>
          <t>2026-06-21</t>
        </is>
      </c>
      <c r="C2998" t="inlineStr">
        <is>
          <t>RET-WHOLEFOODS</t>
        </is>
      </c>
      <c r="D2998" t="inlineStr">
        <is>
          <t>ODS-PRO-039</t>
        </is>
      </c>
      <c r="E2998" t="inlineStr">
        <is>
          <t>Ad Allowance</t>
        </is>
      </c>
      <c r="F2998" t="inlineStr">
        <is>
          <t>promo_billback</t>
        </is>
      </c>
      <c r="G2998" s="10" t="n">
        <v>241.8</v>
      </c>
      <c r="H2998" t="inlineStr">
        <is>
          <t>RO-035612</t>
        </is>
      </c>
      <c r="I2998" t="inlineStr">
        <is>
          <t>RS-035612</t>
        </is>
      </c>
      <c r="J2998" t="inlineStr">
        <is>
          <t>RREM-0219</t>
        </is>
      </c>
      <c r="K2998" t="inlineStr">
        <is>
          <t>Promo Billback</t>
        </is>
      </c>
      <c r="M2998" s="10" t="n"/>
      <c r="P2998" s="18" t="n"/>
      <c r="Q2998" t="inlineStr">
        <is>
          <t>2026-07-21</t>
        </is>
      </c>
      <c r="R2998" s="18" t="inlineStr"/>
      <c r="S2998" s="18" t="inlineStr"/>
      <c r="T2998" s="18" t="inlineStr"/>
    </row>
    <row r="2999">
      <c r="A2999" t="inlineStr">
        <is>
          <t>DIST-012887</t>
        </is>
      </c>
      <c r="B2999" t="inlineStr">
        <is>
          <t>2026-06-21</t>
        </is>
      </c>
      <c r="C2999" t="inlineStr">
        <is>
          <t>RET-KROGER</t>
        </is>
      </c>
      <c r="D2999" t="inlineStr">
        <is>
          <t>GER-DAM-087</t>
        </is>
      </c>
      <c r="E2999" t="inlineStr">
        <is>
          <t>Damaged Goods</t>
        </is>
      </c>
      <c r="F2999" t="inlineStr">
        <is>
          <t>damaged</t>
        </is>
      </c>
      <c r="G2999" s="10" t="n">
        <v>146.19</v>
      </c>
      <c r="H2999" t="inlineStr">
        <is>
          <t>RO-035711</t>
        </is>
      </c>
      <c r="I2999" t="inlineStr">
        <is>
          <t>RS-035711</t>
        </is>
      </c>
      <c r="J2999" t="inlineStr">
        <is>
          <t>RREM-0074</t>
        </is>
      </c>
      <c r="K2999" t="inlineStr">
        <is>
          <t>Damaged</t>
        </is>
      </c>
      <c r="M2999" s="10" t="n"/>
      <c r="P2999" s="18" t="n"/>
      <c r="Q2999" t="inlineStr">
        <is>
          <t>2026-08-05</t>
        </is>
      </c>
      <c r="R2999" s="18" t="inlineStr"/>
      <c r="S2999" s="18" t="inlineStr"/>
      <c r="T2999" s="18" t="inlineStr"/>
    </row>
    <row r="3000">
      <c r="A3000" t="inlineStr">
        <is>
          <t>DIST-012840</t>
        </is>
      </c>
      <c r="B3000" t="inlineStr">
        <is>
          <t>2026-06-21</t>
        </is>
      </c>
      <c r="C3000" t="inlineStr">
        <is>
          <t>RET-KROGER</t>
        </is>
      </c>
      <c r="D3000" t="inlineStr">
        <is>
          <t>GER-PRO-075</t>
        </is>
      </c>
      <c r="E3000" t="inlineStr">
        <is>
          <t>Promo Billback</t>
        </is>
      </c>
      <c r="F3000" t="inlineStr">
        <is>
          <t>promo_billback</t>
        </is>
      </c>
      <c r="G3000" s="10" t="n">
        <v>104.76</v>
      </c>
      <c r="H3000" t="inlineStr">
        <is>
          <t>RO-035719</t>
        </is>
      </c>
      <c r="I3000" t="inlineStr">
        <is>
          <t>RS-035719</t>
        </is>
      </c>
      <c r="J3000" t="inlineStr">
        <is>
          <t>RREM-0057</t>
        </is>
      </c>
      <c r="K3000" t="inlineStr">
        <is>
          <t>Promo Billback</t>
        </is>
      </c>
      <c r="M3000" s="10" t="n"/>
      <c r="P3000" s="18" t="n"/>
      <c r="Q3000" t="inlineStr">
        <is>
          <t>2026-08-20</t>
        </is>
      </c>
      <c r="R3000" s="18" t="inlineStr"/>
      <c r="S3000" s="18" t="inlineStr"/>
      <c r="T3000" s="18" t="inlineStr"/>
    </row>
    <row r="3001">
      <c r="A3001" t="inlineStr">
        <is>
          <t>DIST-012720</t>
        </is>
      </c>
      <c r="B3001" t="inlineStr">
        <is>
          <t>2026-06-21</t>
        </is>
      </c>
      <c r="C3001" t="inlineStr">
        <is>
          <t>RET-COSTCO</t>
        </is>
      </c>
      <c r="D3001" t="inlineStr">
        <is>
          <t>TCO-DAM-035</t>
        </is>
      </c>
      <c r="E3001" t="inlineStr">
        <is>
          <t>Transit Damage</t>
        </is>
      </c>
      <c r="F3001" t="inlineStr">
        <is>
          <t>damaged</t>
        </is>
      </c>
      <c r="G3001" s="10" t="n">
        <v>95.59</v>
      </c>
      <c r="H3001" t="inlineStr">
        <is>
          <t>RO-035285</t>
        </is>
      </c>
      <c r="I3001" t="inlineStr">
        <is>
          <t>RS-035285</t>
        </is>
      </c>
      <c r="J3001" t="inlineStr">
        <is>
          <t>RREM-0035</t>
        </is>
      </c>
      <c r="K3001" t="inlineStr">
        <is>
          <t>Damaged</t>
        </is>
      </c>
      <c r="L3001" t="inlineStr">
        <is>
          <t>lost</t>
        </is>
      </c>
      <c r="M3001" s="10" t="n">
        <v>0</v>
      </c>
      <c r="N3001" t="inlineStr">
        <is>
          <t>2026-06-24</t>
        </is>
      </c>
      <c r="O3001" t="inlineStr">
        <is>
          <t>2026-09-04</t>
        </is>
      </c>
      <c r="P3001" s="18" t="n">
        <v>75</v>
      </c>
      <c r="Q3001" t="inlineStr">
        <is>
          <t>2026-09-19</t>
        </is>
      </c>
      <c r="R3001" s="18" t="inlineStr"/>
      <c r="S3001" s="18" t="inlineStr"/>
      <c r="T3001" s="18" t="inlineStr"/>
    </row>
    <row r="3002">
      <c r="A3002" t="inlineStr">
        <is>
          <t>DIST-012986</t>
        </is>
      </c>
      <c r="B3002" t="inlineStr">
        <is>
          <t>2026-06-21</t>
        </is>
      </c>
      <c r="C3002" t="inlineStr">
        <is>
          <t>RET-WHOLEFOODS</t>
        </is>
      </c>
      <c r="D3002" t="inlineStr">
        <is>
          <t>ODS-SHO-038</t>
        </is>
      </c>
      <c r="E3002" t="inlineStr">
        <is>
          <t>Short Ship</t>
        </is>
      </c>
      <c r="F3002" t="inlineStr">
        <is>
          <t>short_ship</t>
        </is>
      </c>
      <c r="G3002" s="10" t="n">
        <v>92.34999999999999</v>
      </c>
      <c r="H3002" t="inlineStr">
        <is>
          <t>RO-035909</t>
        </is>
      </c>
      <c r="I3002" t="inlineStr">
        <is>
          <t>RS-035909</t>
        </is>
      </c>
      <c r="J3002" t="inlineStr">
        <is>
          <t>RREM-0191</t>
        </is>
      </c>
      <c r="K3002" t="inlineStr">
        <is>
          <t>Short Ship</t>
        </is>
      </c>
      <c r="M3002" s="10" t="n"/>
      <c r="P3002" s="18" t="n"/>
      <c r="Q3002" t="inlineStr">
        <is>
          <t>2026-09-19</t>
        </is>
      </c>
      <c r="R3002" s="18" t="inlineStr"/>
      <c r="S3002" s="18" t="inlineStr"/>
      <c r="T3002" s="18" t="inlineStr"/>
    </row>
    <row r="3003">
      <c r="A3003" t="inlineStr">
        <is>
          <t>DIST-012814</t>
        </is>
      </c>
      <c r="B3003" t="inlineStr">
        <is>
          <t>2026-06-21</t>
        </is>
      </c>
      <c r="C3003" t="inlineStr">
        <is>
          <t>RET-WALMART</t>
        </is>
      </c>
      <c r="D3003" t="inlineStr">
        <is>
          <t>ART-SPO-017</t>
        </is>
      </c>
      <c r="E3003" t="inlineStr">
        <is>
          <t>Spoilage</t>
        </is>
      </c>
      <c r="F3003" t="inlineStr">
        <is>
          <t>spoilage</t>
        </is>
      </c>
      <c r="G3003" s="10" t="n">
        <v>90.29000000000001</v>
      </c>
      <c r="H3003" t="inlineStr">
        <is>
          <t>RO-035503</t>
        </is>
      </c>
      <c r="I3003" t="inlineStr">
        <is>
          <t>RS-035503</t>
        </is>
      </c>
      <c r="J3003" t="inlineStr">
        <is>
          <t>RREM-0172</t>
        </is>
      </c>
      <c r="K3003" t="inlineStr">
        <is>
          <t>Spoilage -- expired or short-dated at receiving</t>
        </is>
      </c>
      <c r="M3003" s="10" t="n"/>
      <c r="P3003" s="18" t="n"/>
      <c r="Q3003" t="inlineStr">
        <is>
          <t>2026-09-19</t>
        </is>
      </c>
      <c r="R3003" s="18" t="inlineStr"/>
      <c r="S3003" s="18" t="inlineStr"/>
      <c r="T3003" s="18" t="inlineStr"/>
    </row>
    <row r="3004">
      <c r="A3004" t="inlineStr">
        <is>
          <t>DIST-012977</t>
        </is>
      </c>
      <c r="B3004" t="inlineStr">
        <is>
          <t>2026-06-21</t>
        </is>
      </c>
      <c r="C3004" t="inlineStr">
        <is>
          <t>RET-KROGER</t>
        </is>
      </c>
      <c r="D3004" t="inlineStr">
        <is>
          <t>GER-DAM-087</t>
        </is>
      </c>
      <c r="E3004" t="inlineStr">
        <is>
          <t>Damaged Goods</t>
        </is>
      </c>
      <c r="F3004" t="inlineStr">
        <is>
          <t>damaged</t>
        </is>
      </c>
      <c r="G3004" s="10" t="n">
        <v>82.7</v>
      </c>
      <c r="H3004" t="inlineStr">
        <is>
          <t>RO-036059</t>
        </is>
      </c>
      <c r="I3004" t="inlineStr">
        <is>
          <t>RS-036059</t>
        </is>
      </c>
      <c r="J3004" t="inlineStr">
        <is>
          <t>RREM-0057</t>
        </is>
      </c>
      <c r="K3004" t="inlineStr">
        <is>
          <t>Damaged</t>
        </is>
      </c>
      <c r="M3004" s="10" t="n"/>
      <c r="P3004" s="18" t="n"/>
      <c r="Q3004" t="inlineStr">
        <is>
          <t>2026-07-21</t>
        </is>
      </c>
      <c r="R3004" s="18" t="inlineStr"/>
      <c r="S3004" s="18" t="inlineStr"/>
      <c r="T3004" s="18" t="inlineStr"/>
    </row>
    <row r="3005">
      <c r="A3005" t="inlineStr">
        <is>
          <t>DIST-012690</t>
        </is>
      </c>
      <c r="B3005" t="inlineStr">
        <is>
          <t>2026-06-21</t>
        </is>
      </c>
      <c r="C3005" t="inlineStr">
        <is>
          <t>RET-COSTCO</t>
        </is>
      </c>
      <c r="D3005" t="inlineStr">
        <is>
          <t>TCO-PRO-024</t>
        </is>
      </c>
      <c r="E3005" t="inlineStr">
        <is>
          <t>Promo Billback</t>
        </is>
      </c>
      <c r="F3005" t="inlineStr">
        <is>
          <t>promo_billback</t>
        </is>
      </c>
      <c r="G3005" s="10" t="n">
        <v>54.15</v>
      </c>
      <c r="H3005" t="inlineStr">
        <is>
          <t>RO-035056</t>
        </is>
      </c>
      <c r="I3005" t="inlineStr">
        <is>
          <t>RS-035056</t>
        </is>
      </c>
      <c r="J3005" t="inlineStr">
        <is>
          <t>RREM-0005</t>
        </is>
      </c>
      <c r="K3005" t="inlineStr">
        <is>
          <t>Promo Billback</t>
        </is>
      </c>
      <c r="L3005" t="inlineStr">
        <is>
          <t>won</t>
        </is>
      </c>
      <c r="M3005" s="10" t="n">
        <v>54.15</v>
      </c>
      <c r="N3005" t="inlineStr">
        <is>
          <t>2026-07-14</t>
        </is>
      </c>
      <c r="O3005" t="inlineStr">
        <is>
          <t>2026-08-30</t>
        </is>
      </c>
      <c r="P3005" s="18" t="n">
        <v>70</v>
      </c>
      <c r="Q3005" t="inlineStr">
        <is>
          <t>2026-09-19</t>
        </is>
      </c>
      <c r="R3005" s="18" t="inlineStr"/>
      <c r="S3005" s="18" t="inlineStr"/>
      <c r="T3005" s="18" t="inlineStr"/>
    </row>
    <row r="3006">
      <c r="A3006" t="inlineStr">
        <is>
          <t>DIST-012890</t>
        </is>
      </c>
      <c r="B3006" t="inlineStr">
        <is>
          <t>2026-06-21</t>
        </is>
      </c>
      <c r="C3006" t="inlineStr">
        <is>
          <t>RET-WALMART</t>
        </is>
      </c>
      <c r="D3006" t="inlineStr">
        <is>
          <t>ART-LAT-009</t>
        </is>
      </c>
      <c r="E3006" t="inlineStr">
        <is>
          <t>MABD Violation</t>
        </is>
      </c>
      <c r="F3006" t="inlineStr">
        <is>
          <t>late_delivery</t>
        </is>
      </c>
      <c r="G3006" s="10" t="n">
        <v>48</v>
      </c>
      <c r="H3006" t="inlineStr">
        <is>
          <t>RO-035522</t>
        </is>
      </c>
      <c r="I3006" t="inlineStr">
        <is>
          <t>RS-035522</t>
        </is>
      </c>
      <c r="J3006" t="inlineStr">
        <is>
          <t>RREM-0166</t>
        </is>
      </c>
      <c r="K3006" t="inlineStr">
        <is>
          <t>Late Delivery</t>
        </is>
      </c>
      <c r="M3006" s="10" t="n"/>
      <c r="P3006" s="18" t="n"/>
      <c r="Q3006" t="inlineStr">
        <is>
          <t>2026-09-19</t>
        </is>
      </c>
      <c r="R3006" s="18" t="inlineStr"/>
      <c r="S3006" s="18" t="inlineStr"/>
      <c r="T3006" s="18" t="inlineStr"/>
    </row>
    <row r="3007">
      <c r="A3007" t="inlineStr">
        <is>
          <t>DIST-012791</t>
        </is>
      </c>
      <c r="B3007" t="inlineStr">
        <is>
          <t>2026-06-21</t>
        </is>
      </c>
      <c r="C3007" t="inlineStr">
        <is>
          <t>RET-COSTCO</t>
        </is>
      </c>
      <c r="D3007" t="inlineStr">
        <is>
          <t>TCO-LAT-029</t>
        </is>
      </c>
      <c r="E3007" t="inlineStr">
        <is>
          <t>Late Delivery</t>
        </is>
      </c>
      <c r="F3007" t="inlineStr">
        <is>
          <t>late_delivery</t>
        </is>
      </c>
      <c r="G3007" s="10" t="n">
        <v>7.79</v>
      </c>
      <c r="H3007" t="inlineStr">
        <is>
          <t>RO-035281</t>
        </is>
      </c>
      <c r="I3007" t="inlineStr">
        <is>
          <t>RS-035281</t>
        </is>
      </c>
      <c r="J3007" t="inlineStr">
        <is>
          <t>RREM-0014</t>
        </is>
      </c>
      <c r="K3007" t="inlineStr">
        <is>
          <t>Late Delivery</t>
        </is>
      </c>
      <c r="M3007" s="10" t="n"/>
      <c r="P3007" s="18" t="n"/>
      <c r="Q3007" t="inlineStr">
        <is>
          <t>2026-08-05</t>
        </is>
      </c>
      <c r="R3007" s="18" t="inlineStr"/>
      <c r="S3007" s="18" t="inlineStr"/>
      <c r="T3007" s="18" t="inlineStr"/>
    </row>
    <row r="3008">
      <c r="A3008" t="inlineStr">
        <is>
          <t>DIST-012705</t>
        </is>
      </c>
      <c r="B3008" t="inlineStr">
        <is>
          <t>2026-06-20</t>
        </is>
      </c>
      <c r="C3008" t="inlineStr">
        <is>
          <t>RET-WALMART</t>
        </is>
      </c>
      <c r="D3008" t="inlineStr">
        <is>
          <t>ART-LAB-012</t>
        </is>
      </c>
      <c r="E3008" t="inlineStr">
        <is>
          <t>Label Defect</t>
        </is>
      </c>
      <c r="F3008" t="inlineStr">
        <is>
          <t>label_fine</t>
        </is>
      </c>
      <c r="G3008" s="10" t="n">
        <v>776.04</v>
      </c>
      <c r="H3008" t="inlineStr">
        <is>
          <t>RO-035005</t>
        </is>
      </c>
      <c r="I3008" t="inlineStr">
        <is>
          <t>RS-035005</t>
        </is>
      </c>
      <c r="J3008" t="inlineStr">
        <is>
          <t>RREM-0163</t>
        </is>
      </c>
      <c r="K3008" t="inlineStr">
        <is>
          <t>Label Fine</t>
        </is>
      </c>
      <c r="L3008" t="inlineStr">
        <is>
          <t>partial</t>
        </is>
      </c>
      <c r="M3008" s="10" t="n">
        <v>340.24</v>
      </c>
      <c r="N3008" t="inlineStr">
        <is>
          <t>2026-07-19</t>
        </is>
      </c>
      <c r="O3008" t="inlineStr">
        <is>
          <t>2026-10-14</t>
        </is>
      </c>
      <c r="P3008" s="18" t="n">
        <v>116</v>
      </c>
      <c r="Q3008" t="inlineStr">
        <is>
          <t>2026-09-18</t>
        </is>
      </c>
      <c r="R3008" s="18" t="inlineStr"/>
      <c r="S3008" s="18" t="inlineStr"/>
      <c r="T3008" s="18" t="inlineStr"/>
    </row>
    <row r="3009">
      <c r="A3009" t="inlineStr">
        <is>
          <t>DIST-012823</t>
        </is>
      </c>
      <c r="B3009" t="inlineStr">
        <is>
          <t>2026-06-20</t>
        </is>
      </c>
      <c r="C3009" t="inlineStr">
        <is>
          <t>RET-COSTCO</t>
        </is>
      </c>
      <c r="D3009" t="inlineStr">
        <is>
          <t>TCO-SPO-033</t>
        </is>
      </c>
      <c r="E3009" t="inlineStr">
        <is>
          <t>Expired Product</t>
        </is>
      </c>
      <c r="F3009" t="inlineStr">
        <is>
          <t>spoilage</t>
        </is>
      </c>
      <c r="G3009" s="10" t="n">
        <v>369.13</v>
      </c>
      <c r="H3009" t="inlineStr">
        <is>
          <t>RO-035572</t>
        </is>
      </c>
      <c r="I3009" t="inlineStr">
        <is>
          <t>RS-035572</t>
        </is>
      </c>
      <c r="J3009" t="inlineStr">
        <is>
          <t>RREM-0018</t>
        </is>
      </c>
      <c r="K3009" t="inlineStr">
        <is>
          <t>Spoilage -- temperature exposure in transit</t>
        </is>
      </c>
      <c r="M3009" s="10" t="n"/>
      <c r="P3009" s="18" t="n"/>
      <c r="Q3009" t="inlineStr">
        <is>
          <t>2026-07-20</t>
        </is>
      </c>
      <c r="R3009" s="18" t="inlineStr"/>
      <c r="S3009" s="18" t="inlineStr"/>
      <c r="T3009" s="18" t="inlineStr"/>
    </row>
    <row r="3010">
      <c r="A3010" t="inlineStr">
        <is>
          <t>DIST-012673</t>
        </is>
      </c>
      <c r="B3010" t="inlineStr">
        <is>
          <t>2026-06-20</t>
        </is>
      </c>
      <c r="C3010" t="inlineStr">
        <is>
          <t>RET-WALMART</t>
        </is>
      </c>
      <c r="D3010" t="inlineStr">
        <is>
          <t>ART-PAL-015</t>
        </is>
      </c>
      <c r="E3010" t="inlineStr">
        <is>
          <t>Pallet Overhang</t>
        </is>
      </c>
      <c r="F3010" t="inlineStr">
        <is>
          <t>pallet_fine</t>
        </is>
      </c>
      <c r="G3010" s="10" t="n">
        <v>223.19</v>
      </c>
      <c r="H3010" t="inlineStr">
        <is>
          <t>RO-034992</t>
        </is>
      </c>
      <c r="I3010" t="inlineStr">
        <is>
          <t>RS-034992</t>
        </is>
      </c>
      <c r="J3010" t="inlineStr">
        <is>
          <t>RREM-0171</t>
        </is>
      </c>
      <c r="K3010" t="inlineStr">
        <is>
          <t>Pallet Fine</t>
        </is>
      </c>
      <c r="L3010" t="inlineStr">
        <is>
          <t>lost</t>
        </is>
      </c>
      <c r="M3010" s="10" t="n">
        <v>0</v>
      </c>
      <c r="N3010" t="inlineStr">
        <is>
          <t>2026-06-27</t>
        </is>
      </c>
      <c r="O3010" t="inlineStr">
        <is>
          <t>2026-09-12</t>
        </is>
      </c>
      <c r="P3010" s="18" t="n">
        <v>84</v>
      </c>
      <c r="Q3010" t="inlineStr">
        <is>
          <t>2026-07-20</t>
        </is>
      </c>
      <c r="R3010" s="18" t="inlineStr"/>
      <c r="S3010" s="18" t="inlineStr"/>
      <c r="T3010" s="18" t="inlineStr"/>
    </row>
    <row r="3011">
      <c r="A3011" t="inlineStr">
        <is>
          <t>DIST-012752</t>
        </is>
      </c>
      <c r="B3011" t="inlineStr">
        <is>
          <t>2026-06-20</t>
        </is>
      </c>
      <c r="C3011" t="inlineStr">
        <is>
          <t>RET-KROGER</t>
        </is>
      </c>
      <c r="D3011" t="inlineStr">
        <is>
          <t>GER-PRO-075</t>
        </is>
      </c>
      <c r="E3011" t="inlineStr">
        <is>
          <t>Promo Billback</t>
        </is>
      </c>
      <c r="F3011" t="inlineStr">
        <is>
          <t>promo_billback</t>
        </is>
      </c>
      <c r="G3011" s="10" t="n">
        <v>177.76</v>
      </c>
      <c r="H3011" t="inlineStr">
        <is>
          <t>RO-035388</t>
        </is>
      </c>
      <c r="I3011" t="inlineStr">
        <is>
          <t>RS-035388</t>
        </is>
      </c>
      <c r="J3011" t="inlineStr">
        <is>
          <t>RREM-0056</t>
        </is>
      </c>
      <c r="K3011" t="inlineStr">
        <is>
          <t>Promo Billback</t>
        </is>
      </c>
      <c r="M3011" s="10" t="n"/>
      <c r="P3011" s="18" t="n"/>
      <c r="Q3011" t="inlineStr">
        <is>
          <t>2026-07-20</t>
        </is>
      </c>
      <c r="R3011" s="18" t="inlineStr"/>
      <c r="S3011" s="18" t="inlineStr"/>
      <c r="T3011" s="18" t="inlineStr"/>
    </row>
    <row r="3012">
      <c r="A3012" t="inlineStr">
        <is>
          <t>DIST-012731</t>
        </is>
      </c>
      <c r="B3012" t="inlineStr">
        <is>
          <t>2026-06-20</t>
        </is>
      </c>
      <c r="C3012" t="inlineStr">
        <is>
          <t>RET-COSTCO</t>
        </is>
      </c>
      <c r="D3012" t="inlineStr">
        <is>
          <t>TCO-SHO-022</t>
        </is>
      </c>
      <c r="E3012" t="inlineStr">
        <is>
          <t>Quantity Variance</t>
        </is>
      </c>
      <c r="F3012" t="inlineStr">
        <is>
          <t>short_ship</t>
        </is>
      </c>
      <c r="G3012" s="10" t="n">
        <v>165.51</v>
      </c>
      <c r="H3012" t="inlineStr">
        <is>
          <t>RO-035250</t>
        </is>
      </c>
      <c r="I3012" t="inlineStr">
        <is>
          <t>RS-035250</t>
        </is>
      </c>
      <c r="J3012" t="inlineStr">
        <is>
          <t>RREM-0017</t>
        </is>
      </c>
      <c r="K3012" t="inlineStr">
        <is>
          <t>Short Ship</t>
        </is>
      </c>
      <c r="M3012" s="10" t="n"/>
      <c r="P3012" s="18" t="n"/>
      <c r="Q3012" t="inlineStr">
        <is>
          <t>2026-07-20</t>
        </is>
      </c>
      <c r="R3012" s="18" t="inlineStr"/>
      <c r="S3012" s="18" t="inlineStr"/>
      <c r="T3012" s="18" t="inlineStr"/>
    </row>
    <row r="3013">
      <c r="A3013" t="inlineStr">
        <is>
          <t>DIST-012817</t>
        </is>
      </c>
      <c r="B3013" t="inlineStr">
        <is>
          <t>2026-06-20</t>
        </is>
      </c>
      <c r="C3013" t="inlineStr">
        <is>
          <t>RET-WALMART</t>
        </is>
      </c>
      <c r="D3013" t="inlineStr">
        <is>
          <t>ART-DAM-018</t>
        </is>
      </c>
      <c r="E3013" t="inlineStr">
        <is>
          <t>Warehouse Damage</t>
        </is>
      </c>
      <c r="F3013" t="inlineStr">
        <is>
          <t>damaged</t>
        </is>
      </c>
      <c r="G3013" s="10" t="n">
        <v>153.98</v>
      </c>
      <c r="H3013" t="inlineStr">
        <is>
          <t>RO-035521</t>
        </is>
      </c>
      <c r="I3013" t="inlineStr">
        <is>
          <t>RS-035521</t>
        </is>
      </c>
      <c r="J3013" t="inlineStr">
        <is>
          <t>RREM-0178</t>
        </is>
      </c>
      <c r="K3013" t="inlineStr">
        <is>
          <t>Damaged</t>
        </is>
      </c>
      <c r="L3013" t="inlineStr">
        <is>
          <t>partial</t>
        </is>
      </c>
      <c r="M3013" s="10" t="n">
        <v>34.25</v>
      </c>
      <c r="N3013" t="inlineStr">
        <is>
          <t>2026-06-26</t>
        </is>
      </c>
      <c r="O3013" t="inlineStr">
        <is>
          <t>2026-08-10</t>
        </is>
      </c>
      <c r="P3013" s="18" t="n">
        <v>51</v>
      </c>
      <c r="Q3013" t="inlineStr">
        <is>
          <t>2026-08-04</t>
        </is>
      </c>
      <c r="R3013" s="18" t="inlineStr"/>
      <c r="S3013" s="18" t="inlineStr"/>
      <c r="T3013" s="18" t="inlineStr"/>
    </row>
    <row r="3014">
      <c r="A3014" t="inlineStr">
        <is>
          <t>DIST-012770</t>
        </is>
      </c>
      <c r="B3014" t="inlineStr">
        <is>
          <t>2026-06-20</t>
        </is>
      </c>
      <c r="C3014" t="inlineStr">
        <is>
          <t>RET-WHOLEFOODS</t>
        </is>
      </c>
      <c r="D3014" t="inlineStr">
        <is>
          <t>ODS-PRO-039</t>
        </is>
      </c>
      <c r="E3014" t="inlineStr">
        <is>
          <t>Ad Allowance</t>
        </is>
      </c>
      <c r="F3014" t="inlineStr">
        <is>
          <t>promo_billback</t>
        </is>
      </c>
      <c r="G3014" s="10" t="n">
        <v>111.42</v>
      </c>
      <c r="H3014" t="inlineStr">
        <is>
          <t>RO-035311</t>
        </is>
      </c>
      <c r="I3014" t="inlineStr">
        <is>
          <t>RS-035311</t>
        </is>
      </c>
      <c r="J3014" t="inlineStr">
        <is>
          <t>RREM-0211</t>
        </is>
      </c>
      <c r="K3014" t="inlineStr">
        <is>
          <t>Promo Billback</t>
        </is>
      </c>
      <c r="L3014" t="inlineStr">
        <is>
          <t>partial</t>
        </is>
      </c>
      <c r="M3014" s="10" t="n">
        <v>26.51</v>
      </c>
      <c r="N3014" t="inlineStr">
        <is>
          <t>2026-07-20</t>
        </is>
      </c>
      <c r="O3014" t="inlineStr">
        <is>
          <t>2026-10-07</t>
        </is>
      </c>
      <c r="P3014" s="18" t="n">
        <v>109</v>
      </c>
      <c r="Q3014" t="inlineStr">
        <is>
          <t>2026-07-20</t>
        </is>
      </c>
      <c r="R3014" s="18" t="inlineStr"/>
      <c r="S3014" s="18" t="inlineStr"/>
      <c r="T3014" s="18" t="inlineStr"/>
    </row>
    <row r="3015">
      <c r="A3015" t="inlineStr">
        <is>
          <t>DIST-012757</t>
        </is>
      </c>
      <c r="B3015" t="inlineStr">
        <is>
          <t>2026-06-20</t>
        </is>
      </c>
      <c r="C3015" t="inlineStr">
        <is>
          <t>RET-WALMART</t>
        </is>
      </c>
      <c r="D3015" t="inlineStr">
        <is>
          <t>ART-PRO-004</t>
        </is>
      </c>
      <c r="E3015" t="inlineStr">
        <is>
          <t>Scan Rebate</t>
        </is>
      </c>
      <c r="F3015" t="inlineStr">
        <is>
          <t>promo_billback</t>
        </is>
      </c>
      <c r="G3015" s="10" t="n">
        <v>89.86</v>
      </c>
      <c r="H3015" t="inlineStr">
        <is>
          <t>RO-035247</t>
        </is>
      </c>
      <c r="I3015" t="inlineStr">
        <is>
          <t>RS-035247</t>
        </is>
      </c>
      <c r="J3015" t="inlineStr">
        <is>
          <t>RREM-0173</t>
        </is>
      </c>
      <c r="K3015" t="inlineStr">
        <is>
          <t>Promo Billback</t>
        </is>
      </c>
      <c r="M3015" s="10" t="n"/>
      <c r="P3015" s="18" t="n"/>
      <c r="Q3015" t="inlineStr">
        <is>
          <t>2026-08-04</t>
        </is>
      </c>
      <c r="R3015" s="18" t="inlineStr"/>
      <c r="S3015" s="18" t="inlineStr"/>
      <c r="T3015" s="18" t="inlineStr"/>
    </row>
    <row r="3016">
      <c r="A3016" t="inlineStr">
        <is>
          <t>DIST-012865</t>
        </is>
      </c>
      <c r="B3016" t="inlineStr">
        <is>
          <t>2026-06-20</t>
        </is>
      </c>
      <c r="C3016" t="inlineStr">
        <is>
          <t>RET-KROGER</t>
        </is>
      </c>
      <c r="D3016" t="inlineStr">
        <is>
          <t>GER-LAT-079</t>
        </is>
      </c>
      <c r="E3016" t="inlineStr">
        <is>
          <t>MABD Violation</t>
        </is>
      </c>
      <c r="F3016" t="inlineStr">
        <is>
          <t>late_delivery</t>
        </is>
      </c>
      <c r="G3016" s="10" t="n">
        <v>51.5</v>
      </c>
      <c r="H3016" t="inlineStr">
        <is>
          <t>RO-035704</t>
        </is>
      </c>
      <c r="I3016" t="inlineStr">
        <is>
          <t>RS-035704</t>
        </is>
      </c>
      <c r="J3016" t="inlineStr">
        <is>
          <t>RREM-0059</t>
        </is>
      </c>
      <c r="K3016" t="inlineStr">
        <is>
          <t>Late Delivery</t>
        </is>
      </c>
      <c r="M3016" s="10" t="n"/>
      <c r="P3016" s="18" t="n"/>
      <c r="Q3016" t="inlineStr">
        <is>
          <t>2026-07-20</t>
        </is>
      </c>
      <c r="R3016" s="18" t="inlineStr"/>
      <c r="S3016" s="18" t="inlineStr"/>
      <c r="T3016" s="18" t="inlineStr"/>
    </row>
    <row r="3017">
      <c r="A3017" t="inlineStr">
        <is>
          <t>DIST-012843</t>
        </is>
      </c>
      <c r="B3017" t="inlineStr">
        <is>
          <t>2026-06-20</t>
        </is>
      </c>
      <c r="C3017" t="inlineStr">
        <is>
          <t>RET-WALMART</t>
        </is>
      </c>
      <c r="D3017" t="inlineStr">
        <is>
          <t>ART-PRO-004</t>
        </is>
      </c>
      <c r="E3017" t="inlineStr">
        <is>
          <t>Scan Rebate</t>
        </is>
      </c>
      <c r="F3017" t="inlineStr">
        <is>
          <t>promo_billback</t>
        </is>
      </c>
      <c r="G3017" s="10" t="n">
        <v>38.96</v>
      </c>
      <c r="H3017" t="inlineStr">
        <is>
          <t>RO-035515</t>
        </is>
      </c>
      <c r="I3017" t="inlineStr">
        <is>
          <t>RS-035515</t>
        </is>
      </c>
      <c r="J3017" t="inlineStr">
        <is>
          <t>RREM-0157</t>
        </is>
      </c>
      <c r="K3017" t="inlineStr">
        <is>
          <t>Promo Billback</t>
        </is>
      </c>
      <c r="M3017" s="10" t="n"/>
      <c r="P3017" s="18" t="n"/>
      <c r="Q3017" t="inlineStr">
        <is>
          <t>2026-08-04</t>
        </is>
      </c>
      <c r="R3017" s="18" t="inlineStr"/>
      <c r="S3017" s="18" t="inlineStr"/>
      <c r="T3017" s="18" t="inlineStr"/>
    </row>
    <row r="3018">
      <c r="A3018" t="inlineStr">
        <is>
          <t>DIST-012765</t>
        </is>
      </c>
      <c r="B3018" t="inlineStr">
        <is>
          <t>2026-06-19</t>
        </is>
      </c>
      <c r="C3018" t="inlineStr">
        <is>
          <t>RET-REGIONAL</t>
        </is>
      </c>
      <c r="D3018" t="inlineStr">
        <is>
          <t>NAL-SPO-099</t>
        </is>
      </c>
      <c r="E3018" t="inlineStr">
        <is>
          <t>Spoilage</t>
        </is>
      </c>
      <c r="F3018" t="inlineStr">
        <is>
          <t>spoilage</t>
        </is>
      </c>
      <c r="G3018" s="10" t="n">
        <v>278.84</v>
      </c>
      <c r="H3018" t="inlineStr">
        <is>
          <t>RO-035475</t>
        </is>
      </c>
      <c r="I3018" t="inlineStr">
        <is>
          <t>RS-035475</t>
        </is>
      </c>
      <c r="J3018" t="inlineStr">
        <is>
          <t>RREM-0089</t>
        </is>
      </c>
      <c r="K3018" t="inlineStr">
        <is>
          <t>Spoilage -- quality complaint at receiving</t>
        </is>
      </c>
      <c r="M3018" s="10" t="n"/>
      <c r="P3018" s="18" t="n"/>
      <c r="Q3018" t="inlineStr">
        <is>
          <t>2026-09-17</t>
        </is>
      </c>
      <c r="R3018" s="18" t="inlineStr"/>
      <c r="S3018" s="18" t="inlineStr"/>
      <c r="T3018" s="18" t="inlineStr"/>
    </row>
    <row r="3019">
      <c r="A3019" t="inlineStr">
        <is>
          <t>DIST-012881</t>
        </is>
      </c>
      <c r="B3019" t="inlineStr">
        <is>
          <t>2026-06-19</t>
        </is>
      </c>
      <c r="C3019" t="inlineStr">
        <is>
          <t>RET-SPROUTS</t>
        </is>
      </c>
      <c r="D3019" t="inlineStr">
        <is>
          <t>UTS-DAM-069</t>
        </is>
      </c>
      <c r="E3019" t="inlineStr">
        <is>
          <t>Warehouse Damage</t>
        </is>
      </c>
      <c r="F3019" t="inlineStr">
        <is>
          <t>damaged</t>
        </is>
      </c>
      <c r="G3019" s="10" t="n">
        <v>178.13</v>
      </c>
      <c r="H3019" t="inlineStr">
        <is>
          <t>RO-035665</t>
        </is>
      </c>
      <c r="I3019" t="inlineStr">
        <is>
          <t>RS-035665</t>
        </is>
      </c>
      <c r="J3019" t="inlineStr">
        <is>
          <t>RREM-0132</t>
        </is>
      </c>
      <c r="K3019" t="inlineStr">
        <is>
          <t>Damaged</t>
        </is>
      </c>
      <c r="L3019" t="inlineStr">
        <is>
          <t>won</t>
        </is>
      </c>
      <c r="M3019" s="10" t="n">
        <v>178.13</v>
      </c>
      <c r="N3019" t="inlineStr">
        <is>
          <t>2026-06-26</t>
        </is>
      </c>
      <c r="O3019" t="inlineStr">
        <is>
          <t>2026-08-20</t>
        </is>
      </c>
      <c r="P3019" s="18" t="n">
        <v>62</v>
      </c>
      <c r="Q3019" t="inlineStr">
        <is>
          <t>2026-08-03</t>
        </is>
      </c>
      <c r="R3019" s="18" t="inlineStr"/>
      <c r="S3019" s="18" t="inlineStr"/>
      <c r="T3019" s="18" t="inlineStr"/>
    </row>
    <row r="3020">
      <c r="A3020" t="inlineStr">
        <is>
          <t>DIST-012654</t>
        </is>
      </c>
      <c r="B3020" t="inlineStr">
        <is>
          <t>2026-06-19</t>
        </is>
      </c>
      <c r="C3020" t="inlineStr">
        <is>
          <t>RET-KROGER</t>
        </is>
      </c>
      <c r="D3020" t="inlineStr">
        <is>
          <t>GER-PRO-075</t>
        </is>
      </c>
      <c r="E3020" t="inlineStr">
        <is>
          <t>Promo Billback</t>
        </is>
      </c>
      <c r="F3020" t="inlineStr">
        <is>
          <t>promo_billback</t>
        </is>
      </c>
      <c r="G3020" s="10" t="n">
        <v>164.29</v>
      </c>
      <c r="H3020" t="inlineStr">
        <is>
          <t>RO-035172</t>
        </is>
      </c>
      <c r="I3020" t="inlineStr">
        <is>
          <t>RS-035172</t>
        </is>
      </c>
      <c r="J3020" t="inlineStr">
        <is>
          <t>RREM-0045</t>
        </is>
      </c>
      <c r="K3020" t="inlineStr">
        <is>
          <t>Promo Billback</t>
        </is>
      </c>
      <c r="L3020" t="inlineStr">
        <is>
          <t>pending</t>
        </is>
      </c>
      <c r="M3020" s="10" t="n"/>
      <c r="N3020" t="inlineStr">
        <is>
          <t>2026-06-24</t>
        </is>
      </c>
      <c r="P3020" s="18" t="n">
        <v>197</v>
      </c>
      <c r="Q3020" t="inlineStr">
        <is>
          <t>2026-08-03</t>
        </is>
      </c>
      <c r="R3020" s="18" t="inlineStr"/>
      <c r="S3020" s="18" t="inlineStr"/>
      <c r="T3020" s="18" t="inlineStr"/>
    </row>
    <row r="3021">
      <c r="A3021" t="inlineStr">
        <is>
          <t>DIST-012816</t>
        </is>
      </c>
      <c r="B3021" t="inlineStr">
        <is>
          <t>2026-06-19</t>
        </is>
      </c>
      <c r="C3021" t="inlineStr">
        <is>
          <t>RET-WALMART</t>
        </is>
      </c>
      <c r="D3021" t="inlineStr">
        <is>
          <t>ART-SHO-003</t>
        </is>
      </c>
      <c r="E3021" t="inlineStr">
        <is>
          <t>Short Ship</t>
        </is>
      </c>
      <c r="F3021" t="inlineStr">
        <is>
          <t>short_ship</t>
        </is>
      </c>
      <c r="G3021" s="10" t="n">
        <v>158.4</v>
      </c>
      <c r="H3021" t="inlineStr">
        <is>
          <t>RO-035521</t>
        </is>
      </c>
      <c r="I3021" t="inlineStr">
        <is>
          <t>RS-035521</t>
        </is>
      </c>
      <c r="J3021" t="inlineStr">
        <is>
          <t>RREM-0159</t>
        </is>
      </c>
      <c r="K3021" t="inlineStr">
        <is>
          <t>Short Ship</t>
        </is>
      </c>
      <c r="M3021" s="10" t="n"/>
      <c r="P3021" s="18" t="n"/>
      <c r="Q3021" t="inlineStr">
        <is>
          <t>2026-09-17</t>
        </is>
      </c>
      <c r="R3021" s="18" t="inlineStr"/>
      <c r="S3021" s="18" t="inlineStr"/>
      <c r="T3021" s="18" t="inlineStr"/>
    </row>
    <row r="3022">
      <c r="A3022" t="inlineStr">
        <is>
          <t>DIST-012748</t>
        </is>
      </c>
      <c r="B3022" t="inlineStr">
        <is>
          <t>2026-06-19</t>
        </is>
      </c>
      <c r="C3022" t="inlineStr">
        <is>
          <t>RET-WALMART</t>
        </is>
      </c>
      <c r="D3022" t="inlineStr">
        <is>
          <t>ART-PRO-004</t>
        </is>
      </c>
      <c r="E3022" t="inlineStr">
        <is>
          <t>Scan Rebate</t>
        </is>
      </c>
      <c r="F3022" t="inlineStr">
        <is>
          <t>promo_billback</t>
        </is>
      </c>
      <c r="G3022" s="10" t="n">
        <v>147.44</v>
      </c>
      <c r="H3022" t="inlineStr">
        <is>
          <t>RO-035246</t>
        </is>
      </c>
      <c r="I3022" t="inlineStr">
        <is>
          <t>RS-035246</t>
        </is>
      </c>
      <c r="J3022" t="inlineStr">
        <is>
          <t>RREM-0163</t>
        </is>
      </c>
      <c r="K3022" t="inlineStr">
        <is>
          <t>Promo Billback</t>
        </is>
      </c>
      <c r="M3022" s="10" t="n"/>
      <c r="P3022" s="18" t="n"/>
      <c r="Q3022" t="inlineStr">
        <is>
          <t>2026-07-19</t>
        </is>
      </c>
      <c r="R3022" s="18" t="inlineStr"/>
      <c r="S3022" s="18" t="inlineStr"/>
      <c r="T3022" s="18" t="inlineStr"/>
    </row>
    <row r="3023">
      <c r="A3023" t="inlineStr">
        <is>
          <t>DIST-012733</t>
        </is>
      </c>
      <c r="B3023" t="inlineStr">
        <is>
          <t>2026-06-19</t>
        </is>
      </c>
      <c r="C3023" t="inlineStr">
        <is>
          <t>RET-COSTCO</t>
        </is>
      </c>
      <c r="D3023" t="inlineStr">
        <is>
          <t>TCO-SHO-022</t>
        </is>
      </c>
      <c r="E3023" t="inlineStr">
        <is>
          <t>Quantity Variance</t>
        </is>
      </c>
      <c r="F3023" t="inlineStr">
        <is>
          <t>short_ship</t>
        </is>
      </c>
      <c r="G3023" s="10" t="n">
        <v>137.95</v>
      </c>
      <c r="H3023" t="inlineStr">
        <is>
          <t>RO-035270</t>
        </is>
      </c>
      <c r="I3023" t="inlineStr">
        <is>
          <t>RS-035270</t>
        </is>
      </c>
      <c r="J3023" t="inlineStr">
        <is>
          <t>RREM-0004</t>
        </is>
      </c>
      <c r="K3023" t="inlineStr">
        <is>
          <t>Short Ship</t>
        </is>
      </c>
      <c r="M3023" s="10" t="n"/>
      <c r="P3023" s="18" t="n"/>
      <c r="Q3023" t="inlineStr">
        <is>
          <t>2026-09-17</t>
        </is>
      </c>
      <c r="R3023" s="18" t="inlineStr"/>
      <c r="S3023" s="18" t="inlineStr"/>
      <c r="T3023" s="18" t="inlineStr"/>
    </row>
    <row r="3024">
      <c r="A3024" t="inlineStr">
        <is>
          <t>DIST-012834</t>
        </is>
      </c>
      <c r="B3024" t="inlineStr">
        <is>
          <t>2026-06-19</t>
        </is>
      </c>
      <c r="C3024" t="inlineStr">
        <is>
          <t>RET-WHOLEFOODS</t>
        </is>
      </c>
      <c r="D3024" t="inlineStr">
        <is>
          <t>ODS-DAM-052</t>
        </is>
      </c>
      <c r="E3024" t="inlineStr">
        <is>
          <t>Transit Damage</t>
        </is>
      </c>
      <c r="F3024" t="inlineStr">
        <is>
          <t>damaged</t>
        </is>
      </c>
      <c r="G3024" s="10" t="n">
        <v>102.99</v>
      </c>
      <c r="H3024" t="inlineStr">
        <is>
          <t>RO-035641</t>
        </is>
      </c>
      <c r="I3024" t="inlineStr">
        <is>
          <t>RS-035641</t>
        </is>
      </c>
      <c r="J3024" t="inlineStr">
        <is>
          <t>RREM-0210</t>
        </is>
      </c>
      <c r="K3024" t="inlineStr">
        <is>
          <t>Damaged</t>
        </is>
      </c>
      <c r="M3024" s="10" t="n"/>
      <c r="P3024" s="18" t="n"/>
      <c r="Q3024" t="inlineStr">
        <is>
          <t>2026-07-19</t>
        </is>
      </c>
      <c r="R3024" s="18" t="inlineStr"/>
      <c r="S3024" s="18" t="inlineStr"/>
      <c r="T3024" s="18" t="inlineStr"/>
    </row>
    <row r="3025">
      <c r="A3025" t="inlineStr">
        <is>
          <t>DIST-012772</t>
        </is>
      </c>
      <c r="B3025" t="inlineStr">
        <is>
          <t>2026-06-19</t>
        </is>
      </c>
      <c r="C3025" t="inlineStr">
        <is>
          <t>RET-SPROUTS</t>
        </is>
      </c>
      <c r="D3025" t="inlineStr">
        <is>
          <t>UTS-SHO-056</t>
        </is>
      </c>
      <c r="E3025" t="inlineStr">
        <is>
          <t>Under-delivery</t>
        </is>
      </c>
      <c r="F3025" t="inlineStr">
        <is>
          <t>short_ship</t>
        </is>
      </c>
      <c r="G3025" s="10" t="n">
        <v>65.5</v>
      </c>
      <c r="H3025" t="inlineStr">
        <is>
          <t>RO-035341</t>
        </is>
      </c>
      <c r="I3025" t="inlineStr">
        <is>
          <t>RS-035341</t>
        </is>
      </c>
      <c r="J3025" t="inlineStr">
        <is>
          <t>RREM-0131</t>
        </is>
      </c>
      <c r="K3025" t="inlineStr">
        <is>
          <t>Short Ship</t>
        </is>
      </c>
      <c r="M3025" s="10" t="n"/>
      <c r="P3025" s="18" t="n"/>
      <c r="Q3025" t="inlineStr">
        <is>
          <t>2026-08-18</t>
        </is>
      </c>
      <c r="R3025" s="18" t="inlineStr"/>
      <c r="S3025" s="18" t="inlineStr"/>
      <c r="T3025" s="18" t="inlineStr"/>
    </row>
    <row r="3026">
      <c r="A3026" t="inlineStr">
        <is>
          <t>DIST-012737</t>
        </is>
      </c>
      <c r="B3026" t="inlineStr">
        <is>
          <t>2026-06-19</t>
        </is>
      </c>
      <c r="C3026" t="inlineStr">
        <is>
          <t>RET-SPROUTS</t>
        </is>
      </c>
      <c r="D3026" t="inlineStr">
        <is>
          <t>UTS-PRO-057</t>
        </is>
      </c>
      <c r="E3026" t="inlineStr">
        <is>
          <t>Promo Billback</t>
        </is>
      </c>
      <c r="F3026" t="inlineStr">
        <is>
          <t>promo_billback</t>
        </is>
      </c>
      <c r="G3026" s="10" t="n">
        <v>63.95</v>
      </c>
      <c r="H3026" t="inlineStr">
        <is>
          <t>RO-035340</t>
        </is>
      </c>
      <c r="I3026" t="inlineStr">
        <is>
          <t>RS-035340</t>
        </is>
      </c>
      <c r="J3026" t="inlineStr">
        <is>
          <t>RREM-0128</t>
        </is>
      </c>
      <c r="K3026" t="inlineStr">
        <is>
          <t>Promo Billback</t>
        </is>
      </c>
      <c r="M3026" s="10" t="n"/>
      <c r="P3026" s="18" t="n"/>
      <c r="Q3026" t="inlineStr">
        <is>
          <t>2026-08-03</t>
        </is>
      </c>
      <c r="R3026" s="18" t="inlineStr"/>
      <c r="S3026" s="18" t="inlineStr"/>
      <c r="T3026" s="18" t="inlineStr"/>
    </row>
    <row r="3027">
      <c r="A3027" t="inlineStr">
        <is>
          <t>DIST-012795</t>
        </is>
      </c>
      <c r="B3027" t="inlineStr">
        <is>
          <t>2026-06-19</t>
        </is>
      </c>
      <c r="C3027" t="inlineStr">
        <is>
          <t>RET-KROGER</t>
        </is>
      </c>
      <c r="D3027" t="inlineStr">
        <is>
          <t>GER-SHO-073</t>
        </is>
      </c>
      <c r="E3027" t="inlineStr">
        <is>
          <t>Short Ship</t>
        </is>
      </c>
      <c r="F3027" t="inlineStr">
        <is>
          <t>short_ship</t>
        </is>
      </c>
      <c r="G3027" s="10" t="n">
        <v>63.1</v>
      </c>
      <c r="H3027" t="inlineStr">
        <is>
          <t>RO-035395</t>
        </is>
      </c>
      <c r="I3027" t="inlineStr">
        <is>
          <t>RS-035395</t>
        </is>
      </c>
      <c r="J3027" t="inlineStr">
        <is>
          <t>RREM-0054</t>
        </is>
      </c>
      <c r="K3027" t="inlineStr">
        <is>
          <t>Short Ship</t>
        </is>
      </c>
      <c r="M3027" s="10" t="n"/>
      <c r="P3027" s="18" t="n"/>
      <c r="Q3027" t="inlineStr">
        <is>
          <t>2026-07-19</t>
        </is>
      </c>
      <c r="R3027" s="18" t="inlineStr"/>
      <c r="S3027" s="18" t="inlineStr"/>
      <c r="T3027" s="18" t="inlineStr"/>
    </row>
    <row r="3028">
      <c r="A3028" t="inlineStr">
        <is>
          <t>DIST-012880</t>
        </is>
      </c>
      <c r="B3028" t="inlineStr">
        <is>
          <t>2026-06-19</t>
        </is>
      </c>
      <c r="C3028" t="inlineStr">
        <is>
          <t>RET-SPROUTS</t>
        </is>
      </c>
      <c r="D3028" t="inlineStr">
        <is>
          <t>UTS-SHO-056</t>
        </is>
      </c>
      <c r="E3028" t="inlineStr">
        <is>
          <t>Under-delivery</t>
        </is>
      </c>
      <c r="F3028" t="inlineStr">
        <is>
          <t>short_ship</t>
        </is>
      </c>
      <c r="G3028" s="10" t="n">
        <v>52.11</v>
      </c>
      <c r="H3028" t="inlineStr">
        <is>
          <t>RO-035649</t>
        </is>
      </c>
      <c r="I3028" t="inlineStr">
        <is>
          <t>RS-035649</t>
        </is>
      </c>
      <c r="J3028" t="inlineStr">
        <is>
          <t>RREM-0139</t>
        </is>
      </c>
      <c r="K3028" t="inlineStr">
        <is>
          <t>Short Ship</t>
        </is>
      </c>
      <c r="L3028" t="inlineStr">
        <is>
          <t>partial</t>
        </is>
      </c>
      <c r="M3028" s="10" t="n">
        <v>16.58</v>
      </c>
      <c r="N3028" t="inlineStr">
        <is>
          <t>2026-07-14</t>
        </is>
      </c>
      <c r="O3028" t="inlineStr">
        <is>
          <t>2026-09-23</t>
        </is>
      </c>
      <c r="P3028" s="18" t="n">
        <v>96</v>
      </c>
      <c r="Q3028" t="inlineStr">
        <is>
          <t>2026-07-19</t>
        </is>
      </c>
      <c r="R3028" s="18" t="inlineStr"/>
      <c r="S3028" s="18" t="inlineStr"/>
      <c r="T3028" s="18" t="inlineStr"/>
    </row>
    <row r="3029">
      <c r="A3029" t="inlineStr">
        <is>
          <t>DIST-012788</t>
        </is>
      </c>
      <c r="B3029" t="inlineStr">
        <is>
          <t>2026-06-19</t>
        </is>
      </c>
      <c r="C3029" t="inlineStr">
        <is>
          <t>RET-WALMART</t>
        </is>
      </c>
      <c r="D3029" t="inlineStr">
        <is>
          <t>ART-DAM-018</t>
        </is>
      </c>
      <c r="E3029" t="inlineStr">
        <is>
          <t>Warehouse Damage</t>
        </is>
      </c>
      <c r="F3029" t="inlineStr">
        <is>
          <t>damaged</t>
        </is>
      </c>
      <c r="G3029" s="10" t="n">
        <v>50.09</v>
      </c>
      <c r="H3029" t="inlineStr">
        <is>
          <t>RO-035239</t>
        </is>
      </c>
      <c r="I3029" t="inlineStr">
        <is>
          <t>RS-035239</t>
        </is>
      </c>
      <c r="J3029" t="inlineStr">
        <is>
          <t>RREM-0149</t>
        </is>
      </c>
      <c r="K3029" t="inlineStr">
        <is>
          <t>Damaged</t>
        </is>
      </c>
      <c r="M3029" s="10" t="n"/>
      <c r="P3029" s="18" t="n"/>
      <c r="Q3029" t="inlineStr">
        <is>
          <t>2026-08-03</t>
        </is>
      </c>
      <c r="R3029" s="18" t="inlineStr"/>
      <c r="S3029" s="18" t="inlineStr"/>
      <c r="T3029" s="18" t="inlineStr"/>
    </row>
    <row r="3030">
      <c r="A3030" t="inlineStr">
        <is>
          <t>DIST-012828</t>
        </is>
      </c>
      <c r="B3030" t="inlineStr">
        <is>
          <t>2026-06-19</t>
        </is>
      </c>
      <c r="C3030" t="inlineStr">
        <is>
          <t>RET-WALMART</t>
        </is>
      </c>
      <c r="D3030" t="inlineStr">
        <is>
          <t>ART-DAM-018</t>
        </is>
      </c>
      <c r="E3030" t="inlineStr">
        <is>
          <t>Warehouse Damage</t>
        </is>
      </c>
      <c r="F3030" t="inlineStr">
        <is>
          <t>damaged</t>
        </is>
      </c>
      <c r="G3030" s="10" t="n">
        <v>48.27</v>
      </c>
      <c r="H3030" t="inlineStr">
        <is>
          <t>RO-035490</t>
        </is>
      </c>
      <c r="I3030" t="inlineStr">
        <is>
          <t>RS-035490</t>
        </is>
      </c>
      <c r="J3030" t="inlineStr">
        <is>
          <t>RREM-0170</t>
        </is>
      </c>
      <c r="K3030" t="inlineStr">
        <is>
          <t>Damaged</t>
        </is>
      </c>
      <c r="L3030" t="inlineStr">
        <is>
          <t>partial</t>
        </is>
      </c>
      <c r="M3030" s="10" t="n">
        <v>11.51</v>
      </c>
      <c r="N3030" t="inlineStr">
        <is>
          <t>2026-06-24</t>
        </is>
      </c>
      <c r="O3030" t="inlineStr">
        <is>
          <t>2026-08-01</t>
        </is>
      </c>
      <c r="P3030" s="18" t="n">
        <v>43</v>
      </c>
      <c r="Q3030" t="inlineStr">
        <is>
          <t>2026-09-17</t>
        </is>
      </c>
      <c r="R3030" s="18" t="inlineStr"/>
      <c r="S3030" s="18" t="inlineStr"/>
      <c r="T3030" s="18" t="inlineStr"/>
    </row>
    <row r="3031">
      <c r="A3031" t="inlineStr">
        <is>
          <t>DIST-012717</t>
        </is>
      </c>
      <c r="B3031" t="inlineStr">
        <is>
          <t>2026-06-19</t>
        </is>
      </c>
      <c r="C3031" t="inlineStr">
        <is>
          <t>RET-COSTCO</t>
        </is>
      </c>
      <c r="D3031" t="inlineStr">
        <is>
          <t>TCO-PRI-036</t>
        </is>
      </c>
      <c r="E3031" t="inlineStr">
        <is>
          <t>Invoice Mismatch</t>
        </is>
      </c>
      <c r="F3031" t="inlineStr">
        <is>
          <t>pricing_error</t>
        </is>
      </c>
      <c r="G3031" s="10" t="n">
        <v>12.16</v>
      </c>
      <c r="H3031" t="inlineStr">
        <is>
          <t>RO-035248</t>
        </is>
      </c>
      <c r="I3031" t="inlineStr">
        <is>
          <t>RS-035248</t>
        </is>
      </c>
      <c r="J3031" t="inlineStr">
        <is>
          <t>RREM-0016</t>
        </is>
      </c>
      <c r="K3031" t="inlineStr">
        <is>
          <t>Pricing Error</t>
        </is>
      </c>
      <c r="M3031" s="10" t="n"/>
      <c r="P3031" s="18" t="n"/>
      <c r="Q3031" t="inlineStr">
        <is>
          <t>2026-09-17</t>
        </is>
      </c>
      <c r="R3031" s="18" t="inlineStr"/>
      <c r="S3031" s="18" t="inlineStr"/>
      <c r="T3031" s="18" t="inlineStr"/>
    </row>
    <row r="3032">
      <c r="A3032" t="inlineStr">
        <is>
          <t>DIST-012807</t>
        </is>
      </c>
      <c r="B3032" t="inlineStr">
        <is>
          <t>2026-06-18</t>
        </is>
      </c>
      <c r="C3032" t="inlineStr">
        <is>
          <t>RET-WHOLEFOODS</t>
        </is>
      </c>
      <c r="D3032" t="inlineStr">
        <is>
          <t>ODS-SPO-050</t>
        </is>
      </c>
      <c r="E3032" t="inlineStr">
        <is>
          <t>Spoilage</t>
        </is>
      </c>
      <c r="F3032" t="inlineStr">
        <is>
          <t>spoilage</t>
        </is>
      </c>
      <c r="G3032" s="10" t="n">
        <v>427.44</v>
      </c>
      <c r="H3032" t="inlineStr">
        <is>
          <t>RO-035634</t>
        </is>
      </c>
      <c r="I3032" t="inlineStr">
        <is>
          <t>RS-035634</t>
        </is>
      </c>
      <c r="J3032" t="inlineStr">
        <is>
          <t>RREM-0210</t>
        </is>
      </c>
      <c r="K3032" t="inlineStr">
        <is>
          <t>Spoilage -- quality complaint at receiving</t>
        </is>
      </c>
      <c r="L3032" t="inlineStr">
        <is>
          <t>lost</t>
        </is>
      </c>
      <c r="M3032" s="10" t="n">
        <v>0</v>
      </c>
      <c r="N3032" t="inlineStr">
        <is>
          <t>2026-07-17</t>
        </is>
      </c>
      <c r="O3032" t="inlineStr">
        <is>
          <t>2026-09-23</t>
        </is>
      </c>
      <c r="P3032" s="18" t="n">
        <v>97</v>
      </c>
      <c r="Q3032" t="inlineStr">
        <is>
          <t>2026-07-18</t>
        </is>
      </c>
      <c r="R3032" s="18" t="inlineStr"/>
      <c r="S3032" s="18" t="inlineStr"/>
      <c r="T3032" s="18" t="inlineStr"/>
    </row>
    <row r="3033">
      <c r="A3033" t="inlineStr">
        <is>
          <t>DIST-012818</t>
        </is>
      </c>
      <c r="B3033" t="inlineStr">
        <is>
          <t>2026-06-18</t>
        </is>
      </c>
      <c r="C3033" t="inlineStr">
        <is>
          <t>RET-WALMART</t>
        </is>
      </c>
      <c r="D3033" t="inlineStr">
        <is>
          <t>ART-SHO-003</t>
        </is>
      </c>
      <c r="E3033" t="inlineStr">
        <is>
          <t>Short Ship</t>
        </is>
      </c>
      <c r="F3033" t="inlineStr">
        <is>
          <t>short_ship</t>
        </is>
      </c>
      <c r="G3033" s="10" t="n">
        <v>251.33</v>
      </c>
      <c r="H3033" t="inlineStr">
        <is>
          <t>RO-035529</t>
        </is>
      </c>
      <c r="I3033" t="inlineStr">
        <is>
          <t>RS-035529</t>
        </is>
      </c>
      <c r="J3033" t="inlineStr">
        <is>
          <t>RREM-0169</t>
        </is>
      </c>
      <c r="K3033" t="inlineStr">
        <is>
          <t>Short Ship</t>
        </is>
      </c>
      <c r="M3033" s="10" t="n"/>
      <c r="P3033" s="18" t="n"/>
      <c r="Q3033" t="inlineStr">
        <is>
          <t>2026-09-16</t>
        </is>
      </c>
      <c r="R3033" s="18" t="inlineStr"/>
      <c r="S3033" s="18" t="inlineStr"/>
      <c r="T3033" s="18" t="inlineStr"/>
    </row>
    <row r="3034">
      <c r="A3034" t="inlineStr">
        <is>
          <t>DIST-012850</t>
        </is>
      </c>
      <c r="B3034" t="inlineStr">
        <is>
          <t>2026-06-18</t>
        </is>
      </c>
      <c r="C3034" t="inlineStr">
        <is>
          <t>RET-SPROUTS</t>
        </is>
      </c>
      <c r="D3034" t="inlineStr">
        <is>
          <t>UTS-SHO-056</t>
        </is>
      </c>
      <c r="E3034" t="inlineStr">
        <is>
          <t>Under-delivery</t>
        </is>
      </c>
      <c r="F3034" t="inlineStr">
        <is>
          <t>short_ship</t>
        </is>
      </c>
      <c r="G3034" s="10" t="n">
        <v>230.89</v>
      </c>
      <c r="H3034" t="inlineStr">
        <is>
          <t>RO-035662</t>
        </is>
      </c>
      <c r="I3034" t="inlineStr">
        <is>
          <t>RS-035662</t>
        </is>
      </c>
      <c r="J3034" t="inlineStr">
        <is>
          <t>RREM-0134</t>
        </is>
      </c>
      <c r="K3034" t="inlineStr">
        <is>
          <t>Short Ship</t>
        </is>
      </c>
      <c r="M3034" s="10" t="n"/>
      <c r="P3034" s="18" t="n"/>
      <c r="Q3034" t="inlineStr">
        <is>
          <t>2026-08-17</t>
        </is>
      </c>
      <c r="R3034" s="18" t="inlineStr"/>
      <c r="S3034" s="18" t="inlineStr"/>
      <c r="T3034" s="18" t="inlineStr"/>
    </row>
    <row r="3035">
      <c r="A3035" t="inlineStr">
        <is>
          <t>DIST-012726</t>
        </is>
      </c>
      <c r="B3035" t="inlineStr">
        <is>
          <t>2026-06-18</t>
        </is>
      </c>
      <c r="C3035" t="inlineStr">
        <is>
          <t>RET-KROGER</t>
        </is>
      </c>
      <c r="D3035" t="inlineStr">
        <is>
          <t>GER-DAM-087</t>
        </is>
      </c>
      <c r="E3035" t="inlineStr">
        <is>
          <t>Damaged Goods</t>
        </is>
      </c>
      <c r="F3035" t="inlineStr">
        <is>
          <t>damaged</t>
        </is>
      </c>
      <c r="G3035" s="10" t="n">
        <v>221.92</v>
      </c>
      <c r="H3035" t="inlineStr">
        <is>
          <t>RO-035406</t>
        </is>
      </c>
      <c r="I3035" t="inlineStr">
        <is>
          <t>RS-035406</t>
        </is>
      </c>
      <c r="J3035" t="inlineStr">
        <is>
          <t>RREM-0059</t>
        </is>
      </c>
      <c r="K3035" t="inlineStr">
        <is>
          <t>Damaged</t>
        </is>
      </c>
      <c r="L3035" t="inlineStr">
        <is>
          <t>lost</t>
        </is>
      </c>
      <c r="M3035" s="10" t="n">
        <v>0</v>
      </c>
      <c r="N3035" t="inlineStr">
        <is>
          <t>2026-06-24</t>
        </is>
      </c>
      <c r="O3035" t="inlineStr">
        <is>
          <t>2026-08-13</t>
        </is>
      </c>
      <c r="P3035" s="18" t="n">
        <v>56</v>
      </c>
      <c r="Q3035" t="inlineStr">
        <is>
          <t>2026-08-02</t>
        </is>
      </c>
      <c r="R3035" s="18" t="inlineStr"/>
      <c r="S3035" s="18" t="inlineStr"/>
      <c r="T3035" s="18" t="inlineStr"/>
    </row>
    <row r="3036">
      <c r="A3036" t="inlineStr">
        <is>
          <t>DIST-012993</t>
        </is>
      </c>
      <c r="B3036" t="inlineStr">
        <is>
          <t>2026-06-18</t>
        </is>
      </c>
      <c r="C3036" t="inlineStr">
        <is>
          <t>RET-KROGER</t>
        </is>
      </c>
      <c r="D3036" t="inlineStr">
        <is>
          <t>GER-SPO-085</t>
        </is>
      </c>
      <c r="E3036" t="inlineStr">
        <is>
          <t>Short Date</t>
        </is>
      </c>
      <c r="F3036" t="inlineStr">
        <is>
          <t>spoilage</t>
        </is>
      </c>
      <c r="G3036" s="10" t="n">
        <v>165.76</v>
      </c>
      <c r="H3036" t="inlineStr">
        <is>
          <t>RO-036021</t>
        </is>
      </c>
      <c r="I3036" t="inlineStr">
        <is>
          <t>RS-036021</t>
        </is>
      </c>
      <c r="J3036" t="inlineStr">
        <is>
          <t>RREM-0048</t>
        </is>
      </c>
      <c r="K3036" t="inlineStr">
        <is>
          <t>Spoilage -- quality complaint at receiving</t>
        </is>
      </c>
      <c r="L3036" t="inlineStr">
        <is>
          <t>lost</t>
        </is>
      </c>
      <c r="M3036" s="10" t="n">
        <v>0</v>
      </c>
      <c r="N3036" t="inlineStr">
        <is>
          <t>2026-07-10</t>
        </is>
      </c>
      <c r="O3036" t="inlineStr">
        <is>
          <t>2026-09-23</t>
        </is>
      </c>
      <c r="P3036" s="18" t="n">
        <v>97</v>
      </c>
      <c r="Q3036" t="inlineStr">
        <is>
          <t>2026-08-17</t>
        </is>
      </c>
      <c r="R3036" s="18" t="inlineStr"/>
      <c r="S3036" s="18" t="inlineStr"/>
      <c r="T3036" s="18" t="inlineStr"/>
    </row>
    <row r="3037">
      <c r="A3037" t="inlineStr">
        <is>
          <t>DIST-012925</t>
        </is>
      </c>
      <c r="B3037" t="inlineStr">
        <is>
          <t>2026-06-18</t>
        </is>
      </c>
      <c r="C3037" t="inlineStr">
        <is>
          <t>RET-KROGER</t>
        </is>
      </c>
      <c r="D3037" t="inlineStr">
        <is>
          <t>GER-SPO-085</t>
        </is>
      </c>
      <c r="E3037" t="inlineStr">
        <is>
          <t>Short Date</t>
        </is>
      </c>
      <c r="F3037" t="inlineStr">
        <is>
          <t>spoilage</t>
        </is>
      </c>
      <c r="G3037" s="10" t="n">
        <v>129.01</v>
      </c>
      <c r="H3037" t="inlineStr">
        <is>
          <t>RO-036025</t>
        </is>
      </c>
      <c r="I3037" t="inlineStr">
        <is>
          <t>RS-036025</t>
        </is>
      </c>
      <c r="J3037" t="inlineStr">
        <is>
          <t>RREM-0056</t>
        </is>
      </c>
      <c r="K3037" t="inlineStr">
        <is>
          <t>Spoilage -- quality complaint at receiving</t>
        </is>
      </c>
      <c r="M3037" s="10" t="n"/>
      <c r="P3037" s="18" t="n"/>
      <c r="Q3037" t="inlineStr">
        <is>
          <t>2026-07-18</t>
        </is>
      </c>
      <c r="R3037" s="18" t="inlineStr"/>
      <c r="S3037" s="18" t="inlineStr"/>
      <c r="T3037" s="18" t="inlineStr"/>
    </row>
    <row r="3038">
      <c r="A3038" t="inlineStr">
        <is>
          <t>DIST-012661</t>
        </is>
      </c>
      <c r="B3038" t="inlineStr">
        <is>
          <t>2026-06-18</t>
        </is>
      </c>
      <c r="C3038" t="inlineStr">
        <is>
          <t>RET-WALMART</t>
        </is>
      </c>
      <c r="D3038" t="inlineStr">
        <is>
          <t>ART-DAM-018</t>
        </is>
      </c>
      <c r="E3038" t="inlineStr">
        <is>
          <t>Warehouse Damage</t>
        </is>
      </c>
      <c r="F3038" t="inlineStr">
        <is>
          <t>damaged</t>
        </is>
      </c>
      <c r="G3038" s="10" t="n">
        <v>106.48</v>
      </c>
      <c r="H3038" t="inlineStr">
        <is>
          <t>RO-034984</t>
        </is>
      </c>
      <c r="I3038" t="inlineStr">
        <is>
          <t>RS-034984</t>
        </is>
      </c>
      <c r="J3038" t="inlineStr">
        <is>
          <t>RREM-0176</t>
        </is>
      </c>
      <c r="K3038" t="inlineStr">
        <is>
          <t>Damaged</t>
        </is>
      </c>
      <c r="M3038" s="10" t="n"/>
      <c r="P3038" s="18" t="n"/>
      <c r="Q3038" t="inlineStr">
        <is>
          <t>2026-09-16</t>
        </is>
      </c>
      <c r="R3038" s="18" t="inlineStr"/>
      <c r="S3038" s="18" t="inlineStr"/>
      <c r="T3038" s="18" t="inlineStr"/>
    </row>
    <row r="3039">
      <c r="A3039" t="inlineStr">
        <is>
          <t>DIST-012796</t>
        </is>
      </c>
      <c r="B3039" t="inlineStr">
        <is>
          <t>2026-06-18</t>
        </is>
      </c>
      <c r="C3039" t="inlineStr">
        <is>
          <t>RET-KROGER</t>
        </is>
      </c>
      <c r="D3039" t="inlineStr">
        <is>
          <t>GER-PRO-075</t>
        </is>
      </c>
      <c r="E3039" t="inlineStr">
        <is>
          <t>Promo Billback</t>
        </is>
      </c>
      <c r="F3039" t="inlineStr">
        <is>
          <t>promo_billback</t>
        </is>
      </c>
      <c r="G3039" s="10" t="n">
        <v>90.68000000000001</v>
      </c>
      <c r="H3039" t="inlineStr">
        <is>
          <t>RO-035415</t>
        </is>
      </c>
      <c r="I3039" t="inlineStr">
        <is>
          <t>RS-035415</t>
        </is>
      </c>
      <c r="J3039" t="inlineStr">
        <is>
          <t>RREM-0042</t>
        </is>
      </c>
      <c r="K3039" t="inlineStr">
        <is>
          <t>Promo Billback</t>
        </is>
      </c>
      <c r="M3039" s="10" t="n"/>
      <c r="P3039" s="18" t="n"/>
      <c r="Q3039" t="inlineStr">
        <is>
          <t>2026-08-02</t>
        </is>
      </c>
      <c r="R3039" s="18" t="inlineStr"/>
      <c r="S3039" s="18" t="inlineStr"/>
      <c r="T3039" s="18" t="inlineStr"/>
    </row>
    <row r="3040">
      <c r="A3040" t="inlineStr">
        <is>
          <t>DIST-012754</t>
        </is>
      </c>
      <c r="B3040" t="inlineStr">
        <is>
          <t>2026-06-18</t>
        </is>
      </c>
      <c r="C3040" t="inlineStr">
        <is>
          <t>RET-REGIONAL</t>
        </is>
      </c>
      <c r="D3040" t="inlineStr">
        <is>
          <t>NAL-LAT-095</t>
        </is>
      </c>
      <c r="E3040" t="inlineStr">
        <is>
          <t>MABD Violation</t>
        </is>
      </c>
      <c r="F3040" t="inlineStr">
        <is>
          <t>late_delivery</t>
        </is>
      </c>
      <c r="G3040" s="10" t="n">
        <v>48.67</v>
      </c>
      <c r="H3040" t="inlineStr">
        <is>
          <t>RO-035455</t>
        </is>
      </c>
      <c r="I3040" t="inlineStr">
        <is>
          <t>RS-035455</t>
        </is>
      </c>
      <c r="J3040" t="inlineStr">
        <is>
          <t>RREM-0079</t>
        </is>
      </c>
      <c r="K3040" t="inlineStr">
        <is>
          <t>Late Delivery</t>
        </is>
      </c>
      <c r="M3040" s="10" t="n"/>
      <c r="P3040" s="18" t="n"/>
      <c r="Q3040" t="inlineStr">
        <is>
          <t>2026-08-02</t>
        </is>
      </c>
      <c r="R3040" s="18" t="inlineStr"/>
      <c r="S3040" s="18" t="inlineStr"/>
      <c r="T3040" s="18" t="inlineStr"/>
    </row>
    <row r="3041">
      <c r="A3041" t="inlineStr">
        <is>
          <t>DIST-012984</t>
        </is>
      </c>
      <c r="B3041" t="inlineStr">
        <is>
          <t>2026-06-18</t>
        </is>
      </c>
      <c r="C3041" t="inlineStr">
        <is>
          <t>RET-WHOLEFOODS</t>
        </is>
      </c>
      <c r="D3041" t="inlineStr">
        <is>
          <t>ODS-DAM-052</t>
        </is>
      </c>
      <c r="E3041" t="inlineStr">
        <is>
          <t>Transit Damage</t>
        </is>
      </c>
      <c r="F3041" t="inlineStr">
        <is>
          <t>damaged</t>
        </is>
      </c>
      <c r="G3041" s="10" t="n">
        <v>48.6</v>
      </c>
      <c r="H3041" t="inlineStr">
        <is>
          <t>RO-035898</t>
        </is>
      </c>
      <c r="I3041" t="inlineStr">
        <is>
          <t>RS-035898</t>
        </is>
      </c>
      <c r="J3041" t="inlineStr">
        <is>
          <t>RREM-0209</t>
        </is>
      </c>
      <c r="K3041" t="inlineStr">
        <is>
          <t>Damaged</t>
        </is>
      </c>
      <c r="M3041" s="10" t="n"/>
      <c r="P3041" s="18" t="n"/>
      <c r="Q3041" t="inlineStr">
        <is>
          <t>2026-08-17</t>
        </is>
      </c>
      <c r="R3041" s="18" t="inlineStr"/>
      <c r="S3041" s="18" t="inlineStr"/>
      <c r="T3041" s="18" t="inlineStr"/>
    </row>
    <row r="3042">
      <c r="A3042" t="inlineStr">
        <is>
          <t>DIST-012727</t>
        </is>
      </c>
      <c r="B3042" t="inlineStr">
        <is>
          <t>2026-06-18</t>
        </is>
      </c>
      <c r="C3042" t="inlineStr">
        <is>
          <t>RET-KROGER</t>
        </is>
      </c>
      <c r="D3042" t="inlineStr">
        <is>
          <t>GER-LAT-079</t>
        </is>
      </c>
      <c r="E3042" t="inlineStr">
        <is>
          <t>MABD Violation</t>
        </is>
      </c>
      <c r="F3042" t="inlineStr">
        <is>
          <t>late_delivery</t>
        </is>
      </c>
      <c r="G3042" s="10" t="n">
        <v>46.79</v>
      </c>
      <c r="H3042" t="inlineStr">
        <is>
          <t>RO-035406</t>
        </is>
      </c>
      <c r="I3042" t="inlineStr">
        <is>
          <t>RS-035406</t>
        </is>
      </c>
      <c r="J3042" t="inlineStr">
        <is>
          <t>RREM-0054</t>
        </is>
      </c>
      <c r="K3042" t="inlineStr">
        <is>
          <t>Late Delivery</t>
        </is>
      </c>
      <c r="M3042" s="10" t="n"/>
      <c r="P3042" s="18" t="n"/>
      <c r="Q3042" t="inlineStr">
        <is>
          <t>2026-09-16</t>
        </is>
      </c>
      <c r="R3042" s="18" t="inlineStr"/>
      <c r="S3042" s="18" t="inlineStr"/>
      <c r="T3042" s="18" t="inlineStr"/>
    </row>
    <row r="3043">
      <c r="A3043" t="inlineStr">
        <is>
          <t>DIST-012730</t>
        </is>
      </c>
      <c r="B3043" t="inlineStr">
        <is>
          <t>2026-06-18</t>
        </is>
      </c>
      <c r="C3043" t="inlineStr">
        <is>
          <t>RET-COSTCO</t>
        </is>
      </c>
      <c r="D3043" t="inlineStr">
        <is>
          <t>TCO-PRI-036</t>
        </is>
      </c>
      <c r="E3043" t="inlineStr">
        <is>
          <t>Invoice Mismatch</t>
        </is>
      </c>
      <c r="F3043" t="inlineStr">
        <is>
          <t>pricing_error</t>
        </is>
      </c>
      <c r="G3043" s="10" t="n">
        <v>22.01</v>
      </c>
      <c r="H3043" t="inlineStr">
        <is>
          <t>RO-035249</t>
        </is>
      </c>
      <c r="I3043" t="inlineStr">
        <is>
          <t>RS-035249</t>
        </is>
      </c>
      <c r="J3043" t="inlineStr">
        <is>
          <t>RREM-0020</t>
        </is>
      </c>
      <c r="K3043" t="inlineStr">
        <is>
          <t>Pricing Error</t>
        </is>
      </c>
      <c r="M3043" s="10" t="n"/>
      <c r="P3043" s="18" t="n"/>
      <c r="Q3043" t="inlineStr">
        <is>
          <t>2026-08-02</t>
        </is>
      </c>
      <c r="R3043" s="18" t="inlineStr"/>
      <c r="S3043" s="18" t="inlineStr"/>
      <c r="T3043" s="18" t="inlineStr"/>
    </row>
    <row r="3044">
      <c r="A3044" t="inlineStr">
        <is>
          <t>DIST-012812</t>
        </is>
      </c>
      <c r="B3044" t="inlineStr">
        <is>
          <t>2026-06-17</t>
        </is>
      </c>
      <c r="C3044" t="inlineStr">
        <is>
          <t>RET-WALMART</t>
        </is>
      </c>
      <c r="D3044" t="inlineStr">
        <is>
          <t>ART-PAL-015</t>
        </is>
      </c>
      <c r="E3044" t="inlineStr">
        <is>
          <t>Pallet Overhang</t>
        </is>
      </c>
      <c r="F3044" t="inlineStr">
        <is>
          <t>pallet_fine</t>
        </is>
      </c>
      <c r="G3044" s="10" t="n">
        <v>221.93</v>
      </c>
      <c r="H3044" t="inlineStr">
        <is>
          <t>RO-035487</t>
        </is>
      </c>
      <c r="I3044" t="inlineStr">
        <is>
          <t>RS-035487</t>
        </is>
      </c>
      <c r="J3044" t="inlineStr">
        <is>
          <t>RREM-0179</t>
        </is>
      </c>
      <c r="K3044" t="inlineStr">
        <is>
          <t>Pallet Fine</t>
        </is>
      </c>
      <c r="L3044" t="inlineStr">
        <is>
          <t>lost</t>
        </is>
      </c>
      <c r="M3044" s="10" t="n">
        <v>0</v>
      </c>
      <c r="N3044" t="inlineStr">
        <is>
          <t>2026-06-27</t>
        </is>
      </c>
      <c r="O3044" t="inlineStr">
        <is>
          <t>2026-08-05</t>
        </is>
      </c>
      <c r="P3044" s="18" t="n">
        <v>49</v>
      </c>
      <c r="Q3044" t="inlineStr">
        <is>
          <t>2026-08-16</t>
        </is>
      </c>
      <c r="R3044" s="18" t="inlineStr"/>
      <c r="S3044" s="18" t="inlineStr"/>
      <c r="T3044" s="18" t="inlineStr"/>
    </row>
    <row r="3045">
      <c r="A3045" t="inlineStr">
        <is>
          <t>DIST-012798</t>
        </is>
      </c>
      <c r="B3045" t="inlineStr">
        <is>
          <t>2026-06-17</t>
        </is>
      </c>
      <c r="C3045" t="inlineStr">
        <is>
          <t>RET-WALMART</t>
        </is>
      </c>
      <c r="D3045" t="inlineStr">
        <is>
          <t>ART-SPO-017</t>
        </is>
      </c>
      <c r="E3045" t="inlineStr">
        <is>
          <t>Spoilage</t>
        </is>
      </c>
      <c r="F3045" t="inlineStr">
        <is>
          <t>spoilage</t>
        </is>
      </c>
      <c r="G3045" s="10" t="n">
        <v>195.86</v>
      </c>
      <c r="H3045" t="inlineStr">
        <is>
          <t>RO-035486</t>
        </is>
      </c>
      <c r="I3045" t="inlineStr">
        <is>
          <t>RS-035486</t>
        </is>
      </c>
      <c r="J3045" t="inlineStr">
        <is>
          <t>RREM-0179</t>
        </is>
      </c>
      <c r="K3045" t="inlineStr">
        <is>
          <t>Spoilage -- expired or short-dated at receiving</t>
        </is>
      </c>
      <c r="L3045" t="inlineStr">
        <is>
          <t>lost</t>
        </is>
      </c>
      <c r="M3045" s="10" t="n">
        <v>0</v>
      </c>
      <c r="N3045" t="inlineStr">
        <is>
          <t>2026-07-12</t>
        </is>
      </c>
      <c r="O3045" t="inlineStr">
        <is>
          <t>2026-10-01</t>
        </is>
      </c>
      <c r="P3045" s="18" t="n">
        <v>106</v>
      </c>
      <c r="Q3045" t="inlineStr">
        <is>
          <t>2026-09-15</t>
        </is>
      </c>
      <c r="R3045" s="18" t="inlineStr"/>
      <c r="S3045" s="18" t="inlineStr"/>
      <c r="T3045" s="18" t="inlineStr"/>
    </row>
    <row r="3046">
      <c r="A3046" t="inlineStr">
        <is>
          <t>DIST-012749</t>
        </is>
      </c>
      <c r="B3046" t="inlineStr">
        <is>
          <t>2026-06-17</t>
        </is>
      </c>
      <c r="C3046" t="inlineStr">
        <is>
          <t>RET-COSTCO</t>
        </is>
      </c>
      <c r="D3046" t="inlineStr">
        <is>
          <t>TCO-SPO-033</t>
        </is>
      </c>
      <c r="E3046" t="inlineStr">
        <is>
          <t>Expired Product</t>
        </is>
      </c>
      <c r="F3046" t="inlineStr">
        <is>
          <t>spoilage</t>
        </is>
      </c>
      <c r="G3046" s="10" t="n">
        <v>179.96</v>
      </c>
      <c r="H3046" t="inlineStr">
        <is>
          <t>RO-035290</t>
        </is>
      </c>
      <c r="I3046" t="inlineStr">
        <is>
          <t>RS-035290</t>
        </is>
      </c>
      <c r="J3046" t="inlineStr">
        <is>
          <t>RREM-0001</t>
        </is>
      </c>
      <c r="K3046" t="inlineStr">
        <is>
          <t>Spoilage -- expired or short-dated at receiving</t>
        </is>
      </c>
      <c r="M3046" s="10" t="n"/>
      <c r="P3046" s="18" t="n"/>
      <c r="Q3046" t="inlineStr">
        <is>
          <t>2026-08-01</t>
        </is>
      </c>
      <c r="R3046" s="18" t="inlineStr"/>
      <c r="S3046" s="18" t="inlineStr"/>
      <c r="T3046" s="18" t="inlineStr"/>
    </row>
    <row r="3047">
      <c r="A3047" t="inlineStr">
        <is>
          <t>DIST-012858</t>
        </is>
      </c>
      <c r="B3047" t="inlineStr">
        <is>
          <t>2026-06-17</t>
        </is>
      </c>
      <c r="C3047" t="inlineStr">
        <is>
          <t>RET-WHOLEFOODS</t>
        </is>
      </c>
      <c r="D3047" t="inlineStr">
        <is>
          <t>ODS-DAM-052</t>
        </is>
      </c>
      <c r="E3047" t="inlineStr">
        <is>
          <t>Transit Damage</t>
        </is>
      </c>
      <c r="F3047" t="inlineStr">
        <is>
          <t>damaged</t>
        </is>
      </c>
      <c r="G3047" s="10" t="n">
        <v>161.65</v>
      </c>
      <c r="H3047" t="inlineStr">
        <is>
          <t>RO-035625</t>
        </is>
      </c>
      <c r="I3047" t="inlineStr">
        <is>
          <t>RS-035625</t>
        </is>
      </c>
      <c r="J3047" t="inlineStr">
        <is>
          <t>RREM-0207</t>
        </is>
      </c>
      <c r="K3047" t="inlineStr">
        <is>
          <t>Damaged</t>
        </is>
      </c>
      <c r="L3047" t="inlineStr">
        <is>
          <t>lost</t>
        </is>
      </c>
      <c r="M3047" s="10" t="n">
        <v>0</v>
      </c>
      <c r="N3047" t="inlineStr">
        <is>
          <t>2026-07-09</t>
        </is>
      </c>
      <c r="O3047" t="inlineStr">
        <is>
          <t>2026-07-25</t>
        </is>
      </c>
      <c r="P3047" s="18" t="n">
        <v>38</v>
      </c>
      <c r="Q3047" t="inlineStr">
        <is>
          <t>2026-08-16</t>
        </is>
      </c>
      <c r="R3047" s="18" t="inlineStr"/>
      <c r="S3047" s="18" t="inlineStr"/>
      <c r="T3047" s="18" t="inlineStr"/>
    </row>
    <row r="3048">
      <c r="A3048" t="inlineStr">
        <is>
          <t>DIST-012719</t>
        </is>
      </c>
      <c r="B3048" t="inlineStr">
        <is>
          <t>2026-06-17</t>
        </is>
      </c>
      <c r="C3048" t="inlineStr">
        <is>
          <t>RET-COSTCO</t>
        </is>
      </c>
      <c r="D3048" t="inlineStr">
        <is>
          <t>TCO-SPO-033</t>
        </is>
      </c>
      <c r="E3048" t="inlineStr">
        <is>
          <t>Expired Product</t>
        </is>
      </c>
      <c r="F3048" t="inlineStr">
        <is>
          <t>spoilage</t>
        </is>
      </c>
      <c r="G3048" s="10" t="n">
        <v>124.71</v>
      </c>
      <c r="H3048" t="inlineStr">
        <is>
          <t>RO-035278</t>
        </is>
      </c>
      <c r="I3048" t="inlineStr">
        <is>
          <t>RS-035278</t>
        </is>
      </c>
      <c r="J3048" t="inlineStr">
        <is>
          <t>RREM-0017</t>
        </is>
      </c>
      <c r="K3048" t="inlineStr">
        <is>
          <t>Spoilage -- temperature exposure in transit</t>
        </is>
      </c>
      <c r="M3048" s="10" t="n"/>
      <c r="P3048" s="18" t="n"/>
      <c r="Q3048" t="inlineStr">
        <is>
          <t>2026-09-15</t>
        </is>
      </c>
      <c r="R3048" s="18" t="inlineStr"/>
      <c r="S3048" s="18" t="inlineStr"/>
      <c r="T3048" s="18" t="inlineStr"/>
    </row>
    <row r="3049">
      <c r="A3049" t="inlineStr">
        <is>
          <t>DIST-012874</t>
        </is>
      </c>
      <c r="B3049" t="inlineStr">
        <is>
          <t>2026-06-17</t>
        </is>
      </c>
      <c r="C3049" t="inlineStr">
        <is>
          <t>RET-COSTCO</t>
        </is>
      </c>
      <c r="D3049" t="inlineStr">
        <is>
          <t>TCO-SPO-033</t>
        </is>
      </c>
      <c r="E3049" t="inlineStr">
        <is>
          <t>Expired Product</t>
        </is>
      </c>
      <c r="F3049" t="inlineStr">
        <is>
          <t>spoilage</t>
        </is>
      </c>
      <c r="G3049" s="10" t="n">
        <v>120.8</v>
      </c>
      <c r="H3049" t="inlineStr">
        <is>
          <t>RO-035581</t>
        </is>
      </c>
      <c r="I3049" t="inlineStr">
        <is>
          <t>RS-035581</t>
        </is>
      </c>
      <c r="J3049" t="inlineStr">
        <is>
          <t>RREM-0008</t>
        </is>
      </c>
      <c r="K3049" t="inlineStr">
        <is>
          <t>Spoilage -- temperature exposure in transit</t>
        </is>
      </c>
      <c r="L3049" t="inlineStr">
        <is>
          <t>lost</t>
        </is>
      </c>
      <c r="M3049" s="10" t="n">
        <v>0</v>
      </c>
      <c r="N3049" t="inlineStr">
        <is>
          <t>2026-07-09</t>
        </is>
      </c>
      <c r="O3049" t="inlineStr">
        <is>
          <t>2026-09-17</t>
        </is>
      </c>
      <c r="P3049" s="18" t="n">
        <v>92</v>
      </c>
      <c r="Q3049" t="inlineStr">
        <is>
          <t>2026-08-16</t>
        </is>
      </c>
      <c r="R3049" s="18" t="inlineStr"/>
      <c r="S3049" s="18" t="inlineStr"/>
      <c r="T3049" s="18" t="inlineStr"/>
    </row>
    <row r="3050">
      <c r="A3050" t="inlineStr">
        <is>
          <t>DIST-012938</t>
        </is>
      </c>
      <c r="B3050" t="inlineStr">
        <is>
          <t>2026-06-17</t>
        </is>
      </c>
      <c r="C3050" t="inlineStr">
        <is>
          <t>RET-KROGER</t>
        </is>
      </c>
      <c r="D3050" t="inlineStr">
        <is>
          <t>GER-PRO-075</t>
        </is>
      </c>
      <c r="E3050" t="inlineStr">
        <is>
          <t>Promo Billback</t>
        </is>
      </c>
      <c r="F3050" t="inlineStr">
        <is>
          <t>promo_billback</t>
        </is>
      </c>
      <c r="G3050" s="10" t="n">
        <v>119.28</v>
      </c>
      <c r="H3050" t="inlineStr">
        <is>
          <t>RO-036051</t>
        </is>
      </c>
      <c r="I3050" t="inlineStr">
        <is>
          <t>RS-036051</t>
        </is>
      </c>
      <c r="J3050" t="inlineStr">
        <is>
          <t>RREM-0049</t>
        </is>
      </c>
      <c r="K3050" t="inlineStr">
        <is>
          <t>Promo Billback</t>
        </is>
      </c>
      <c r="L3050" t="inlineStr">
        <is>
          <t>lost</t>
        </is>
      </c>
      <c r="M3050" s="10" t="n">
        <v>0</v>
      </c>
      <c r="N3050" t="inlineStr">
        <is>
          <t>2026-07-01</t>
        </is>
      </c>
      <c r="O3050" t="inlineStr">
        <is>
          <t>2026-07-25</t>
        </is>
      </c>
      <c r="P3050" s="18" t="n">
        <v>38</v>
      </c>
      <c r="Q3050" t="inlineStr">
        <is>
          <t>2026-09-15</t>
        </is>
      </c>
      <c r="R3050" s="18" t="inlineStr"/>
      <c r="S3050" s="18" t="inlineStr"/>
      <c r="T3050" s="18" t="inlineStr"/>
    </row>
    <row r="3051">
      <c r="A3051" t="inlineStr">
        <is>
          <t>DIST-012931</t>
        </is>
      </c>
      <c r="B3051" t="inlineStr">
        <is>
          <t>2026-06-17</t>
        </is>
      </c>
      <c r="C3051" t="inlineStr">
        <is>
          <t>RET-WHOLEFOODS</t>
        </is>
      </c>
      <c r="D3051" t="inlineStr">
        <is>
          <t>ODS-LAB-047</t>
        </is>
      </c>
      <c r="E3051" t="inlineStr">
        <is>
          <t>Label Non-Compliance</t>
        </is>
      </c>
      <c r="F3051" t="inlineStr">
        <is>
          <t>label_fine</t>
        </is>
      </c>
      <c r="G3051" s="10" t="n">
        <v>109.37</v>
      </c>
      <c r="H3051" t="inlineStr">
        <is>
          <t>RO-035927</t>
        </is>
      </c>
      <c r="I3051" t="inlineStr">
        <is>
          <t>RS-035927</t>
        </is>
      </c>
      <c r="J3051" t="inlineStr">
        <is>
          <t>RREM-0212</t>
        </is>
      </c>
      <c r="K3051" t="inlineStr">
        <is>
          <t>Label Fine</t>
        </is>
      </c>
      <c r="L3051" t="inlineStr">
        <is>
          <t>partial</t>
        </is>
      </c>
      <c r="M3051" s="10" t="n">
        <v>25.29</v>
      </c>
      <c r="N3051" t="inlineStr">
        <is>
          <t>2026-07-03</t>
        </is>
      </c>
      <c r="O3051" t="inlineStr">
        <is>
          <t>2026-08-13</t>
        </is>
      </c>
      <c r="P3051" s="18" t="n">
        <v>57</v>
      </c>
      <c r="Q3051" t="inlineStr">
        <is>
          <t>2026-08-01</t>
        </is>
      </c>
      <c r="R3051" s="18" t="inlineStr"/>
      <c r="S3051" s="18" t="inlineStr"/>
      <c r="T3051" s="18" t="inlineStr"/>
    </row>
    <row r="3052">
      <c r="A3052" t="inlineStr">
        <is>
          <t>DIST-012831</t>
        </is>
      </c>
      <c r="B3052" t="inlineStr">
        <is>
          <t>2026-06-17</t>
        </is>
      </c>
      <c r="C3052" t="inlineStr">
        <is>
          <t>RET-WALMART</t>
        </is>
      </c>
      <c r="D3052" t="inlineStr">
        <is>
          <t>ART-SPO-017</t>
        </is>
      </c>
      <c r="E3052" t="inlineStr">
        <is>
          <t>Spoilage</t>
        </is>
      </c>
      <c r="F3052" t="inlineStr">
        <is>
          <t>spoilage</t>
        </is>
      </c>
      <c r="G3052" s="10" t="n">
        <v>106.15</v>
      </c>
      <c r="H3052" t="inlineStr">
        <is>
          <t>RO-035495</t>
        </is>
      </c>
      <c r="I3052" t="inlineStr">
        <is>
          <t>RS-035495</t>
        </is>
      </c>
      <c r="J3052" t="inlineStr">
        <is>
          <t>RREM-0162</t>
        </is>
      </c>
      <c r="K3052" t="inlineStr">
        <is>
          <t>Spoilage -- expired or short-dated at receiving</t>
        </is>
      </c>
      <c r="L3052" t="inlineStr">
        <is>
          <t>partial</t>
        </is>
      </c>
      <c r="M3052" s="10" t="n">
        <v>37.03</v>
      </c>
      <c r="N3052" t="inlineStr">
        <is>
          <t>2026-07-04</t>
        </is>
      </c>
      <c r="O3052" t="inlineStr">
        <is>
          <t>2026-07-19</t>
        </is>
      </c>
      <c r="P3052" s="18" t="n">
        <v>32</v>
      </c>
      <c r="Q3052" t="inlineStr">
        <is>
          <t>2026-09-15</t>
        </is>
      </c>
      <c r="R3052" s="18" t="inlineStr"/>
      <c r="S3052" s="18" t="inlineStr"/>
      <c r="T3052" s="18" t="inlineStr"/>
    </row>
    <row r="3053">
      <c r="A3053" t="inlineStr">
        <is>
          <t>DIST-012877</t>
        </is>
      </c>
      <c r="B3053" t="inlineStr">
        <is>
          <t>2026-06-17</t>
        </is>
      </c>
      <c r="C3053" t="inlineStr">
        <is>
          <t>RET-WHOLEFOODS</t>
        </is>
      </c>
      <c r="D3053" t="inlineStr">
        <is>
          <t>ODS-PAL-048</t>
        </is>
      </c>
      <c r="E3053" t="inlineStr">
        <is>
          <t>Pallet Overhang</t>
        </is>
      </c>
      <c r="F3053" t="inlineStr">
        <is>
          <t>pallet_fine</t>
        </is>
      </c>
      <c r="G3053" s="10" t="n">
        <v>82.48</v>
      </c>
      <c r="H3053" t="inlineStr">
        <is>
          <t>RO-035603</t>
        </is>
      </c>
      <c r="I3053" t="inlineStr">
        <is>
          <t>RS-035603</t>
        </is>
      </c>
      <c r="J3053" t="inlineStr">
        <is>
          <t>RREM-0186</t>
        </is>
      </c>
      <c r="K3053" t="inlineStr">
        <is>
          <t>Pallet Fine</t>
        </is>
      </c>
      <c r="M3053" s="10" t="n"/>
      <c r="P3053" s="18" t="n"/>
      <c r="Q3053" t="inlineStr">
        <is>
          <t>2026-07-17</t>
        </is>
      </c>
      <c r="R3053" s="18" t="inlineStr"/>
      <c r="S3053" s="18" t="inlineStr"/>
      <c r="T3053" s="18" t="inlineStr"/>
    </row>
    <row r="3054">
      <c r="A3054" t="inlineStr">
        <is>
          <t>DIST-012583</t>
        </is>
      </c>
      <c r="B3054" t="inlineStr">
        <is>
          <t>2026-06-17</t>
        </is>
      </c>
      <c r="C3054" t="inlineStr">
        <is>
          <t>RET-COSTCO</t>
        </is>
      </c>
      <c r="D3054" t="inlineStr">
        <is>
          <t>TCO-PRO-024</t>
        </is>
      </c>
      <c r="E3054" t="inlineStr">
        <is>
          <t>Promo Billback</t>
        </is>
      </c>
      <c r="F3054" t="inlineStr">
        <is>
          <t>promo_billback</t>
        </is>
      </c>
      <c r="G3054" s="10" t="n">
        <v>59.4</v>
      </c>
      <c r="H3054" t="inlineStr">
        <is>
          <t>RO-034747</t>
        </is>
      </c>
      <c r="I3054" t="inlineStr">
        <is>
          <t>RS-034747</t>
        </is>
      </c>
      <c r="J3054" t="inlineStr">
        <is>
          <t>RREM-0014</t>
        </is>
      </c>
      <c r="K3054" t="inlineStr">
        <is>
          <t>Promo Billback</t>
        </is>
      </c>
      <c r="L3054" t="inlineStr">
        <is>
          <t>partial</t>
        </is>
      </c>
      <c r="M3054" s="10" t="n">
        <v>25.55</v>
      </c>
      <c r="N3054" t="inlineStr">
        <is>
          <t>2026-06-22</t>
        </is>
      </c>
      <c r="O3054" t="inlineStr">
        <is>
          <t>2026-07-16</t>
        </is>
      </c>
      <c r="P3054" s="18" t="n">
        <v>29</v>
      </c>
      <c r="Q3054" t="inlineStr">
        <is>
          <t>2026-07-17</t>
        </is>
      </c>
      <c r="R3054" s="18" t="inlineStr"/>
      <c r="S3054" s="18" t="inlineStr"/>
      <c r="T3054" s="18" t="inlineStr"/>
    </row>
    <row r="3055">
      <c r="A3055" t="inlineStr">
        <is>
          <t>DIST-012809</t>
        </is>
      </c>
      <c r="B3055" t="inlineStr">
        <is>
          <t>2026-06-17</t>
        </is>
      </c>
      <c r="C3055" t="inlineStr">
        <is>
          <t>RET-WHOLEFOODS</t>
        </is>
      </c>
      <c r="D3055" t="inlineStr">
        <is>
          <t>ODS-PRO-039</t>
        </is>
      </c>
      <c r="E3055" t="inlineStr">
        <is>
          <t>Ad Allowance</t>
        </is>
      </c>
      <c r="F3055" t="inlineStr">
        <is>
          <t>promo_billback</t>
        </is>
      </c>
      <c r="G3055" s="10" t="n">
        <v>48.06</v>
      </c>
      <c r="H3055" t="inlineStr">
        <is>
          <t>RO-035635</t>
        </is>
      </c>
      <c r="I3055" t="inlineStr">
        <is>
          <t>RS-035635</t>
        </is>
      </c>
      <c r="J3055" t="inlineStr">
        <is>
          <t>RREM-0191</t>
        </is>
      </c>
      <c r="K3055" t="inlineStr">
        <is>
          <t>Promo Billback</t>
        </is>
      </c>
      <c r="L3055" t="inlineStr">
        <is>
          <t>lost</t>
        </is>
      </c>
      <c r="M3055" s="10" t="n">
        <v>0</v>
      </c>
      <c r="N3055" t="inlineStr">
        <is>
          <t>2026-06-18</t>
        </is>
      </c>
      <c r="O3055" t="inlineStr">
        <is>
          <t>2026-09-13</t>
        </is>
      </c>
      <c r="P3055" s="18" t="n">
        <v>88</v>
      </c>
      <c r="Q3055" t="inlineStr">
        <is>
          <t>2026-08-16</t>
        </is>
      </c>
      <c r="R3055" s="18" t="inlineStr"/>
      <c r="S3055" s="18" t="inlineStr"/>
      <c r="T3055" s="18" t="inlineStr"/>
    </row>
    <row r="3056">
      <c r="A3056" t="inlineStr">
        <is>
          <t>DIST-012827</t>
        </is>
      </c>
      <c r="B3056" t="inlineStr">
        <is>
          <t>2026-06-17</t>
        </is>
      </c>
      <c r="C3056" t="inlineStr">
        <is>
          <t>RET-KROGER</t>
        </is>
      </c>
      <c r="D3056" t="inlineStr">
        <is>
          <t>GER-PRO-075</t>
        </is>
      </c>
      <c r="E3056" t="inlineStr">
        <is>
          <t>Promo Billback</t>
        </is>
      </c>
      <c r="F3056" t="inlineStr">
        <is>
          <t>promo_billback</t>
        </is>
      </c>
      <c r="G3056" s="10" t="n">
        <v>37.88</v>
      </c>
      <c r="H3056" t="inlineStr">
        <is>
          <t>RO-035724</t>
        </is>
      </c>
      <c r="I3056" t="inlineStr">
        <is>
          <t>RS-035724</t>
        </is>
      </c>
      <c r="J3056" t="inlineStr">
        <is>
          <t>RREM-0045</t>
        </is>
      </c>
      <c r="K3056" t="inlineStr">
        <is>
          <t>Promo Billback</t>
        </is>
      </c>
      <c r="L3056" t="inlineStr">
        <is>
          <t>lost</t>
        </is>
      </c>
      <c r="M3056" s="10" t="n">
        <v>0</v>
      </c>
      <c r="N3056" t="inlineStr">
        <is>
          <t>2026-06-19</t>
        </is>
      </c>
      <c r="O3056" t="inlineStr">
        <is>
          <t>2026-08-09</t>
        </is>
      </c>
      <c r="P3056" s="18" t="n">
        <v>53</v>
      </c>
      <c r="Q3056" t="inlineStr">
        <is>
          <t>2026-08-01</t>
        </is>
      </c>
      <c r="R3056" s="18" t="inlineStr"/>
      <c r="S3056" s="18" t="inlineStr"/>
      <c r="T3056" s="18" t="inlineStr"/>
    </row>
    <row r="3057">
      <c r="A3057" t="inlineStr">
        <is>
          <t>DIST-012753</t>
        </is>
      </c>
      <c r="B3057" t="inlineStr">
        <is>
          <t>2026-06-16</t>
        </is>
      </c>
      <c r="C3057" t="inlineStr">
        <is>
          <t>RET-KROGER</t>
        </is>
      </c>
      <c r="D3057" t="inlineStr"/>
      <c r="E3057" t="inlineStr">
        <is>
          <t>Unmapped</t>
        </is>
      </c>
      <c r="F3057" t="inlineStr">
        <is>
          <t>vague</t>
        </is>
      </c>
      <c r="G3057" s="10" t="n">
        <v>584.78</v>
      </c>
      <c r="J3057" t="inlineStr">
        <is>
          <t>RREM-0039</t>
        </is>
      </c>
      <c r="K3057" t="inlineStr">
        <is>
          <t>Allowance reconciliation</t>
        </is>
      </c>
      <c r="M3057" s="10" t="n"/>
      <c r="P3057" s="18" t="n"/>
      <c r="Q3057" t="inlineStr">
        <is>
          <t>2026-07-31</t>
        </is>
      </c>
      <c r="R3057" s="18" t="inlineStr">
        <is>
          <t>Yes</t>
        </is>
      </c>
      <c r="S3057" s="18" t="inlineStr"/>
      <c r="T3057" s="18" t="inlineStr"/>
    </row>
    <row r="3058">
      <c r="A3058" t="inlineStr">
        <is>
          <t>DIST-012766</t>
        </is>
      </c>
      <c r="B3058" t="inlineStr">
        <is>
          <t>2026-06-16</t>
        </is>
      </c>
      <c r="C3058" t="inlineStr">
        <is>
          <t>RET-WALMART</t>
        </is>
      </c>
      <c r="D3058" t="inlineStr">
        <is>
          <t>ART-SPO-017</t>
        </is>
      </c>
      <c r="E3058" t="inlineStr">
        <is>
          <t>Spoilage</t>
        </is>
      </c>
      <c r="F3058" t="inlineStr">
        <is>
          <t>spoilage</t>
        </is>
      </c>
      <c r="G3058" s="10" t="n">
        <v>229.73</v>
      </c>
      <c r="H3058" t="inlineStr">
        <is>
          <t>RO-035240</t>
        </is>
      </c>
      <c r="I3058" t="inlineStr">
        <is>
          <t>RS-035240</t>
        </is>
      </c>
      <c r="J3058" t="inlineStr">
        <is>
          <t>RREM-0152</t>
        </is>
      </c>
      <c r="K3058" t="inlineStr">
        <is>
          <t>Spoilage -- quality complaint at receiving</t>
        </is>
      </c>
      <c r="M3058" s="10" t="n"/>
      <c r="P3058" s="18" t="n"/>
      <c r="Q3058" t="inlineStr">
        <is>
          <t>2026-08-15</t>
        </is>
      </c>
      <c r="R3058" s="18" t="inlineStr"/>
      <c r="S3058" s="18" t="inlineStr"/>
      <c r="T3058" s="18" t="inlineStr"/>
    </row>
    <row r="3059">
      <c r="A3059" t="inlineStr">
        <is>
          <t>DIST-012656</t>
        </is>
      </c>
      <c r="B3059" t="inlineStr">
        <is>
          <t>2026-06-16</t>
        </is>
      </c>
      <c r="C3059" t="inlineStr">
        <is>
          <t>RET-WALMART</t>
        </is>
      </c>
      <c r="D3059" t="inlineStr">
        <is>
          <t>ART-PAL-015</t>
        </is>
      </c>
      <c r="E3059" t="inlineStr">
        <is>
          <t>Pallet Overhang</t>
        </is>
      </c>
      <c r="F3059" t="inlineStr">
        <is>
          <t>pallet_fine</t>
        </is>
      </c>
      <c r="G3059" s="10" t="n">
        <v>225.05</v>
      </c>
      <c r="H3059" t="inlineStr">
        <is>
          <t>RO-034962</t>
        </is>
      </c>
      <c r="I3059" t="inlineStr">
        <is>
          <t>RS-034962</t>
        </is>
      </c>
      <c r="J3059" t="inlineStr">
        <is>
          <t>RREM-0169</t>
        </is>
      </c>
      <c r="K3059" t="inlineStr">
        <is>
          <t>Pallet Fine</t>
        </is>
      </c>
      <c r="L3059" t="inlineStr">
        <is>
          <t>pending</t>
        </is>
      </c>
      <c r="M3059" s="10" t="n"/>
      <c r="N3059" t="inlineStr">
        <is>
          <t>2026-07-06</t>
        </is>
      </c>
      <c r="P3059" s="18" t="n">
        <v>200</v>
      </c>
      <c r="Q3059" t="inlineStr">
        <is>
          <t>2026-07-16</t>
        </is>
      </c>
      <c r="R3059" s="18" t="inlineStr"/>
      <c r="S3059" s="18" t="inlineStr"/>
      <c r="T3059" s="18" t="inlineStr"/>
    </row>
    <row r="3060">
      <c r="A3060" t="inlineStr">
        <is>
          <t>DIST-012768</t>
        </is>
      </c>
      <c r="B3060" t="inlineStr">
        <is>
          <t>2026-06-16</t>
        </is>
      </c>
      <c r="C3060" t="inlineStr">
        <is>
          <t>RET-COSTCO</t>
        </is>
      </c>
      <c r="D3060" t="inlineStr">
        <is>
          <t>TCO-DAM-035</t>
        </is>
      </c>
      <c r="E3060" t="inlineStr">
        <is>
          <t>Transit Damage</t>
        </is>
      </c>
      <c r="F3060" t="inlineStr">
        <is>
          <t>damaged</t>
        </is>
      </c>
      <c r="G3060" s="10" t="n">
        <v>174.05</v>
      </c>
      <c r="H3060" t="inlineStr">
        <is>
          <t>RO-035283</t>
        </is>
      </c>
      <c r="I3060" t="inlineStr">
        <is>
          <t>RS-035283</t>
        </is>
      </c>
      <c r="J3060" t="inlineStr">
        <is>
          <t>RREM-0009</t>
        </is>
      </c>
      <c r="K3060" t="inlineStr">
        <is>
          <t>Damaged</t>
        </is>
      </c>
      <c r="M3060" s="10" t="n"/>
      <c r="P3060" s="18" t="n"/>
      <c r="Q3060" t="inlineStr">
        <is>
          <t>2026-07-16</t>
        </is>
      </c>
      <c r="R3060" s="18" t="inlineStr"/>
      <c r="S3060" s="18" t="inlineStr"/>
      <c r="T3060" s="18" t="inlineStr"/>
    </row>
    <row r="3061">
      <c r="A3061" t="inlineStr">
        <is>
          <t>DIST-012664</t>
        </is>
      </c>
      <c r="B3061" t="inlineStr">
        <is>
          <t>2026-06-16</t>
        </is>
      </c>
      <c r="C3061" t="inlineStr">
        <is>
          <t>RET-WALMART</t>
        </is>
      </c>
      <c r="D3061" t="inlineStr">
        <is>
          <t>ART-SPO-017</t>
        </is>
      </c>
      <c r="E3061" t="inlineStr">
        <is>
          <t>Spoilage</t>
        </is>
      </c>
      <c r="F3061" t="inlineStr">
        <is>
          <t>spoilage</t>
        </is>
      </c>
      <c r="G3061" s="10" t="n">
        <v>163.1</v>
      </c>
      <c r="H3061" t="inlineStr">
        <is>
          <t>RO-034997</t>
        </is>
      </c>
      <c r="I3061" t="inlineStr">
        <is>
          <t>RS-034997</t>
        </is>
      </c>
      <c r="J3061" t="inlineStr">
        <is>
          <t>RREM-0178</t>
        </is>
      </c>
      <c r="K3061" t="inlineStr">
        <is>
          <t>Spoilage -- quality complaint at receiving</t>
        </is>
      </c>
      <c r="M3061" s="10" t="n"/>
      <c r="P3061" s="18" t="n"/>
      <c r="Q3061" t="inlineStr">
        <is>
          <t>2026-09-14</t>
        </is>
      </c>
      <c r="R3061" s="18" t="inlineStr"/>
      <c r="S3061" s="18" t="inlineStr"/>
      <c r="T3061" s="18" t="inlineStr"/>
    </row>
    <row r="3062">
      <c r="A3062" t="inlineStr">
        <is>
          <t>DIST-012740</t>
        </is>
      </c>
      <c r="B3062" t="inlineStr">
        <is>
          <t>2026-06-16</t>
        </is>
      </c>
      <c r="C3062" t="inlineStr">
        <is>
          <t>RET-SPROUTS</t>
        </is>
      </c>
      <c r="D3062" t="inlineStr">
        <is>
          <t>UTS-PAL-064</t>
        </is>
      </c>
      <c r="E3062" t="inlineStr">
        <is>
          <t>Ti-Hi Error</t>
        </is>
      </c>
      <c r="F3062" t="inlineStr">
        <is>
          <t>pallet_fine</t>
        </is>
      </c>
      <c r="G3062" s="10" t="n">
        <v>160.71</v>
      </c>
      <c r="H3062" t="inlineStr">
        <is>
          <t>RO-035357</t>
        </is>
      </c>
      <c r="I3062" t="inlineStr">
        <is>
          <t>RS-035357</t>
        </is>
      </c>
      <c r="J3062" t="inlineStr">
        <is>
          <t>RREM-0135</t>
        </is>
      </c>
      <c r="K3062" t="inlineStr">
        <is>
          <t>Pallet Fine</t>
        </is>
      </c>
      <c r="L3062" t="inlineStr">
        <is>
          <t>lost</t>
        </is>
      </c>
      <c r="M3062" s="10" t="n">
        <v>0</v>
      </c>
      <c r="N3062" t="inlineStr">
        <is>
          <t>2026-06-23</t>
        </is>
      </c>
      <c r="O3062" t="inlineStr">
        <is>
          <t>2026-07-16</t>
        </is>
      </c>
      <c r="P3062" s="18" t="n">
        <v>30</v>
      </c>
      <c r="Q3062" t="inlineStr">
        <is>
          <t>2026-07-16</t>
        </is>
      </c>
      <c r="R3062" s="18" t="inlineStr"/>
      <c r="S3062" s="18" t="inlineStr"/>
      <c r="T3062" s="18" t="inlineStr"/>
    </row>
    <row r="3063">
      <c r="A3063" t="inlineStr">
        <is>
          <t>DIST-012839</t>
        </is>
      </c>
      <c r="B3063" t="inlineStr">
        <is>
          <t>2026-06-16</t>
        </is>
      </c>
      <c r="C3063" t="inlineStr">
        <is>
          <t>RET-KROGER</t>
        </is>
      </c>
      <c r="D3063" t="inlineStr"/>
      <c r="E3063" t="inlineStr">
        <is>
          <t>Unmapped</t>
        </is>
      </c>
      <c r="F3063" t="inlineStr">
        <is>
          <t>vague</t>
        </is>
      </c>
      <c r="G3063" s="10" t="n">
        <v>154.29</v>
      </c>
      <c r="H3063" t="inlineStr">
        <is>
          <t>RO-035690</t>
        </is>
      </c>
      <c r="I3063" t="inlineStr">
        <is>
          <t>RS-035690</t>
        </is>
      </c>
      <c r="J3063" t="inlineStr">
        <is>
          <t>RREM-0070</t>
        </is>
      </c>
      <c r="K3063" t="inlineStr">
        <is>
          <t>Marketing chargeback</t>
        </is>
      </c>
      <c r="M3063" s="10" t="n"/>
      <c r="P3063" s="18" t="n"/>
      <c r="Q3063" t="inlineStr">
        <is>
          <t>2026-09-14</t>
        </is>
      </c>
      <c r="R3063" s="18" t="inlineStr">
        <is>
          <t>Yes</t>
        </is>
      </c>
      <c r="S3063" s="18" t="inlineStr"/>
      <c r="T3063" s="18" t="inlineStr"/>
    </row>
    <row r="3064">
      <c r="A3064" t="inlineStr">
        <is>
          <t>DIST-012763</t>
        </is>
      </c>
      <c r="B3064" t="inlineStr">
        <is>
          <t>2026-06-16</t>
        </is>
      </c>
      <c r="C3064" t="inlineStr">
        <is>
          <t>RET-KROGER</t>
        </is>
      </c>
      <c r="D3064" t="inlineStr">
        <is>
          <t>GER-SPO-085</t>
        </is>
      </c>
      <c r="E3064" t="inlineStr">
        <is>
          <t>Short Date</t>
        </is>
      </c>
      <c r="F3064" t="inlineStr">
        <is>
          <t>spoilage</t>
        </is>
      </c>
      <c r="G3064" s="10" t="n">
        <v>128.19</v>
      </c>
      <c r="H3064" t="inlineStr">
        <is>
          <t>RO-035377</t>
        </is>
      </c>
      <c r="I3064" t="inlineStr">
        <is>
          <t>RS-035377</t>
        </is>
      </c>
      <c r="J3064" t="inlineStr">
        <is>
          <t>RREM-0067</t>
        </is>
      </c>
      <c r="K3064" t="inlineStr">
        <is>
          <t>Spoilage -- temperature exposure in transit</t>
        </is>
      </c>
      <c r="L3064" t="inlineStr">
        <is>
          <t>lost</t>
        </is>
      </c>
      <c r="M3064" s="10" t="n">
        <v>0</v>
      </c>
      <c r="N3064" t="inlineStr">
        <is>
          <t>2026-06-29</t>
        </is>
      </c>
      <c r="O3064" t="inlineStr">
        <is>
          <t>2026-07-17</t>
        </is>
      </c>
      <c r="P3064" s="18" t="n">
        <v>31</v>
      </c>
      <c r="Q3064" t="inlineStr">
        <is>
          <t>2026-07-16</t>
        </is>
      </c>
      <c r="R3064" s="18" t="inlineStr"/>
      <c r="S3064" s="18" t="inlineStr"/>
      <c r="T3064" s="18" t="inlineStr"/>
    </row>
    <row r="3065">
      <c r="A3065" t="inlineStr">
        <is>
          <t>DIST-012685</t>
        </is>
      </c>
      <c r="B3065" t="inlineStr">
        <is>
          <t>2026-06-16</t>
        </is>
      </c>
      <c r="C3065" t="inlineStr">
        <is>
          <t>RET-KROGER</t>
        </is>
      </c>
      <c r="D3065" t="inlineStr">
        <is>
          <t>GER-PRO-075</t>
        </is>
      </c>
      <c r="E3065" t="inlineStr">
        <is>
          <t>Promo Billback</t>
        </is>
      </c>
      <c r="F3065" t="inlineStr">
        <is>
          <t>promo_billback</t>
        </is>
      </c>
      <c r="G3065" s="10" t="n">
        <v>111.91</v>
      </c>
      <c r="H3065" t="inlineStr">
        <is>
          <t>RO-035175</t>
        </is>
      </c>
      <c r="I3065" t="inlineStr">
        <is>
          <t>RS-035175</t>
        </is>
      </c>
      <c r="J3065" t="inlineStr">
        <is>
          <t>RREM-0068</t>
        </is>
      </c>
      <c r="K3065" t="inlineStr">
        <is>
          <t>Promo Billback</t>
        </is>
      </c>
      <c r="L3065" t="inlineStr">
        <is>
          <t>partial</t>
        </is>
      </c>
      <c r="M3065" s="10" t="n">
        <v>43.35</v>
      </c>
      <c r="N3065" t="inlineStr">
        <is>
          <t>2026-07-13</t>
        </is>
      </c>
      <c r="O3065" t="inlineStr">
        <is>
          <t>2026-09-24</t>
        </is>
      </c>
      <c r="P3065" s="18" t="n">
        <v>100</v>
      </c>
      <c r="Q3065" t="inlineStr">
        <is>
          <t>2026-09-14</t>
        </is>
      </c>
      <c r="R3065" s="18" t="inlineStr"/>
      <c r="S3065" s="18" t="inlineStr"/>
      <c r="T3065" s="18" t="inlineStr"/>
    </row>
    <row r="3066">
      <c r="A3066" t="inlineStr">
        <is>
          <t>DIST-012987</t>
        </is>
      </c>
      <c r="B3066" t="inlineStr">
        <is>
          <t>2026-06-16</t>
        </is>
      </c>
      <c r="C3066" t="inlineStr">
        <is>
          <t>RET-WHOLEFOODS</t>
        </is>
      </c>
      <c r="D3066" t="inlineStr">
        <is>
          <t>ODS-PRO-039</t>
        </is>
      </c>
      <c r="E3066" t="inlineStr">
        <is>
          <t>Ad Allowance</t>
        </is>
      </c>
      <c r="F3066" t="inlineStr">
        <is>
          <t>promo_billback</t>
        </is>
      </c>
      <c r="G3066" s="10" t="n">
        <v>94.73</v>
      </c>
      <c r="H3066" t="inlineStr">
        <is>
          <t>RO-035913</t>
        </is>
      </c>
      <c r="I3066" t="inlineStr">
        <is>
          <t>RS-035913</t>
        </is>
      </c>
      <c r="J3066" t="inlineStr">
        <is>
          <t>RREM-0201</t>
        </is>
      </c>
      <c r="K3066" t="inlineStr">
        <is>
          <t>Promo Billback</t>
        </is>
      </c>
      <c r="L3066" t="inlineStr">
        <is>
          <t>lost</t>
        </is>
      </c>
      <c r="M3066" s="10" t="n">
        <v>0</v>
      </c>
      <c r="N3066" t="inlineStr">
        <is>
          <t>2026-07-15</t>
        </is>
      </c>
      <c r="O3066" t="inlineStr">
        <is>
          <t>2026-08-22</t>
        </is>
      </c>
      <c r="P3066" s="18" t="n">
        <v>67</v>
      </c>
      <c r="Q3066" t="inlineStr">
        <is>
          <t>2026-08-15</t>
        </is>
      </c>
      <c r="R3066" s="18" t="inlineStr"/>
      <c r="S3066" s="18" t="inlineStr"/>
      <c r="T3066" s="18" t="inlineStr"/>
    </row>
    <row r="3067">
      <c r="A3067" t="inlineStr">
        <is>
          <t>DIST-012924</t>
        </is>
      </c>
      <c r="B3067" t="inlineStr">
        <is>
          <t>2026-06-16</t>
        </is>
      </c>
      <c r="C3067" t="inlineStr">
        <is>
          <t>RET-KROGER</t>
        </is>
      </c>
      <c r="D3067" t="inlineStr">
        <is>
          <t>GER-PRO-075</t>
        </is>
      </c>
      <c r="E3067" t="inlineStr">
        <is>
          <t>Promo Billback</t>
        </is>
      </c>
      <c r="F3067" t="inlineStr">
        <is>
          <t>promo_billback</t>
        </is>
      </c>
      <c r="G3067" s="10" t="n">
        <v>90.26000000000001</v>
      </c>
      <c r="H3067" t="inlineStr">
        <is>
          <t>RO-036007</t>
        </is>
      </c>
      <c r="I3067" t="inlineStr">
        <is>
          <t>RS-036007</t>
        </is>
      </c>
      <c r="J3067" t="inlineStr">
        <is>
          <t>RREM-0042</t>
        </is>
      </c>
      <c r="K3067" t="inlineStr">
        <is>
          <t>Promo Billback</t>
        </is>
      </c>
      <c r="M3067" s="10" t="n"/>
      <c r="P3067" s="18" t="n"/>
      <c r="Q3067" t="inlineStr">
        <is>
          <t>2026-07-16</t>
        </is>
      </c>
      <c r="R3067" s="18" t="inlineStr"/>
      <c r="S3067" s="18" t="inlineStr"/>
      <c r="T3067" s="18" t="inlineStr"/>
    </row>
    <row r="3068">
      <c r="A3068" t="inlineStr">
        <is>
          <t>DIST-012803</t>
        </is>
      </c>
      <c r="B3068" t="inlineStr">
        <is>
          <t>2026-06-16</t>
        </is>
      </c>
      <c r="C3068" t="inlineStr">
        <is>
          <t>RET-COSTCO</t>
        </is>
      </c>
      <c r="D3068" t="inlineStr">
        <is>
          <t>TCO-DAM-035</t>
        </is>
      </c>
      <c r="E3068" t="inlineStr">
        <is>
          <t>Transit Damage</t>
        </is>
      </c>
      <c r="F3068" t="inlineStr">
        <is>
          <t>damaged</t>
        </is>
      </c>
      <c r="G3068" s="10" t="n">
        <v>88.95</v>
      </c>
      <c r="H3068" t="inlineStr">
        <is>
          <t>RO-035584</t>
        </is>
      </c>
      <c r="I3068" t="inlineStr">
        <is>
          <t>RS-035584</t>
        </is>
      </c>
      <c r="J3068" t="inlineStr">
        <is>
          <t>RREM-0017</t>
        </is>
      </c>
      <c r="K3068" t="inlineStr">
        <is>
          <t>Damaged</t>
        </is>
      </c>
      <c r="M3068" s="10" t="n"/>
      <c r="P3068" s="18" t="n"/>
      <c r="Q3068" t="inlineStr">
        <is>
          <t>2026-07-31</t>
        </is>
      </c>
      <c r="R3068" s="18" t="inlineStr"/>
      <c r="S3068" s="18" t="inlineStr"/>
      <c r="T3068" s="18" t="inlineStr"/>
    </row>
    <row r="3069">
      <c r="A3069" t="inlineStr">
        <is>
          <t>DIST-012934</t>
        </is>
      </c>
      <c r="B3069" t="inlineStr">
        <is>
          <t>2026-06-16</t>
        </is>
      </c>
      <c r="C3069" t="inlineStr">
        <is>
          <t>RET-SPROUTS</t>
        </is>
      </c>
      <c r="D3069" t="inlineStr">
        <is>
          <t>UTS-LAB-062</t>
        </is>
      </c>
      <c r="E3069" t="inlineStr">
        <is>
          <t>Label Non-Compliance</t>
        </is>
      </c>
      <c r="F3069" t="inlineStr">
        <is>
          <t>label_fine</t>
        </is>
      </c>
      <c r="G3069" s="10" t="n">
        <v>83.34999999999999</v>
      </c>
      <c r="H3069" t="inlineStr">
        <is>
          <t>RO-035975</t>
        </is>
      </c>
      <c r="I3069" t="inlineStr">
        <is>
          <t>RS-035975</t>
        </is>
      </c>
      <c r="J3069" t="inlineStr">
        <is>
          <t>RREM-0134</t>
        </is>
      </c>
      <c r="K3069" t="inlineStr">
        <is>
          <t>Label Fine</t>
        </is>
      </c>
      <c r="M3069" s="10" t="n"/>
      <c r="P3069" s="18" t="n"/>
      <c r="Q3069" t="inlineStr">
        <is>
          <t>2026-07-16</t>
        </is>
      </c>
      <c r="R3069" s="18" t="inlineStr"/>
      <c r="S3069" s="18" t="inlineStr"/>
      <c r="T3069" s="18" t="inlineStr"/>
    </row>
    <row r="3070">
      <c r="A3070" t="inlineStr">
        <is>
          <t>DIST-012800</t>
        </is>
      </c>
      <c r="B3070" t="inlineStr">
        <is>
          <t>2026-06-16</t>
        </is>
      </c>
      <c r="C3070" t="inlineStr">
        <is>
          <t>RET-WALMART</t>
        </is>
      </c>
      <c r="D3070" t="inlineStr">
        <is>
          <t>ART-DAM-018</t>
        </is>
      </c>
      <c r="E3070" t="inlineStr">
        <is>
          <t>Warehouse Damage</t>
        </is>
      </c>
      <c r="F3070" t="inlineStr">
        <is>
          <t>damaged</t>
        </is>
      </c>
      <c r="G3070" s="10" t="n">
        <v>82.31</v>
      </c>
      <c r="H3070" t="inlineStr">
        <is>
          <t>RO-035549</t>
        </is>
      </c>
      <c r="I3070" t="inlineStr">
        <is>
          <t>RS-035549</t>
        </is>
      </c>
      <c r="J3070" t="inlineStr">
        <is>
          <t>RREM-0157</t>
        </is>
      </c>
      <c r="K3070" t="inlineStr">
        <is>
          <t>Damaged</t>
        </is>
      </c>
      <c r="M3070" s="10" t="n"/>
      <c r="P3070" s="18" t="n"/>
      <c r="Q3070" t="inlineStr">
        <is>
          <t>2026-09-14</t>
        </is>
      </c>
      <c r="R3070" s="18" t="inlineStr"/>
      <c r="S3070" s="18" t="inlineStr"/>
      <c r="T3070" s="18" t="inlineStr"/>
    </row>
    <row r="3071">
      <c r="A3071" t="inlineStr">
        <is>
          <t>DIST-012920</t>
        </is>
      </c>
      <c r="B3071" t="inlineStr">
        <is>
          <t>2026-06-16</t>
        </is>
      </c>
      <c r="C3071" t="inlineStr">
        <is>
          <t>RET-WHOLEFOODS</t>
        </is>
      </c>
      <c r="D3071" t="inlineStr">
        <is>
          <t>ODS-LAT-044</t>
        </is>
      </c>
      <c r="E3071" t="inlineStr">
        <is>
          <t>Appointment Miss</t>
        </is>
      </c>
      <c r="F3071" t="inlineStr">
        <is>
          <t>late_delivery</t>
        </is>
      </c>
      <c r="G3071" s="10" t="n">
        <v>62.04</v>
      </c>
      <c r="H3071" t="inlineStr">
        <is>
          <t>RO-035916</t>
        </is>
      </c>
      <c r="I3071" t="inlineStr">
        <is>
          <t>RS-035916</t>
        </is>
      </c>
      <c r="J3071" t="inlineStr">
        <is>
          <t>RREM-0205</t>
        </is>
      </c>
      <c r="K3071" t="inlineStr">
        <is>
          <t>Late Delivery</t>
        </is>
      </c>
      <c r="M3071" s="10" t="n"/>
      <c r="P3071" s="18" t="n"/>
      <c r="Q3071" t="inlineStr">
        <is>
          <t>2026-07-31</t>
        </is>
      </c>
      <c r="R3071" s="18" t="inlineStr"/>
      <c r="S3071" s="18" t="inlineStr"/>
      <c r="T3071" s="18" t="inlineStr"/>
    </row>
    <row r="3072">
      <c r="A3072" t="inlineStr">
        <is>
          <t>DIST-012779</t>
        </is>
      </c>
      <c r="B3072" t="inlineStr">
        <is>
          <t>2026-06-16</t>
        </is>
      </c>
      <c r="C3072" t="inlineStr">
        <is>
          <t>RET-COSTCO</t>
        </is>
      </c>
      <c r="D3072" t="inlineStr">
        <is>
          <t>TCO-DAM-035</t>
        </is>
      </c>
      <c r="E3072" t="inlineStr">
        <is>
          <t>Transit Damage</t>
        </is>
      </c>
      <c r="F3072" t="inlineStr">
        <is>
          <t>damaged</t>
        </is>
      </c>
      <c r="G3072" s="10" t="n">
        <v>57.38</v>
      </c>
      <c r="H3072" t="inlineStr">
        <is>
          <t>RO-035274</t>
        </is>
      </c>
      <c r="I3072" t="inlineStr">
        <is>
          <t>RS-035274</t>
        </is>
      </c>
      <c r="J3072" t="inlineStr">
        <is>
          <t>RREM-0001</t>
        </is>
      </c>
      <c r="K3072" t="inlineStr">
        <is>
          <t>Damaged</t>
        </is>
      </c>
      <c r="M3072" s="10" t="n"/>
      <c r="P3072" s="18" t="n"/>
      <c r="Q3072" t="inlineStr">
        <is>
          <t>2026-09-14</t>
        </is>
      </c>
      <c r="R3072" s="18" t="inlineStr"/>
      <c r="S3072" s="18" t="inlineStr"/>
      <c r="T3072" s="18" t="inlineStr"/>
    </row>
    <row r="3073">
      <c r="A3073" t="inlineStr">
        <is>
          <t>DIST-012867</t>
        </is>
      </c>
      <c r="B3073" t="inlineStr">
        <is>
          <t>2026-06-16</t>
        </is>
      </c>
      <c r="C3073" t="inlineStr">
        <is>
          <t>RET-REGIONAL</t>
        </is>
      </c>
      <c r="D3073" t="inlineStr">
        <is>
          <t>NAL-LAT-095</t>
        </is>
      </c>
      <c r="E3073" t="inlineStr">
        <is>
          <t>MABD Violation</t>
        </is>
      </c>
      <c r="F3073" t="inlineStr">
        <is>
          <t>late_delivery</t>
        </is>
      </c>
      <c r="G3073" s="10" t="n">
        <v>49.3</v>
      </c>
      <c r="H3073" t="inlineStr">
        <is>
          <t>RO-035736</t>
        </is>
      </c>
      <c r="I3073" t="inlineStr">
        <is>
          <t>RS-035736</t>
        </is>
      </c>
      <c r="J3073" t="inlineStr">
        <is>
          <t>RREM-0100</t>
        </is>
      </c>
      <c r="K3073" t="inlineStr">
        <is>
          <t>Late Delivery</t>
        </is>
      </c>
      <c r="M3073" s="10" t="n"/>
      <c r="P3073" s="18" t="n"/>
      <c r="Q3073" t="inlineStr">
        <is>
          <t>2026-08-15</t>
        </is>
      </c>
      <c r="R3073" s="18" t="inlineStr"/>
      <c r="S3073" s="18" t="inlineStr"/>
      <c r="T3073" s="18" t="inlineStr"/>
    </row>
    <row r="3074">
      <c r="A3074" t="inlineStr">
        <is>
          <t>DIST-012614</t>
        </is>
      </c>
      <c r="B3074" t="inlineStr">
        <is>
          <t>2026-06-16</t>
        </is>
      </c>
      <c r="C3074" t="inlineStr">
        <is>
          <t>RET-COSTCO</t>
        </is>
      </c>
      <c r="D3074" t="inlineStr">
        <is>
          <t>TCO-SHO-022</t>
        </is>
      </c>
      <c r="E3074" t="inlineStr">
        <is>
          <t>Quantity Variance</t>
        </is>
      </c>
      <c r="F3074" t="inlineStr">
        <is>
          <t>short_ship</t>
        </is>
      </c>
      <c r="G3074" s="10" t="n">
        <v>39.55</v>
      </c>
      <c r="H3074" t="inlineStr">
        <is>
          <t>RO-035055</t>
        </is>
      </c>
      <c r="I3074" t="inlineStr">
        <is>
          <t>RS-035055</t>
        </is>
      </c>
      <c r="J3074" t="inlineStr">
        <is>
          <t>RREM-0025</t>
        </is>
      </c>
      <c r="K3074" t="inlineStr">
        <is>
          <t>Short Ship</t>
        </is>
      </c>
      <c r="M3074" s="10" t="n"/>
      <c r="P3074" s="18" t="n"/>
      <c r="Q3074" t="inlineStr">
        <is>
          <t>2026-08-15</t>
        </is>
      </c>
      <c r="R3074" s="18" t="inlineStr"/>
      <c r="S3074" s="18" t="inlineStr"/>
      <c r="T3074" s="18" t="inlineStr"/>
    </row>
    <row r="3075">
      <c r="A3075" t="inlineStr">
        <is>
          <t>DIST-012862</t>
        </is>
      </c>
      <c r="B3075" t="inlineStr">
        <is>
          <t>2026-06-16</t>
        </is>
      </c>
      <c r="C3075" t="inlineStr">
        <is>
          <t>RET-SPROUTS</t>
        </is>
      </c>
      <c r="D3075" t="inlineStr">
        <is>
          <t>UTS-LAT-059</t>
        </is>
      </c>
      <c r="E3075" t="inlineStr">
        <is>
          <t>Appointment Miss</t>
        </is>
      </c>
      <c r="F3075" t="inlineStr">
        <is>
          <t>late_delivery</t>
        </is>
      </c>
      <c r="G3075" s="10" t="n">
        <v>36.04</v>
      </c>
      <c r="H3075" t="inlineStr">
        <is>
          <t>RO-035675</t>
        </is>
      </c>
      <c r="I3075" t="inlineStr">
        <is>
          <t>RS-035675</t>
        </is>
      </c>
      <c r="J3075" t="inlineStr">
        <is>
          <t>RREM-0112</t>
        </is>
      </c>
      <c r="K3075" t="inlineStr">
        <is>
          <t>Late Delivery</t>
        </is>
      </c>
      <c r="M3075" s="10" t="n"/>
      <c r="P3075" s="18" t="n"/>
      <c r="Q3075" t="inlineStr">
        <is>
          <t>2026-07-31</t>
        </is>
      </c>
      <c r="R3075" s="18" t="inlineStr"/>
      <c r="S3075" s="18" t="inlineStr"/>
      <c r="T3075" s="18" t="inlineStr"/>
    </row>
    <row r="3076">
      <c r="A3076" t="inlineStr">
        <is>
          <t>DIST-012868</t>
        </is>
      </c>
      <c r="B3076" t="inlineStr">
        <is>
          <t>2026-06-15</t>
        </is>
      </c>
      <c r="C3076" t="inlineStr">
        <is>
          <t>RET-REGIONAL</t>
        </is>
      </c>
      <c r="D3076" t="inlineStr"/>
      <c r="E3076" t="inlineStr">
        <is>
          <t>Unmapped</t>
        </is>
      </c>
      <c r="F3076" t="inlineStr">
        <is>
          <t>vague</t>
        </is>
      </c>
      <c r="G3076" s="10" t="n">
        <v>585.75</v>
      </c>
      <c r="J3076" t="inlineStr">
        <is>
          <t>RREM-0111</t>
        </is>
      </c>
      <c r="K3076" t="inlineStr">
        <is>
          <t>Marketing chargeback</t>
        </is>
      </c>
      <c r="M3076" s="10" t="n"/>
      <c r="P3076" s="18" t="n"/>
      <c r="Q3076" t="inlineStr">
        <is>
          <t>2026-07-30</t>
        </is>
      </c>
      <c r="R3076" s="18" t="inlineStr">
        <is>
          <t>Yes</t>
        </is>
      </c>
      <c r="S3076" s="18" t="inlineStr"/>
      <c r="T3076" s="18" t="inlineStr"/>
    </row>
    <row r="3077">
      <c r="A3077" t="inlineStr">
        <is>
          <t>DIST-012806</t>
        </is>
      </c>
      <c r="B3077" t="inlineStr">
        <is>
          <t>2026-06-15</t>
        </is>
      </c>
      <c r="C3077" t="inlineStr">
        <is>
          <t>RET-WHOLEFOODS</t>
        </is>
      </c>
      <c r="D3077" t="inlineStr">
        <is>
          <t>ODS-SPO-050</t>
        </is>
      </c>
      <c r="E3077" t="inlineStr">
        <is>
          <t>Spoilage</t>
        </is>
      </c>
      <c r="F3077" t="inlineStr">
        <is>
          <t>spoilage</t>
        </is>
      </c>
      <c r="G3077" s="10" t="n">
        <v>540.5</v>
      </c>
      <c r="H3077" t="inlineStr">
        <is>
          <t>RO-035612</t>
        </is>
      </c>
      <c r="I3077" t="inlineStr">
        <is>
          <t>RS-035612</t>
        </is>
      </c>
      <c r="J3077" t="inlineStr">
        <is>
          <t>RREM-0192</t>
        </is>
      </c>
      <c r="K3077" t="inlineStr">
        <is>
          <t>Spoilage -- quality complaint at receiving</t>
        </is>
      </c>
      <c r="M3077" s="10" t="n"/>
      <c r="P3077" s="18" t="n"/>
      <c r="Q3077" t="inlineStr">
        <is>
          <t>2026-07-30</t>
        </is>
      </c>
      <c r="R3077" s="18" t="inlineStr"/>
      <c r="S3077" s="18" t="inlineStr"/>
      <c r="T3077" s="18" t="inlineStr"/>
    </row>
    <row r="3078">
      <c r="A3078" t="inlineStr">
        <is>
          <t>DIST-012663</t>
        </is>
      </c>
      <c r="B3078" t="inlineStr">
        <is>
          <t>2026-06-15</t>
        </is>
      </c>
      <c r="C3078" t="inlineStr">
        <is>
          <t>RET-WALMART</t>
        </is>
      </c>
      <c r="D3078" t="inlineStr">
        <is>
          <t>ART-SPO-017</t>
        </is>
      </c>
      <c r="E3078" t="inlineStr">
        <is>
          <t>Spoilage</t>
        </is>
      </c>
      <c r="F3078" t="inlineStr">
        <is>
          <t>spoilage</t>
        </is>
      </c>
      <c r="G3078" s="10" t="n">
        <v>299.14</v>
      </c>
      <c r="H3078" t="inlineStr">
        <is>
          <t>RO-034994</t>
        </is>
      </c>
      <c r="I3078" t="inlineStr">
        <is>
          <t>RS-034994</t>
        </is>
      </c>
      <c r="J3078" t="inlineStr">
        <is>
          <t>RREM-0177</t>
        </is>
      </c>
      <c r="K3078" t="inlineStr">
        <is>
          <t>Spoilage -- damage in transit affecting condition</t>
        </is>
      </c>
      <c r="M3078" s="10" t="n"/>
      <c r="P3078" s="18" t="n"/>
      <c r="Q3078" t="inlineStr">
        <is>
          <t>2026-07-15</t>
        </is>
      </c>
      <c r="R3078" s="18" t="inlineStr"/>
      <c r="S3078" s="18" t="inlineStr"/>
      <c r="T3078" s="18" t="inlineStr"/>
    </row>
    <row r="3079">
      <c r="A3079" t="inlineStr">
        <is>
          <t>DIST-012829</t>
        </is>
      </c>
      <c r="B3079" t="inlineStr">
        <is>
          <t>2026-06-15</t>
        </is>
      </c>
      <c r="C3079" t="inlineStr">
        <is>
          <t>RET-WALMART</t>
        </is>
      </c>
      <c r="D3079" t="inlineStr">
        <is>
          <t>ART-PAL-015</t>
        </is>
      </c>
      <c r="E3079" t="inlineStr">
        <is>
          <t>Pallet Overhang</t>
        </is>
      </c>
      <c r="F3079" t="inlineStr">
        <is>
          <t>pallet_fine</t>
        </is>
      </c>
      <c r="G3079" s="10" t="n">
        <v>215.85</v>
      </c>
      <c r="H3079" t="inlineStr">
        <is>
          <t>RO-035491</t>
        </is>
      </c>
      <c r="I3079" t="inlineStr">
        <is>
          <t>RS-035491</t>
        </is>
      </c>
      <c r="J3079" t="inlineStr">
        <is>
          <t>RREM-0167</t>
        </is>
      </c>
      <c r="K3079" t="inlineStr">
        <is>
          <t>Pallet Fine</t>
        </is>
      </c>
      <c r="M3079" s="10" t="n"/>
      <c r="P3079" s="18" t="n"/>
      <c r="Q3079" t="inlineStr">
        <is>
          <t>2026-07-30</t>
        </is>
      </c>
      <c r="R3079" s="18" t="inlineStr"/>
      <c r="S3079" s="18" t="inlineStr"/>
      <c r="T3079" s="18" t="inlineStr"/>
    </row>
    <row r="3080">
      <c r="A3080" t="inlineStr">
        <is>
          <t>DIST-012739</t>
        </is>
      </c>
      <c r="B3080" t="inlineStr">
        <is>
          <t>2026-06-15</t>
        </is>
      </c>
      <c r="C3080" t="inlineStr">
        <is>
          <t>RET-SPROUTS</t>
        </is>
      </c>
      <c r="D3080" t="inlineStr">
        <is>
          <t>UTS-SHO-056</t>
        </is>
      </c>
      <c r="E3080" t="inlineStr">
        <is>
          <t>Under-delivery</t>
        </is>
      </c>
      <c r="F3080" t="inlineStr">
        <is>
          <t>short_ship</t>
        </is>
      </c>
      <c r="G3080" s="10" t="n">
        <v>214.38</v>
      </c>
      <c r="H3080" t="inlineStr">
        <is>
          <t>RO-035357</t>
        </is>
      </c>
      <c r="I3080" t="inlineStr">
        <is>
          <t>RS-035357</t>
        </is>
      </c>
      <c r="J3080" t="inlineStr">
        <is>
          <t>RREM-0125</t>
        </is>
      </c>
      <c r="K3080" t="inlineStr">
        <is>
          <t>Short Ship</t>
        </is>
      </c>
      <c r="M3080" s="10" t="n"/>
      <c r="P3080" s="18" t="n"/>
      <c r="Q3080" t="inlineStr">
        <is>
          <t>2026-08-14</t>
        </is>
      </c>
      <c r="R3080" s="18" t="inlineStr"/>
      <c r="S3080" s="18" t="inlineStr"/>
      <c r="T3080" s="18" t="inlineStr"/>
    </row>
    <row r="3081">
      <c r="A3081" t="inlineStr">
        <is>
          <t>DIST-012647</t>
        </is>
      </c>
      <c r="B3081" t="inlineStr">
        <is>
          <t>2026-06-15</t>
        </is>
      </c>
      <c r="C3081" t="inlineStr">
        <is>
          <t>RET-WALMART</t>
        </is>
      </c>
      <c r="D3081" t="inlineStr">
        <is>
          <t>ART-SHO-003</t>
        </is>
      </c>
      <c r="E3081" t="inlineStr">
        <is>
          <t>Short Ship</t>
        </is>
      </c>
      <c r="F3081" t="inlineStr">
        <is>
          <t>short_ship</t>
        </is>
      </c>
      <c r="G3081" s="10" t="n">
        <v>190.7</v>
      </c>
      <c r="H3081" t="inlineStr">
        <is>
          <t>RO-034981</t>
        </is>
      </c>
      <c r="I3081" t="inlineStr">
        <is>
          <t>RS-034981</t>
        </is>
      </c>
      <c r="J3081" t="inlineStr">
        <is>
          <t>RREM-0154</t>
        </is>
      </c>
      <c r="K3081" t="inlineStr">
        <is>
          <t>Short Ship</t>
        </is>
      </c>
      <c r="L3081" t="inlineStr">
        <is>
          <t>partial</t>
        </is>
      </c>
      <c r="M3081" s="10" t="n">
        <v>70.92</v>
      </c>
      <c r="N3081" t="inlineStr">
        <is>
          <t>2026-06-30</t>
        </is>
      </c>
      <c r="O3081" t="inlineStr">
        <is>
          <t>2026-08-27</t>
        </is>
      </c>
      <c r="P3081" s="18" t="n">
        <v>73</v>
      </c>
      <c r="Q3081" t="inlineStr">
        <is>
          <t>2026-08-14</t>
        </is>
      </c>
      <c r="R3081" s="18" t="inlineStr"/>
      <c r="S3081" s="18" t="inlineStr"/>
      <c r="T3081" s="18" t="inlineStr"/>
    </row>
    <row r="3082">
      <c r="A3082" t="inlineStr">
        <is>
          <t>DIST-012627</t>
        </is>
      </c>
      <c r="B3082" t="inlineStr">
        <is>
          <t>2026-06-15</t>
        </is>
      </c>
      <c r="C3082" t="inlineStr">
        <is>
          <t>RET-WALMART</t>
        </is>
      </c>
      <c r="D3082" t="inlineStr">
        <is>
          <t>ART-SHO-003</t>
        </is>
      </c>
      <c r="E3082" t="inlineStr">
        <is>
          <t>Short Ship</t>
        </is>
      </c>
      <c r="F3082" t="inlineStr">
        <is>
          <t>short_ship</t>
        </is>
      </c>
      <c r="G3082" s="10" t="n">
        <v>182.93</v>
      </c>
      <c r="H3082" t="inlineStr">
        <is>
          <t>RO-034998</t>
        </is>
      </c>
      <c r="I3082" t="inlineStr">
        <is>
          <t>RS-034998</t>
        </is>
      </c>
      <c r="J3082" t="inlineStr">
        <is>
          <t>RREM-0164</t>
        </is>
      </c>
      <c r="K3082" t="inlineStr">
        <is>
          <t>Short Ship</t>
        </is>
      </c>
      <c r="L3082" t="inlineStr">
        <is>
          <t>won</t>
        </is>
      </c>
      <c r="M3082" s="10" t="n">
        <v>182.93</v>
      </c>
      <c r="N3082" t="inlineStr">
        <is>
          <t>2026-06-25</t>
        </is>
      </c>
      <c r="O3082" t="inlineStr">
        <is>
          <t>2026-09-11</t>
        </is>
      </c>
      <c r="P3082" s="18" t="n">
        <v>88</v>
      </c>
      <c r="Q3082" t="inlineStr">
        <is>
          <t>2026-08-14</t>
        </is>
      </c>
      <c r="R3082" s="18" t="inlineStr"/>
      <c r="S3082" s="18" t="inlineStr"/>
      <c r="T3082" s="18" t="inlineStr"/>
    </row>
    <row r="3083">
      <c r="A3083" t="inlineStr">
        <is>
          <t>DIST-012953</t>
        </is>
      </c>
      <c r="B3083" t="inlineStr">
        <is>
          <t>2026-06-15</t>
        </is>
      </c>
      <c r="C3083" t="inlineStr">
        <is>
          <t>RET-KROGER</t>
        </is>
      </c>
      <c r="D3083" t="inlineStr">
        <is>
          <t>GER-DAM-087</t>
        </is>
      </c>
      <c r="E3083" t="inlineStr">
        <is>
          <t>Damaged Goods</t>
        </is>
      </c>
      <c r="F3083" t="inlineStr">
        <is>
          <t>damaged</t>
        </is>
      </c>
      <c r="G3083" s="10" t="n">
        <v>182.22</v>
      </c>
      <c r="H3083" t="inlineStr">
        <is>
          <t>RO-036024</t>
        </is>
      </c>
      <c r="I3083" t="inlineStr">
        <is>
          <t>RS-036024</t>
        </is>
      </c>
      <c r="J3083" t="inlineStr">
        <is>
          <t>RREM-0059</t>
        </is>
      </c>
      <c r="K3083" t="inlineStr">
        <is>
          <t>Damaged</t>
        </is>
      </c>
      <c r="M3083" s="10" t="n"/>
      <c r="P3083" s="18" t="n"/>
      <c r="Q3083" t="inlineStr">
        <is>
          <t>2026-07-15</t>
        </is>
      </c>
      <c r="R3083" s="18" t="inlineStr"/>
      <c r="S3083" s="18" t="inlineStr"/>
      <c r="T3083" s="18" t="inlineStr"/>
    </row>
    <row r="3084">
      <c r="A3084" t="inlineStr">
        <is>
          <t>DIST-012819</t>
        </is>
      </c>
      <c r="B3084" t="inlineStr">
        <is>
          <t>2026-06-15</t>
        </is>
      </c>
      <c r="C3084" t="inlineStr">
        <is>
          <t>RET-WALMART</t>
        </is>
      </c>
      <c r="D3084" t="inlineStr">
        <is>
          <t>ART-DAM-018</t>
        </is>
      </c>
      <c r="E3084" t="inlineStr">
        <is>
          <t>Warehouse Damage</t>
        </is>
      </c>
      <c r="F3084" t="inlineStr">
        <is>
          <t>damaged</t>
        </is>
      </c>
      <c r="G3084" s="10" t="n">
        <v>181.98</v>
      </c>
      <c r="H3084" t="inlineStr">
        <is>
          <t>RO-035529</t>
        </is>
      </c>
      <c r="I3084" t="inlineStr">
        <is>
          <t>RS-035529</t>
        </is>
      </c>
      <c r="J3084" t="inlineStr">
        <is>
          <t>RREM-0169</t>
        </is>
      </c>
      <c r="K3084" t="inlineStr">
        <is>
          <t>Damaged</t>
        </is>
      </c>
      <c r="L3084" t="inlineStr">
        <is>
          <t>partial</t>
        </is>
      </c>
      <c r="M3084" s="10" t="n">
        <v>57.8</v>
      </c>
      <c r="N3084" t="inlineStr">
        <is>
          <t>2026-07-09</t>
        </is>
      </c>
      <c r="O3084" t="inlineStr">
        <is>
          <t>2026-10-01</t>
        </is>
      </c>
      <c r="P3084" s="18" t="n">
        <v>108</v>
      </c>
      <c r="Q3084" t="inlineStr">
        <is>
          <t>2026-09-13</t>
        </is>
      </c>
      <c r="R3084" s="18" t="inlineStr"/>
      <c r="S3084" s="18" t="inlineStr"/>
      <c r="T3084" s="18" t="inlineStr"/>
    </row>
    <row r="3085">
      <c r="A3085" t="inlineStr">
        <is>
          <t>DIST-012710</t>
        </is>
      </c>
      <c r="B3085" t="inlineStr">
        <is>
          <t>2026-06-15</t>
        </is>
      </c>
      <c r="C3085" t="inlineStr">
        <is>
          <t>RET-WHOLEFOODS</t>
        </is>
      </c>
      <c r="D3085" t="inlineStr">
        <is>
          <t>ODS-SHO-038</t>
        </is>
      </c>
      <c r="E3085" t="inlineStr">
        <is>
          <t>Short Ship</t>
        </is>
      </c>
      <c r="F3085" t="inlineStr">
        <is>
          <t>short_ship</t>
        </is>
      </c>
      <c r="G3085" s="10" t="n">
        <v>126.27</v>
      </c>
      <c r="H3085" t="inlineStr">
        <is>
          <t>RO-035092</t>
        </is>
      </c>
      <c r="I3085" t="inlineStr">
        <is>
          <t>RS-035092</t>
        </is>
      </c>
      <c r="J3085" t="inlineStr">
        <is>
          <t>RREM-0188</t>
        </is>
      </c>
      <c r="K3085" t="inlineStr">
        <is>
          <t>Short Ship</t>
        </is>
      </c>
      <c r="M3085" s="10" t="n"/>
      <c r="P3085" s="18" t="n"/>
      <c r="Q3085" t="inlineStr">
        <is>
          <t>2026-09-13</t>
        </is>
      </c>
      <c r="R3085" s="18" t="inlineStr"/>
      <c r="S3085" s="18" t="inlineStr"/>
      <c r="T3085" s="18" t="inlineStr"/>
    </row>
    <row r="3086">
      <c r="A3086" t="inlineStr">
        <is>
          <t>DIST-012729</t>
        </is>
      </c>
      <c r="B3086" t="inlineStr">
        <is>
          <t>2026-06-15</t>
        </is>
      </c>
      <c r="C3086" t="inlineStr">
        <is>
          <t>RET-WALMART</t>
        </is>
      </c>
      <c r="D3086" t="inlineStr">
        <is>
          <t>ART-SHO-003</t>
        </is>
      </c>
      <c r="E3086" t="inlineStr">
        <is>
          <t>Short Ship</t>
        </is>
      </c>
      <c r="F3086" t="inlineStr">
        <is>
          <t>short_ship</t>
        </is>
      </c>
      <c r="G3086" s="10" t="n">
        <v>124.67</v>
      </c>
      <c r="H3086" t="inlineStr">
        <is>
          <t>RO-035243</t>
        </is>
      </c>
      <c r="I3086" t="inlineStr">
        <is>
          <t>RS-035243</t>
        </is>
      </c>
      <c r="J3086" t="inlineStr">
        <is>
          <t>RREM-0172</t>
        </is>
      </c>
      <c r="K3086" t="inlineStr">
        <is>
          <t>Short Ship</t>
        </is>
      </c>
      <c r="M3086" s="10" t="n"/>
      <c r="P3086" s="18" t="n"/>
      <c r="Q3086" t="inlineStr">
        <is>
          <t>2026-07-30</t>
        </is>
      </c>
      <c r="R3086" s="18" t="inlineStr"/>
      <c r="S3086" s="18" t="inlineStr"/>
      <c r="T3086" s="18" t="inlineStr"/>
    </row>
    <row r="3087">
      <c r="A3087" t="inlineStr">
        <is>
          <t>DIST-012838</t>
        </is>
      </c>
      <c r="B3087" t="inlineStr">
        <is>
          <t>2026-06-15</t>
        </is>
      </c>
      <c r="C3087" t="inlineStr">
        <is>
          <t>RET-SPROUTS</t>
        </is>
      </c>
      <c r="D3087" t="inlineStr">
        <is>
          <t>UTS-PRO-057</t>
        </is>
      </c>
      <c r="E3087" t="inlineStr">
        <is>
          <t>Promo Billback</t>
        </is>
      </c>
      <c r="F3087" t="inlineStr">
        <is>
          <t>promo_billback</t>
        </is>
      </c>
      <c r="G3087" s="10" t="n">
        <v>115.25</v>
      </c>
      <c r="H3087" t="inlineStr">
        <is>
          <t>RO-035679</t>
        </is>
      </c>
      <c r="I3087" t="inlineStr">
        <is>
          <t>RS-035679</t>
        </is>
      </c>
      <c r="J3087" t="inlineStr">
        <is>
          <t>RREM-0146</t>
        </is>
      </c>
      <c r="K3087" t="inlineStr">
        <is>
          <t>Promo Billback</t>
        </is>
      </c>
      <c r="L3087" t="inlineStr">
        <is>
          <t>lost</t>
        </is>
      </c>
      <c r="M3087" s="10" t="n">
        <v>0</v>
      </c>
      <c r="N3087" t="inlineStr">
        <is>
          <t>2026-06-21</t>
        </is>
      </c>
      <c r="O3087" t="inlineStr">
        <is>
          <t>2026-07-08</t>
        </is>
      </c>
      <c r="P3087" s="18" t="n">
        <v>23</v>
      </c>
      <c r="Q3087" t="inlineStr">
        <is>
          <t>2026-07-30</t>
        </is>
      </c>
      <c r="R3087" s="18" t="inlineStr"/>
      <c r="S3087" s="18" t="inlineStr"/>
      <c r="T3087" s="18" t="inlineStr"/>
    </row>
    <row r="3088">
      <c r="A3088" t="inlineStr">
        <is>
          <t>DIST-012691</t>
        </is>
      </c>
      <c r="B3088" t="inlineStr">
        <is>
          <t>2026-06-15</t>
        </is>
      </c>
      <c r="C3088" t="inlineStr">
        <is>
          <t>RET-COSTCO</t>
        </is>
      </c>
      <c r="D3088" t="inlineStr">
        <is>
          <t>TCO-SPO-033</t>
        </is>
      </c>
      <c r="E3088" t="inlineStr">
        <is>
          <t>Expired Product</t>
        </is>
      </c>
      <c r="F3088" t="inlineStr">
        <is>
          <t>spoilage</t>
        </is>
      </c>
      <c r="G3088" s="10" t="n">
        <v>110.18</v>
      </c>
      <c r="H3088" t="inlineStr">
        <is>
          <t>RO-035056</t>
        </is>
      </c>
      <c r="I3088" t="inlineStr">
        <is>
          <t>RS-035056</t>
        </is>
      </c>
      <c r="J3088" t="inlineStr">
        <is>
          <t>RREM-0014</t>
        </is>
      </c>
      <c r="K3088" t="inlineStr">
        <is>
          <t>Spoilage -- quality complaint at receiving</t>
        </is>
      </c>
      <c r="M3088" s="10" t="n"/>
      <c r="P3088" s="18" t="n"/>
      <c r="Q3088" t="inlineStr">
        <is>
          <t>2026-08-14</t>
        </is>
      </c>
      <c r="R3088" s="18" t="inlineStr"/>
      <c r="S3088" s="18" t="inlineStr"/>
      <c r="T3088" s="18" t="inlineStr"/>
    </row>
    <row r="3089">
      <c r="A3089" t="inlineStr">
        <is>
          <t>DIST-012696</t>
        </is>
      </c>
      <c r="B3089" t="inlineStr">
        <is>
          <t>2026-06-15</t>
        </is>
      </c>
      <c r="C3089" t="inlineStr">
        <is>
          <t>RET-KROGER</t>
        </is>
      </c>
      <c r="D3089" t="inlineStr">
        <is>
          <t>GER-DAM-087</t>
        </is>
      </c>
      <c r="E3089" t="inlineStr">
        <is>
          <t>Damaged Goods</t>
        </is>
      </c>
      <c r="F3089" t="inlineStr">
        <is>
          <t>damaged</t>
        </is>
      </c>
      <c r="G3089" s="10" t="n">
        <v>108.75</v>
      </c>
      <c r="H3089" t="inlineStr">
        <is>
          <t>RO-035179</t>
        </is>
      </c>
      <c r="I3089" t="inlineStr">
        <is>
          <t>RS-035179</t>
        </is>
      </c>
      <c r="J3089" t="inlineStr">
        <is>
          <t>RREM-0070</t>
        </is>
      </c>
      <c r="K3089" t="inlineStr">
        <is>
          <t>Damaged</t>
        </is>
      </c>
      <c r="M3089" s="10" t="n"/>
      <c r="P3089" s="18" t="n"/>
      <c r="Q3089" t="inlineStr">
        <is>
          <t>2026-07-30</t>
        </is>
      </c>
      <c r="R3089" s="18" t="inlineStr"/>
      <c r="S3089" s="18" t="inlineStr"/>
      <c r="T3089" s="18" t="inlineStr"/>
    </row>
    <row r="3090">
      <c r="A3090" t="inlineStr">
        <is>
          <t>DIST-012974</t>
        </is>
      </c>
      <c r="B3090" t="inlineStr">
        <is>
          <t>2026-06-15</t>
        </is>
      </c>
      <c r="C3090" t="inlineStr">
        <is>
          <t>RET-KROGER</t>
        </is>
      </c>
      <c r="D3090" t="inlineStr">
        <is>
          <t>GER-PRO-075</t>
        </is>
      </c>
      <c r="E3090" t="inlineStr">
        <is>
          <t>Promo Billback</t>
        </is>
      </c>
      <c r="F3090" t="inlineStr">
        <is>
          <t>promo_billback</t>
        </is>
      </c>
      <c r="G3090" s="10" t="n">
        <v>102.66</v>
      </c>
      <c r="H3090" t="inlineStr">
        <is>
          <t>RO-036008</t>
        </is>
      </c>
      <c r="I3090" t="inlineStr">
        <is>
          <t>RS-036008</t>
        </is>
      </c>
      <c r="J3090" t="inlineStr">
        <is>
          <t>RREM-0054</t>
        </is>
      </c>
      <c r="K3090" t="inlineStr">
        <is>
          <t>Promo Billback</t>
        </is>
      </c>
      <c r="M3090" s="10" t="n"/>
      <c r="P3090" s="18" t="n"/>
      <c r="Q3090" t="inlineStr">
        <is>
          <t>2026-07-30</t>
        </is>
      </c>
      <c r="R3090" s="18" t="inlineStr"/>
      <c r="S3090" s="18" t="inlineStr"/>
      <c r="T3090" s="18" t="inlineStr"/>
    </row>
    <row r="3091">
      <c r="A3091" t="inlineStr">
        <is>
          <t>DIST-012804</t>
        </is>
      </c>
      <c r="B3091" t="inlineStr">
        <is>
          <t>2026-06-15</t>
        </is>
      </c>
      <c r="C3091" t="inlineStr">
        <is>
          <t>RET-WHOLEFOODS</t>
        </is>
      </c>
      <c r="D3091" t="inlineStr">
        <is>
          <t>ODS-PRO-039</t>
        </is>
      </c>
      <c r="E3091" t="inlineStr">
        <is>
          <t>Ad Allowance</t>
        </is>
      </c>
      <c r="F3091" t="inlineStr">
        <is>
          <t>promo_billback</t>
        </is>
      </c>
      <c r="G3091" s="10" t="n">
        <v>96.93000000000001</v>
      </c>
      <c r="H3091" t="inlineStr">
        <is>
          <t>RO-035592</t>
        </is>
      </c>
      <c r="I3091" t="inlineStr">
        <is>
          <t>RS-035592</t>
        </is>
      </c>
      <c r="J3091" t="inlineStr">
        <is>
          <t>RREM-0216</t>
        </is>
      </c>
      <c r="K3091" t="inlineStr">
        <is>
          <t>Promo Billback</t>
        </is>
      </c>
      <c r="M3091" s="10" t="n"/>
      <c r="P3091" s="18" t="n"/>
      <c r="Q3091" t="inlineStr">
        <is>
          <t>2026-07-30</t>
        </is>
      </c>
      <c r="R3091" s="18" t="inlineStr"/>
      <c r="S3091" s="18" t="inlineStr"/>
      <c r="T3091" s="18" t="inlineStr"/>
    </row>
    <row r="3092">
      <c r="A3092" t="inlineStr">
        <is>
          <t>DIST-012774</t>
        </is>
      </c>
      <c r="B3092" t="inlineStr">
        <is>
          <t>2026-06-15</t>
        </is>
      </c>
      <c r="C3092" t="inlineStr">
        <is>
          <t>RET-KROGER</t>
        </is>
      </c>
      <c r="D3092" t="inlineStr"/>
      <c r="E3092" t="inlineStr">
        <is>
          <t>Unmapped</t>
        </is>
      </c>
      <c r="F3092" t="inlineStr">
        <is>
          <t>vague</t>
        </is>
      </c>
      <c r="G3092" s="10" t="n">
        <v>93.06999999999999</v>
      </c>
      <c r="J3092" t="inlineStr">
        <is>
          <t>RREM-0057</t>
        </is>
      </c>
      <c r="K3092" t="inlineStr">
        <is>
          <t>Trade spend true-up</t>
        </is>
      </c>
      <c r="M3092" s="10" t="n"/>
      <c r="P3092" s="18" t="n"/>
      <c r="Q3092" t="inlineStr">
        <is>
          <t>2026-08-14</t>
        </is>
      </c>
      <c r="R3092" s="18" t="inlineStr">
        <is>
          <t>Yes</t>
        </is>
      </c>
      <c r="S3092" s="18" t="inlineStr"/>
      <c r="T3092" s="18" t="inlineStr"/>
    </row>
    <row r="3093">
      <c r="A3093" t="inlineStr">
        <is>
          <t>DIST-012591</t>
        </is>
      </c>
      <c r="B3093" t="inlineStr">
        <is>
          <t>2026-06-15</t>
        </is>
      </c>
      <c r="C3093" t="inlineStr">
        <is>
          <t>RET-WALMART</t>
        </is>
      </c>
      <c r="D3093" t="inlineStr">
        <is>
          <t>ART-PRO-004</t>
        </is>
      </c>
      <c r="E3093" t="inlineStr">
        <is>
          <t>Scan Rebate</t>
        </is>
      </c>
      <c r="F3093" t="inlineStr">
        <is>
          <t>promo_billback</t>
        </is>
      </c>
      <c r="G3093" s="10" t="n">
        <v>74.70999999999999</v>
      </c>
      <c r="H3093" t="inlineStr">
        <is>
          <t>RO-034737</t>
        </is>
      </c>
      <c r="I3093" t="inlineStr">
        <is>
          <t>RS-034737</t>
        </is>
      </c>
      <c r="J3093" t="inlineStr">
        <is>
          <t>RREM-0176</t>
        </is>
      </c>
      <c r="K3093" t="inlineStr">
        <is>
          <t>Promo Billback</t>
        </is>
      </c>
      <c r="M3093" s="10" t="n"/>
      <c r="P3093" s="18" t="n"/>
      <c r="Q3093" t="inlineStr">
        <is>
          <t>2026-08-14</t>
        </is>
      </c>
      <c r="R3093" s="18" t="inlineStr"/>
      <c r="S3093" s="18" t="inlineStr"/>
      <c r="T3093" s="18" t="inlineStr"/>
    </row>
    <row r="3094">
      <c r="A3094" t="inlineStr">
        <is>
          <t>DIST-012702</t>
        </is>
      </c>
      <c r="B3094" t="inlineStr">
        <is>
          <t>2026-06-15</t>
        </is>
      </c>
      <c r="C3094" t="inlineStr">
        <is>
          <t>RET-WALMART</t>
        </is>
      </c>
      <c r="D3094" t="inlineStr">
        <is>
          <t>ART-PRO-004</t>
        </is>
      </c>
      <c r="E3094" t="inlineStr">
        <is>
          <t>Scan Rebate</t>
        </is>
      </c>
      <c r="F3094" t="inlineStr">
        <is>
          <t>promo_billback</t>
        </is>
      </c>
      <c r="G3094" s="10" t="n">
        <v>72</v>
      </c>
      <c r="H3094" t="inlineStr">
        <is>
          <t>RO-035001</t>
        </is>
      </c>
      <c r="I3094" t="inlineStr">
        <is>
          <t>RS-035001</t>
        </is>
      </c>
      <c r="J3094" t="inlineStr">
        <is>
          <t>RREM-0158</t>
        </is>
      </c>
      <c r="K3094" t="inlineStr">
        <is>
          <t>Promo Billback</t>
        </is>
      </c>
      <c r="M3094" s="10" t="n"/>
      <c r="P3094" s="18" t="n"/>
      <c r="Q3094" t="inlineStr">
        <is>
          <t>2026-07-30</t>
        </is>
      </c>
      <c r="R3094" s="18" t="inlineStr"/>
      <c r="S3094" s="18" t="inlineStr"/>
      <c r="T3094" s="18" t="inlineStr"/>
    </row>
    <row r="3095">
      <c r="A3095" t="inlineStr">
        <is>
          <t>DIST-012712</t>
        </is>
      </c>
      <c r="B3095" t="inlineStr">
        <is>
          <t>2026-06-15</t>
        </is>
      </c>
      <c r="C3095" t="inlineStr">
        <is>
          <t>RET-KROGER</t>
        </is>
      </c>
      <c r="D3095" t="inlineStr">
        <is>
          <t>GER-DAM-087</t>
        </is>
      </c>
      <c r="E3095" t="inlineStr">
        <is>
          <t>Damaged Goods</t>
        </is>
      </c>
      <c r="F3095" t="inlineStr">
        <is>
          <t>damaged</t>
        </is>
      </c>
      <c r="G3095" s="10" t="n">
        <v>48.96</v>
      </c>
      <c r="H3095" t="inlineStr">
        <is>
          <t>RO-035152</t>
        </is>
      </c>
      <c r="I3095" t="inlineStr">
        <is>
          <t>RS-035152</t>
        </is>
      </c>
      <c r="J3095" t="inlineStr">
        <is>
          <t>RREM-0064</t>
        </is>
      </c>
      <c r="K3095" t="inlineStr">
        <is>
          <t>Damaged</t>
        </is>
      </c>
      <c r="L3095" t="inlineStr">
        <is>
          <t>lost</t>
        </is>
      </c>
      <c r="M3095" s="10" t="n">
        <v>0</v>
      </c>
      <c r="N3095" t="inlineStr">
        <is>
          <t>2026-07-06</t>
        </is>
      </c>
      <c r="O3095" t="inlineStr">
        <is>
          <t>2026-07-27</t>
        </is>
      </c>
      <c r="P3095" s="18" t="n">
        <v>42</v>
      </c>
      <c r="Q3095" t="inlineStr">
        <is>
          <t>2026-09-13</t>
        </is>
      </c>
      <c r="R3095" s="18" t="inlineStr"/>
      <c r="S3095" s="18" t="inlineStr"/>
      <c r="T3095" s="18" t="inlineStr"/>
    </row>
    <row r="3096">
      <c r="A3096" t="inlineStr">
        <is>
          <t>DIST-012711</t>
        </is>
      </c>
      <c r="B3096" t="inlineStr">
        <is>
          <t>2026-06-15</t>
        </is>
      </c>
      <c r="C3096" t="inlineStr">
        <is>
          <t>RET-SPROUTS</t>
        </is>
      </c>
      <c r="D3096" t="inlineStr">
        <is>
          <t>UTS-LAT-059</t>
        </is>
      </c>
      <c r="E3096" t="inlineStr">
        <is>
          <t>Appointment Miss</t>
        </is>
      </c>
      <c r="F3096" t="inlineStr">
        <is>
          <t>late_delivery</t>
        </is>
      </c>
      <c r="G3096" s="10" t="n">
        <v>48.62</v>
      </c>
      <c r="H3096" t="inlineStr">
        <is>
          <t>RO-035142</t>
        </is>
      </c>
      <c r="I3096" t="inlineStr">
        <is>
          <t>RS-035142</t>
        </is>
      </c>
      <c r="J3096" t="inlineStr">
        <is>
          <t>RREM-0117</t>
        </is>
      </c>
      <c r="K3096" t="inlineStr">
        <is>
          <t>Late Delivery</t>
        </is>
      </c>
      <c r="L3096" t="inlineStr">
        <is>
          <t>lost</t>
        </is>
      </c>
      <c r="M3096" s="10" t="n">
        <v>0</v>
      </c>
      <c r="N3096" t="inlineStr">
        <is>
          <t>2026-06-29</t>
        </is>
      </c>
      <c r="O3096" t="inlineStr">
        <is>
          <t>2026-08-03</t>
        </is>
      </c>
      <c r="P3096" s="18" t="n">
        <v>49</v>
      </c>
      <c r="Q3096" t="inlineStr">
        <is>
          <t>2026-07-30</t>
        </is>
      </c>
      <c r="R3096" s="18" t="inlineStr"/>
      <c r="S3096" s="18" t="inlineStr"/>
      <c r="T3096" s="18" t="inlineStr"/>
    </row>
    <row r="3097">
      <c r="A3097" t="inlineStr">
        <is>
          <t>DIST-012626</t>
        </is>
      </c>
      <c r="B3097" t="inlineStr">
        <is>
          <t>2026-06-15</t>
        </is>
      </c>
      <c r="C3097" t="inlineStr">
        <is>
          <t>RET-WALMART</t>
        </is>
      </c>
      <c r="D3097" t="inlineStr">
        <is>
          <t>ART-DAM-018</t>
        </is>
      </c>
      <c r="E3097" t="inlineStr">
        <is>
          <t>Warehouse Damage</t>
        </is>
      </c>
      <c r="F3097" t="inlineStr">
        <is>
          <t>damaged</t>
        </is>
      </c>
      <c r="G3097" s="10" t="n">
        <v>40.28</v>
      </c>
      <c r="H3097" t="inlineStr">
        <is>
          <t>RO-034987</t>
        </is>
      </c>
      <c r="I3097" t="inlineStr">
        <is>
          <t>RS-034987</t>
        </is>
      </c>
      <c r="J3097" t="inlineStr">
        <is>
          <t>RREM-0177</t>
        </is>
      </c>
      <c r="K3097" t="inlineStr">
        <is>
          <t>Damaged</t>
        </is>
      </c>
      <c r="L3097" t="inlineStr">
        <is>
          <t>partial</t>
        </is>
      </c>
      <c r="M3097" s="10" t="n">
        <v>20.12</v>
      </c>
      <c r="N3097" t="inlineStr">
        <is>
          <t>2026-06-28</t>
        </is>
      </c>
      <c r="O3097" t="inlineStr">
        <is>
          <t>2026-07-22</t>
        </is>
      </c>
      <c r="P3097" s="18" t="n">
        <v>37</v>
      </c>
      <c r="Q3097" t="inlineStr">
        <is>
          <t>2026-07-15</t>
        </is>
      </c>
      <c r="R3097" s="18" t="inlineStr"/>
      <c r="S3097" s="18" t="inlineStr"/>
      <c r="T3097" s="18" t="inlineStr"/>
    </row>
    <row r="3098">
      <c r="A3098" t="inlineStr">
        <is>
          <t>DIST-012579</t>
        </is>
      </c>
      <c r="B3098" t="inlineStr">
        <is>
          <t>2026-06-14</t>
        </is>
      </c>
      <c r="C3098" t="inlineStr">
        <is>
          <t>RET-WALMART</t>
        </is>
      </c>
      <c r="D3098" t="inlineStr"/>
      <c r="E3098" t="inlineStr">
        <is>
          <t>Unmapped</t>
        </is>
      </c>
      <c r="F3098" t="inlineStr">
        <is>
          <t>vague</t>
        </is>
      </c>
      <c r="G3098" s="10" t="n">
        <v>462.36</v>
      </c>
      <c r="H3098" t="inlineStr">
        <is>
          <t>RO-034706</t>
        </is>
      </c>
      <c r="I3098" t="inlineStr">
        <is>
          <t>RS-034706</t>
        </is>
      </c>
      <c r="J3098" t="inlineStr">
        <is>
          <t>RREM-0167</t>
        </is>
      </c>
      <c r="K3098" t="inlineStr">
        <is>
          <t>Allowance reconciliation</t>
        </is>
      </c>
      <c r="M3098" s="10" t="n"/>
      <c r="P3098" s="18" t="n"/>
      <c r="Q3098" t="inlineStr">
        <is>
          <t>2026-07-29</t>
        </is>
      </c>
      <c r="R3098" s="18" t="inlineStr">
        <is>
          <t>Yes</t>
        </is>
      </c>
      <c r="S3098" s="18" t="inlineStr"/>
      <c r="T3098" s="18" t="inlineStr"/>
    </row>
    <row r="3099">
      <c r="A3099" t="inlineStr">
        <is>
          <t>DIST-012738</t>
        </is>
      </c>
      <c r="B3099" t="inlineStr">
        <is>
          <t>2026-06-14</t>
        </is>
      </c>
      <c r="C3099" t="inlineStr">
        <is>
          <t>RET-SPROUTS</t>
        </is>
      </c>
      <c r="D3099" t="inlineStr">
        <is>
          <t>UTS-SHO-056</t>
        </is>
      </c>
      <c r="E3099" t="inlineStr">
        <is>
          <t>Under-delivery</t>
        </is>
      </c>
      <c r="F3099" t="inlineStr">
        <is>
          <t>short_ship</t>
        </is>
      </c>
      <c r="G3099" s="10" t="n">
        <v>399.42</v>
      </c>
      <c r="H3099" t="inlineStr">
        <is>
          <t>RO-035343</t>
        </is>
      </c>
      <c r="I3099" t="inlineStr">
        <is>
          <t>RS-035343</t>
        </is>
      </c>
      <c r="J3099" t="inlineStr">
        <is>
          <t>RREM-0116</t>
        </is>
      </c>
      <c r="K3099" t="inlineStr">
        <is>
          <t>Short Ship</t>
        </is>
      </c>
      <c r="M3099" s="10" t="n"/>
      <c r="P3099" s="18" t="n"/>
      <c r="Q3099" t="inlineStr">
        <is>
          <t>2026-09-12</t>
        </is>
      </c>
      <c r="R3099" s="18" t="inlineStr"/>
      <c r="S3099" s="18" t="inlineStr"/>
      <c r="T3099" s="18" t="inlineStr"/>
    </row>
    <row r="3100">
      <c r="A3100" t="inlineStr">
        <is>
          <t>DIST-012715</t>
        </is>
      </c>
      <c r="B3100" t="inlineStr">
        <is>
          <t>2026-06-14</t>
        </is>
      </c>
      <c r="C3100" t="inlineStr">
        <is>
          <t>RET-KROGER</t>
        </is>
      </c>
      <c r="D3100" t="inlineStr">
        <is>
          <t>GER-SPO-085</t>
        </is>
      </c>
      <c r="E3100" t="inlineStr">
        <is>
          <t>Short Date</t>
        </is>
      </c>
      <c r="F3100" t="inlineStr">
        <is>
          <t>spoilage</t>
        </is>
      </c>
      <c r="G3100" s="10" t="n">
        <v>219.83</v>
      </c>
      <c r="H3100" t="inlineStr">
        <is>
          <t>RO-035193</t>
        </is>
      </c>
      <c r="I3100" t="inlineStr">
        <is>
          <t>RS-035193</t>
        </is>
      </c>
      <c r="J3100" t="inlineStr">
        <is>
          <t>RREM-0057</t>
        </is>
      </c>
      <c r="K3100" t="inlineStr">
        <is>
          <t>Spoilage -- temperature exposure in transit</t>
        </is>
      </c>
      <c r="M3100" s="10" t="n"/>
      <c r="P3100" s="18" t="n"/>
      <c r="Q3100" t="inlineStr">
        <is>
          <t>2026-07-14</t>
        </is>
      </c>
      <c r="R3100" s="18" t="inlineStr"/>
      <c r="S3100" s="18" t="inlineStr"/>
      <c r="T3100" s="18" t="inlineStr"/>
    </row>
    <row r="3101">
      <c r="A3101" t="inlineStr">
        <is>
          <t>DIST-012849</t>
        </is>
      </c>
      <c r="B3101" t="inlineStr">
        <is>
          <t>2026-06-14</t>
        </is>
      </c>
      <c r="C3101" t="inlineStr">
        <is>
          <t>RET-WHOLEFOODS</t>
        </is>
      </c>
      <c r="D3101" t="inlineStr">
        <is>
          <t>ODS-PAL-048</t>
        </is>
      </c>
      <c r="E3101" t="inlineStr">
        <is>
          <t>Pallet Overhang</t>
        </is>
      </c>
      <c r="F3101" t="inlineStr">
        <is>
          <t>pallet_fine</t>
        </is>
      </c>
      <c r="G3101" s="10" t="n">
        <v>141.47</v>
      </c>
      <c r="H3101" t="inlineStr">
        <is>
          <t>RO-035645</t>
        </is>
      </c>
      <c r="I3101" t="inlineStr">
        <is>
          <t>RS-035645</t>
        </is>
      </c>
      <c r="J3101" t="inlineStr">
        <is>
          <t>RREM-0196</t>
        </is>
      </c>
      <c r="K3101" t="inlineStr">
        <is>
          <t>Pallet Fine</t>
        </is>
      </c>
      <c r="M3101" s="10" t="n"/>
      <c r="P3101" s="18" t="n"/>
      <c r="Q3101" t="inlineStr">
        <is>
          <t>2026-09-12</t>
        </is>
      </c>
      <c r="R3101" s="18" t="inlineStr"/>
      <c r="S3101" s="18" t="inlineStr"/>
      <c r="T3101" s="18" t="inlineStr"/>
    </row>
    <row r="3102">
      <c r="A3102" t="inlineStr">
        <is>
          <t>DIST-012648</t>
        </is>
      </c>
      <c r="B3102" t="inlineStr">
        <is>
          <t>2026-06-14</t>
        </is>
      </c>
      <c r="C3102" t="inlineStr">
        <is>
          <t>RET-WALMART</t>
        </is>
      </c>
      <c r="D3102" t="inlineStr">
        <is>
          <t>ART-PRO-004</t>
        </is>
      </c>
      <c r="E3102" t="inlineStr">
        <is>
          <t>Scan Rebate</t>
        </is>
      </c>
      <c r="F3102" t="inlineStr">
        <is>
          <t>promo_billback</t>
        </is>
      </c>
      <c r="G3102" s="10" t="n">
        <v>136.92</v>
      </c>
      <c r="H3102" t="inlineStr">
        <is>
          <t>RO-034981</t>
        </is>
      </c>
      <c r="I3102" t="inlineStr">
        <is>
          <t>RS-034981</t>
        </is>
      </c>
      <c r="J3102" t="inlineStr">
        <is>
          <t>RREM-0155</t>
        </is>
      </c>
      <c r="K3102" t="inlineStr">
        <is>
          <t>Promo Billback</t>
        </is>
      </c>
      <c r="M3102" s="10" t="n"/>
      <c r="P3102" s="18" t="n"/>
      <c r="Q3102" t="inlineStr">
        <is>
          <t>2026-09-12</t>
        </is>
      </c>
      <c r="R3102" s="18" t="inlineStr"/>
      <c r="S3102" s="18" t="inlineStr"/>
      <c r="T3102" s="18" t="inlineStr"/>
    </row>
    <row r="3103">
      <c r="A3103" t="inlineStr">
        <is>
          <t>DIST-012734</t>
        </is>
      </c>
      <c r="B3103" t="inlineStr">
        <is>
          <t>2026-06-14</t>
        </is>
      </c>
      <c r="C3103" t="inlineStr">
        <is>
          <t>RET-COSTCO</t>
        </is>
      </c>
      <c r="D3103" t="inlineStr">
        <is>
          <t>TCO-DAM-035</t>
        </is>
      </c>
      <c r="E3103" t="inlineStr">
        <is>
          <t>Transit Damage</t>
        </is>
      </c>
      <c r="F3103" t="inlineStr">
        <is>
          <t>damaged</t>
        </is>
      </c>
      <c r="G3103" s="10" t="n">
        <v>135.13</v>
      </c>
      <c r="H3103" t="inlineStr">
        <is>
          <t>RO-035270</t>
        </is>
      </c>
      <c r="I3103" t="inlineStr">
        <is>
          <t>RS-035270</t>
        </is>
      </c>
      <c r="J3103" t="inlineStr">
        <is>
          <t>RREM-0007</t>
        </is>
      </c>
      <c r="K3103" t="inlineStr">
        <is>
          <t>Damaged</t>
        </is>
      </c>
      <c r="M3103" s="10" t="n"/>
      <c r="P3103" s="18" t="n"/>
      <c r="Q3103" t="inlineStr">
        <is>
          <t>2026-07-14</t>
        </is>
      </c>
      <c r="R3103" s="18" t="inlineStr"/>
      <c r="S3103" s="18" t="inlineStr"/>
      <c r="T3103" s="18" t="inlineStr"/>
    </row>
    <row r="3104">
      <c r="A3104" t="inlineStr">
        <is>
          <t>DIST-012747</t>
        </is>
      </c>
      <c r="B3104" t="inlineStr">
        <is>
          <t>2026-06-14</t>
        </is>
      </c>
      <c r="C3104" t="inlineStr">
        <is>
          <t>RET-WALMART</t>
        </is>
      </c>
      <c r="D3104" t="inlineStr">
        <is>
          <t>ART-SPO-017</t>
        </is>
      </c>
      <c r="E3104" t="inlineStr">
        <is>
          <t>Spoilage</t>
        </is>
      </c>
      <c r="F3104" t="inlineStr">
        <is>
          <t>spoilage</t>
        </is>
      </c>
      <c r="G3104" s="10" t="n">
        <v>115.51</v>
      </c>
      <c r="H3104" t="inlineStr">
        <is>
          <t>RO-035237</t>
        </is>
      </c>
      <c r="I3104" t="inlineStr">
        <is>
          <t>RS-035237</t>
        </is>
      </c>
      <c r="J3104" t="inlineStr">
        <is>
          <t>RREM-0155</t>
        </is>
      </c>
      <c r="K3104" t="inlineStr">
        <is>
          <t>Spoilage -- expired or short-dated at receiving</t>
        </is>
      </c>
      <c r="M3104" s="10" t="n"/>
      <c r="P3104" s="18" t="n"/>
      <c r="Q3104" t="inlineStr">
        <is>
          <t>2026-09-12</t>
        </is>
      </c>
      <c r="R3104" s="18" t="inlineStr"/>
      <c r="S3104" s="18" t="inlineStr"/>
      <c r="T3104" s="18" t="inlineStr"/>
    </row>
    <row r="3105">
      <c r="A3105" t="inlineStr">
        <is>
          <t>DIST-012736</t>
        </is>
      </c>
      <c r="B3105" t="inlineStr">
        <is>
          <t>2026-06-14</t>
        </is>
      </c>
      <c r="C3105" t="inlineStr">
        <is>
          <t>RET-WHOLEFOODS</t>
        </is>
      </c>
      <c r="D3105" t="inlineStr">
        <is>
          <t>ODS-SHO-038</t>
        </is>
      </c>
      <c r="E3105" t="inlineStr">
        <is>
          <t>Short Ship</t>
        </is>
      </c>
      <c r="F3105" t="inlineStr">
        <is>
          <t>short_ship</t>
        </is>
      </c>
      <c r="G3105" s="10" t="n">
        <v>114.59</v>
      </c>
      <c r="H3105" t="inlineStr">
        <is>
          <t>RO-035301</t>
        </is>
      </c>
      <c r="I3105" t="inlineStr">
        <is>
          <t>RS-035301</t>
        </is>
      </c>
      <c r="J3105" t="inlineStr">
        <is>
          <t>RREM-0195</t>
        </is>
      </c>
      <c r="K3105" t="inlineStr">
        <is>
          <t>Short Ship</t>
        </is>
      </c>
      <c r="M3105" s="10" t="n"/>
      <c r="P3105" s="18" t="n"/>
      <c r="Q3105" t="inlineStr">
        <is>
          <t>2026-09-12</t>
        </is>
      </c>
      <c r="R3105" s="18" t="inlineStr"/>
      <c r="S3105" s="18" t="inlineStr"/>
      <c r="T3105" s="18" t="inlineStr"/>
    </row>
    <row r="3106">
      <c r="A3106" t="inlineStr">
        <is>
          <t>DIST-012762</t>
        </is>
      </c>
      <c r="B3106" t="inlineStr">
        <is>
          <t>2026-06-14</t>
        </is>
      </c>
      <c r="C3106" t="inlineStr">
        <is>
          <t>RET-SPROUTS</t>
        </is>
      </c>
      <c r="D3106" t="inlineStr">
        <is>
          <t>UTS-SPO-066</t>
        </is>
      </c>
      <c r="E3106" t="inlineStr">
        <is>
          <t>Expired Product</t>
        </is>
      </c>
      <c r="F3106" t="inlineStr">
        <is>
          <t>spoilage</t>
        </is>
      </c>
      <c r="G3106" s="10" t="n">
        <v>111.62</v>
      </c>
      <c r="H3106" t="inlineStr">
        <is>
          <t>RO-035361</t>
        </is>
      </c>
      <c r="I3106" t="inlineStr">
        <is>
          <t>RS-035361</t>
        </is>
      </c>
      <c r="J3106" t="inlineStr">
        <is>
          <t>RREM-0144</t>
        </is>
      </c>
      <c r="K3106" t="inlineStr">
        <is>
          <t>Spoilage -- damage in transit affecting condition</t>
        </is>
      </c>
      <c r="M3106" s="10" t="n"/>
      <c r="P3106" s="18" t="n"/>
      <c r="Q3106" t="inlineStr">
        <is>
          <t>2026-08-13</t>
        </is>
      </c>
      <c r="R3106" s="18" t="inlineStr"/>
      <c r="S3106" s="18" t="inlineStr"/>
      <c r="T3106" s="18" t="inlineStr"/>
    </row>
    <row r="3107">
      <c r="A3107" t="inlineStr">
        <is>
          <t>DIST-012755</t>
        </is>
      </c>
      <c r="B3107" t="inlineStr">
        <is>
          <t>2026-06-14</t>
        </is>
      </c>
      <c r="C3107" t="inlineStr">
        <is>
          <t>RET-REGIONAL</t>
        </is>
      </c>
      <c r="D3107" t="inlineStr">
        <is>
          <t>NAL-PRO-093</t>
        </is>
      </c>
      <c r="E3107" t="inlineStr">
        <is>
          <t>Promo Billback</t>
        </is>
      </c>
      <c r="F3107" t="inlineStr">
        <is>
          <t>promo_billback</t>
        </is>
      </c>
      <c r="G3107" s="10" t="n">
        <v>104.72</v>
      </c>
      <c r="H3107" t="inlineStr">
        <is>
          <t>RO-035466</t>
        </is>
      </c>
      <c r="I3107" t="inlineStr">
        <is>
          <t>RS-035466</t>
        </is>
      </c>
      <c r="J3107" t="inlineStr">
        <is>
          <t>RREM-0081</t>
        </is>
      </c>
      <c r="K3107" t="inlineStr">
        <is>
          <t>Promo Billback</t>
        </is>
      </c>
      <c r="M3107" s="10" t="n"/>
      <c r="P3107" s="18" t="n"/>
      <c r="Q3107" t="inlineStr">
        <is>
          <t>2026-08-13</t>
        </is>
      </c>
      <c r="R3107" s="18" t="inlineStr"/>
      <c r="S3107" s="18" t="inlineStr"/>
      <c r="T3107" s="18" t="inlineStr"/>
    </row>
    <row r="3108">
      <c r="A3108" t="inlineStr">
        <is>
          <t>DIST-012645</t>
        </is>
      </c>
      <c r="B3108" t="inlineStr">
        <is>
          <t>2026-06-14</t>
        </is>
      </c>
      <c r="C3108" t="inlineStr">
        <is>
          <t>RET-WALMART</t>
        </is>
      </c>
      <c r="D3108" t="inlineStr">
        <is>
          <t>ART-SHO-003</t>
        </is>
      </c>
      <c r="E3108" t="inlineStr">
        <is>
          <t>Short Ship</t>
        </is>
      </c>
      <c r="F3108" t="inlineStr">
        <is>
          <t>short_ship</t>
        </is>
      </c>
      <c r="G3108" s="10" t="n">
        <v>100.63</v>
      </c>
      <c r="H3108" t="inlineStr">
        <is>
          <t>RO-034965</t>
        </is>
      </c>
      <c r="I3108" t="inlineStr">
        <is>
          <t>RS-034965</t>
        </is>
      </c>
      <c r="J3108" t="inlineStr">
        <is>
          <t>RREM-0150</t>
        </is>
      </c>
      <c r="K3108" t="inlineStr">
        <is>
          <t>Short Ship</t>
        </is>
      </c>
      <c r="L3108" t="inlineStr">
        <is>
          <t>lost</t>
        </is>
      </c>
      <c r="M3108" s="10" t="n">
        <v>0</v>
      </c>
      <c r="N3108" t="inlineStr">
        <is>
          <t>2026-06-25</t>
        </is>
      </c>
      <c r="O3108" t="inlineStr">
        <is>
          <t>2026-09-11</t>
        </is>
      </c>
      <c r="P3108" s="18" t="n">
        <v>89</v>
      </c>
      <c r="Q3108" t="inlineStr">
        <is>
          <t>2026-09-12</t>
        </is>
      </c>
      <c r="R3108" s="18" t="inlineStr"/>
      <c r="S3108" s="18" t="inlineStr"/>
      <c r="T3108" s="18" t="inlineStr"/>
    </row>
    <row r="3109">
      <c r="A3109" t="inlineStr">
        <is>
          <t>DIST-012875</t>
        </is>
      </c>
      <c r="B3109" t="inlineStr">
        <is>
          <t>2026-06-14</t>
        </is>
      </c>
      <c r="C3109" t="inlineStr">
        <is>
          <t>RET-WHOLEFOODS</t>
        </is>
      </c>
      <c r="D3109" t="inlineStr">
        <is>
          <t>ODS-DAM-052</t>
        </is>
      </c>
      <c r="E3109" t="inlineStr">
        <is>
          <t>Transit Damage</t>
        </is>
      </c>
      <c r="F3109" t="inlineStr">
        <is>
          <t>damaged</t>
        </is>
      </c>
      <c r="G3109" s="10" t="n">
        <v>97.56</v>
      </c>
      <c r="H3109" t="inlineStr">
        <is>
          <t>RO-035599</t>
        </is>
      </c>
      <c r="I3109" t="inlineStr">
        <is>
          <t>RS-035599</t>
        </is>
      </c>
      <c r="J3109" t="inlineStr">
        <is>
          <t>RREM-0201</t>
        </is>
      </c>
      <c r="K3109" t="inlineStr">
        <is>
          <t>Damaged</t>
        </is>
      </c>
      <c r="M3109" s="10" t="n"/>
      <c r="P3109" s="18" t="n"/>
      <c r="Q3109" t="inlineStr">
        <is>
          <t>2026-09-12</t>
        </is>
      </c>
      <c r="R3109" s="18" t="inlineStr"/>
      <c r="S3109" s="18" t="inlineStr"/>
      <c r="T3109" s="18" t="inlineStr"/>
    </row>
    <row r="3110">
      <c r="A3110" t="inlineStr">
        <is>
          <t>DIST-012735</t>
        </is>
      </c>
      <c r="B3110" t="inlineStr">
        <is>
          <t>2026-06-14</t>
        </is>
      </c>
      <c r="C3110" t="inlineStr">
        <is>
          <t>RET-COSTCO</t>
        </is>
      </c>
      <c r="D3110" t="inlineStr">
        <is>
          <t>TCO-PAL-032</t>
        </is>
      </c>
      <c r="E3110" t="inlineStr">
        <is>
          <t>Ti-Hi Error</t>
        </is>
      </c>
      <c r="F3110" t="inlineStr">
        <is>
          <t>pallet_fine</t>
        </is>
      </c>
      <c r="G3110" s="10" t="n">
        <v>96.34999999999999</v>
      </c>
      <c r="H3110" t="inlineStr">
        <is>
          <t>RO-035284</t>
        </is>
      </c>
      <c r="I3110" t="inlineStr">
        <is>
          <t>RS-035284</t>
        </is>
      </c>
      <c r="J3110" t="inlineStr">
        <is>
          <t>RREM-0014</t>
        </is>
      </c>
      <c r="K3110" t="inlineStr">
        <is>
          <t>Pallet Fine</t>
        </is>
      </c>
      <c r="M3110" s="10" t="n"/>
      <c r="P3110" s="18" t="n"/>
      <c r="Q3110" t="inlineStr">
        <is>
          <t>2026-08-13</t>
        </is>
      </c>
      <c r="R3110" s="18" t="inlineStr"/>
      <c r="S3110" s="18" t="inlineStr"/>
      <c r="T3110" s="18" t="inlineStr"/>
    </row>
    <row r="3111">
      <c r="A3111" t="inlineStr">
        <is>
          <t>DIST-012826</t>
        </is>
      </c>
      <c r="B3111" t="inlineStr">
        <is>
          <t>2026-06-14</t>
        </is>
      </c>
      <c r="C3111" t="inlineStr">
        <is>
          <t>RET-SPROUTS</t>
        </is>
      </c>
      <c r="D3111" t="inlineStr">
        <is>
          <t>UTS-PRO-057</t>
        </is>
      </c>
      <c r="E3111" t="inlineStr">
        <is>
          <t>Promo Billback</t>
        </is>
      </c>
      <c r="F3111" t="inlineStr">
        <is>
          <t>promo_billback</t>
        </is>
      </c>
      <c r="G3111" s="10" t="n">
        <v>88.81</v>
      </c>
      <c r="H3111" t="inlineStr">
        <is>
          <t>RO-035672</t>
        </is>
      </c>
      <c r="I3111" t="inlineStr">
        <is>
          <t>RS-035672</t>
        </is>
      </c>
      <c r="J3111" t="inlineStr">
        <is>
          <t>RREM-0125</t>
        </is>
      </c>
      <c r="K3111" t="inlineStr">
        <is>
          <t>Promo Billback</t>
        </is>
      </c>
      <c r="M3111" s="10" t="n"/>
      <c r="P3111" s="18" t="n"/>
      <c r="Q3111" t="inlineStr">
        <is>
          <t>2026-07-29</t>
        </is>
      </c>
      <c r="R3111" s="18" t="inlineStr"/>
      <c r="S3111" s="18" t="inlineStr"/>
      <c r="T3111" s="18" t="inlineStr"/>
    </row>
    <row r="3112">
      <c r="A3112" t="inlineStr">
        <is>
          <t>DIST-012811</t>
        </is>
      </c>
      <c r="B3112" t="inlineStr">
        <is>
          <t>2026-06-14</t>
        </is>
      </c>
      <c r="C3112" t="inlineStr">
        <is>
          <t>RET-REGIONAL</t>
        </is>
      </c>
      <c r="D3112" t="inlineStr">
        <is>
          <t>NAL-DAM-100</t>
        </is>
      </c>
      <c r="E3112" t="inlineStr">
        <is>
          <t>Warehouse Damage</t>
        </is>
      </c>
      <c r="F3112" t="inlineStr">
        <is>
          <t>damaged</t>
        </is>
      </c>
      <c r="G3112" s="10" t="n">
        <v>80.88</v>
      </c>
      <c r="H3112" t="inlineStr">
        <is>
          <t>RO-035731</t>
        </is>
      </c>
      <c r="I3112" t="inlineStr">
        <is>
          <t>RS-035731</t>
        </is>
      </c>
      <c r="J3112" t="inlineStr">
        <is>
          <t>RREM-0085</t>
        </is>
      </c>
      <c r="K3112" t="inlineStr">
        <is>
          <t>Damaged</t>
        </is>
      </c>
      <c r="L3112" t="inlineStr">
        <is>
          <t>partial</t>
        </is>
      </c>
      <c r="M3112" s="10" t="n">
        <v>8.58</v>
      </c>
      <c r="N3112" t="inlineStr">
        <is>
          <t>2026-07-06</t>
        </is>
      </c>
      <c r="O3112" t="inlineStr">
        <is>
          <t>2026-07-20</t>
        </is>
      </c>
      <c r="P3112" s="18" t="n">
        <v>36</v>
      </c>
      <c r="Q3112" t="inlineStr">
        <is>
          <t>2026-08-13</t>
        </is>
      </c>
      <c r="R3112" s="18" t="inlineStr"/>
      <c r="S3112" s="18" t="inlineStr"/>
      <c r="T3112" s="18" t="inlineStr"/>
    </row>
    <row r="3113">
      <c r="A3113" t="inlineStr">
        <is>
          <t>DIST-012852</t>
        </is>
      </c>
      <c r="B3113" t="inlineStr">
        <is>
          <t>2026-06-14</t>
        </is>
      </c>
      <c r="C3113" t="inlineStr">
        <is>
          <t>RET-KROGER</t>
        </is>
      </c>
      <c r="D3113" t="inlineStr">
        <is>
          <t>GER-PRO-075</t>
        </is>
      </c>
      <c r="E3113" t="inlineStr">
        <is>
          <t>Promo Billback</t>
        </is>
      </c>
      <c r="F3113" t="inlineStr">
        <is>
          <t>promo_billback</t>
        </is>
      </c>
      <c r="G3113" s="10" t="n">
        <v>78.94</v>
      </c>
      <c r="H3113" t="inlineStr">
        <is>
          <t>RO-035710</t>
        </is>
      </c>
      <c r="I3113" t="inlineStr">
        <is>
          <t>RS-035710</t>
        </is>
      </c>
      <c r="J3113" t="inlineStr">
        <is>
          <t>RREM-0040</t>
        </is>
      </c>
      <c r="K3113" t="inlineStr">
        <is>
          <t>Promo Billback</t>
        </is>
      </c>
      <c r="M3113" s="10" t="n"/>
      <c r="P3113" s="18" t="n"/>
      <c r="Q3113" t="inlineStr">
        <is>
          <t>2026-09-12</t>
        </is>
      </c>
      <c r="R3113" s="18" t="inlineStr"/>
      <c r="S3113" s="18" t="inlineStr"/>
      <c r="T3113" s="18" t="inlineStr"/>
    </row>
    <row r="3114">
      <c r="A3114" t="inlineStr">
        <is>
          <t>DIST-012674</t>
        </is>
      </c>
      <c r="B3114" t="inlineStr">
        <is>
          <t>2026-06-14</t>
        </is>
      </c>
      <c r="C3114" t="inlineStr">
        <is>
          <t>RET-WALMART</t>
        </is>
      </c>
      <c r="D3114" t="inlineStr">
        <is>
          <t>ART-LAT-009</t>
        </is>
      </c>
      <c r="E3114" t="inlineStr">
        <is>
          <t>MABD Violation</t>
        </is>
      </c>
      <c r="F3114" t="inlineStr">
        <is>
          <t>late_delivery</t>
        </is>
      </c>
      <c r="G3114" s="10" t="n">
        <v>55.2</v>
      </c>
      <c r="H3114" t="inlineStr">
        <is>
          <t>RO-034992</t>
        </is>
      </c>
      <c r="I3114" t="inlineStr">
        <is>
          <t>RS-034992</t>
        </is>
      </c>
      <c r="J3114" t="inlineStr">
        <is>
          <t>RREM-0154</t>
        </is>
      </c>
      <c r="K3114" t="inlineStr">
        <is>
          <t>Late Delivery</t>
        </is>
      </c>
      <c r="M3114" s="10" t="n"/>
      <c r="P3114" s="18" t="n"/>
      <c r="Q3114" t="inlineStr">
        <is>
          <t>2026-08-13</t>
        </is>
      </c>
      <c r="R3114" s="18" t="inlineStr"/>
      <c r="S3114" s="18" t="inlineStr"/>
      <c r="T3114" s="18" t="inlineStr"/>
    </row>
    <row r="3115">
      <c r="A3115" t="inlineStr">
        <is>
          <t>DIST-012808</t>
        </is>
      </c>
      <c r="B3115" t="inlineStr">
        <is>
          <t>2026-06-14</t>
        </is>
      </c>
      <c r="C3115" t="inlineStr">
        <is>
          <t>RET-WHOLEFOODS</t>
        </is>
      </c>
      <c r="D3115" t="inlineStr">
        <is>
          <t>ODS-DAM-052</t>
        </is>
      </c>
      <c r="E3115" t="inlineStr">
        <is>
          <t>Transit Damage</t>
        </is>
      </c>
      <c r="F3115" t="inlineStr">
        <is>
          <t>damaged</t>
        </is>
      </c>
      <c r="G3115" s="10" t="n">
        <v>52.3</v>
      </c>
      <c r="H3115" t="inlineStr">
        <is>
          <t>RO-035635</t>
        </is>
      </c>
      <c r="I3115" t="inlineStr">
        <is>
          <t>RS-035635</t>
        </is>
      </c>
      <c r="J3115" t="inlineStr">
        <is>
          <t>RREM-0193</t>
        </is>
      </c>
      <c r="K3115" t="inlineStr">
        <is>
          <t>Damaged</t>
        </is>
      </c>
      <c r="M3115" s="10" t="n"/>
      <c r="P3115" s="18" t="n"/>
      <c r="Q3115" t="inlineStr">
        <is>
          <t>2026-09-12</t>
        </is>
      </c>
      <c r="R3115" s="18" t="inlineStr"/>
      <c r="S3115" s="18" t="inlineStr"/>
      <c r="T3115" s="18" t="inlineStr"/>
    </row>
    <row r="3116">
      <c r="A3116" t="inlineStr">
        <is>
          <t>DIST-012704</t>
        </is>
      </c>
      <c r="B3116" t="inlineStr">
        <is>
          <t>2026-06-14</t>
        </is>
      </c>
      <c r="C3116" t="inlineStr">
        <is>
          <t>RET-WALMART</t>
        </is>
      </c>
      <c r="D3116" t="inlineStr">
        <is>
          <t>ART-SPO-017</t>
        </is>
      </c>
      <c r="E3116" t="inlineStr">
        <is>
          <t>Spoilage</t>
        </is>
      </c>
      <c r="F3116" t="inlineStr">
        <is>
          <t>spoilage</t>
        </is>
      </c>
      <c r="G3116" s="10" t="n">
        <v>32.98</v>
      </c>
      <c r="H3116" t="inlineStr">
        <is>
          <t>RO-035002</t>
        </is>
      </c>
      <c r="I3116" t="inlineStr">
        <is>
          <t>RS-035002</t>
        </is>
      </c>
      <c r="J3116" t="inlineStr">
        <is>
          <t>RREM-0176</t>
        </is>
      </c>
      <c r="K3116" t="inlineStr">
        <is>
          <t>Spoilage -- quality complaint at receiving</t>
        </is>
      </c>
      <c r="L3116" t="inlineStr">
        <is>
          <t>lost</t>
        </is>
      </c>
      <c r="M3116" s="10" t="n">
        <v>0</v>
      </c>
      <c r="N3116" t="inlineStr">
        <is>
          <t>2026-06-19</t>
        </is>
      </c>
      <c r="O3116" t="inlineStr">
        <is>
          <t>2026-08-09</t>
        </is>
      </c>
      <c r="P3116" s="18" t="n">
        <v>56</v>
      </c>
      <c r="Q3116" t="inlineStr">
        <is>
          <t>2026-08-13</t>
        </is>
      </c>
      <c r="R3116" s="18" t="inlineStr"/>
      <c r="S3116" s="18" t="inlineStr"/>
      <c r="T3116" s="18" t="inlineStr"/>
    </row>
    <row r="3117">
      <c r="A3117" t="inlineStr">
        <is>
          <t>DIST-012593</t>
        </is>
      </c>
      <c r="B3117" t="inlineStr">
        <is>
          <t>2026-06-14</t>
        </is>
      </c>
      <c r="C3117" t="inlineStr">
        <is>
          <t>RET-COSTCO</t>
        </is>
      </c>
      <c r="D3117" t="inlineStr">
        <is>
          <t>TCO-PRO-024</t>
        </is>
      </c>
      <c r="E3117" t="inlineStr">
        <is>
          <t>Promo Billback</t>
        </is>
      </c>
      <c r="F3117" t="inlineStr">
        <is>
          <t>promo_billback</t>
        </is>
      </c>
      <c r="G3117" s="10" t="n">
        <v>24.66</v>
      </c>
      <c r="H3117" t="inlineStr">
        <is>
          <t>RO-034776</t>
        </is>
      </c>
      <c r="I3117" t="inlineStr">
        <is>
          <t>RS-034776</t>
        </is>
      </c>
      <c r="J3117" t="inlineStr">
        <is>
          <t>RREM-0028</t>
        </is>
      </c>
      <c r="K3117" t="inlineStr">
        <is>
          <t>Promo Billback</t>
        </is>
      </c>
      <c r="M3117" s="10" t="n"/>
      <c r="P3117" s="18" t="n"/>
      <c r="Q3117" t="inlineStr">
        <is>
          <t>2026-07-29</t>
        </is>
      </c>
      <c r="R3117" s="18" t="inlineStr"/>
      <c r="S3117" s="18" t="inlineStr"/>
      <c r="T3117" s="18" t="inlineStr"/>
    </row>
    <row r="3118">
      <c r="A3118" t="inlineStr">
        <is>
          <t>DIST-012782</t>
        </is>
      </c>
      <c r="B3118" t="inlineStr">
        <is>
          <t>2026-06-14</t>
        </is>
      </c>
      <c r="C3118" t="inlineStr">
        <is>
          <t>RET-WHOLEFOODS</t>
        </is>
      </c>
      <c r="D3118" t="inlineStr">
        <is>
          <t>ODS-LAT-044</t>
        </is>
      </c>
      <c r="E3118" t="inlineStr">
        <is>
          <t>Appointment Miss</t>
        </is>
      </c>
      <c r="F3118" t="inlineStr">
        <is>
          <t>late_delivery</t>
        </is>
      </c>
      <c r="G3118" s="10" t="n">
        <v>22.82</v>
      </c>
      <c r="H3118" t="inlineStr">
        <is>
          <t>RO-035328</t>
        </is>
      </c>
      <c r="I3118" t="inlineStr">
        <is>
          <t>RS-035328</t>
        </is>
      </c>
      <c r="J3118" t="inlineStr">
        <is>
          <t>RREM-0219</t>
        </is>
      </c>
      <c r="K3118" t="inlineStr">
        <is>
          <t>Late Delivery</t>
        </is>
      </c>
      <c r="M3118" s="10" t="n"/>
      <c r="P3118" s="18" t="n"/>
      <c r="Q3118" t="inlineStr">
        <is>
          <t>2026-09-12</t>
        </is>
      </c>
      <c r="R3118" s="18" t="inlineStr"/>
      <c r="S3118" s="18" t="inlineStr"/>
      <c r="T3118" s="18" t="inlineStr"/>
    </row>
    <row r="3119">
      <c r="A3119" t="inlineStr">
        <is>
          <t>DIST-012700</t>
        </is>
      </c>
      <c r="B3119" t="inlineStr">
        <is>
          <t>2026-06-13</t>
        </is>
      </c>
      <c r="C3119" t="inlineStr">
        <is>
          <t>RET-WALMART</t>
        </is>
      </c>
      <c r="D3119" t="inlineStr">
        <is>
          <t>ART-PAL-015</t>
        </is>
      </c>
      <c r="E3119" t="inlineStr">
        <is>
          <t>Pallet Overhang</t>
        </is>
      </c>
      <c r="F3119" t="inlineStr">
        <is>
          <t>pallet_fine</t>
        </is>
      </c>
      <c r="G3119" s="10" t="n">
        <v>235.52</v>
      </c>
      <c r="H3119" t="inlineStr">
        <is>
          <t>RO-034977</t>
        </is>
      </c>
      <c r="I3119" t="inlineStr">
        <is>
          <t>RS-034977</t>
        </is>
      </c>
      <c r="J3119" t="inlineStr">
        <is>
          <t>RREM-0174</t>
        </is>
      </c>
      <c r="K3119" t="inlineStr">
        <is>
          <t>Pallet Fine</t>
        </is>
      </c>
      <c r="M3119" s="10" t="n"/>
      <c r="P3119" s="18" t="n"/>
      <c r="Q3119" t="inlineStr">
        <is>
          <t>2026-09-11</t>
        </is>
      </c>
      <c r="R3119" s="18" t="inlineStr"/>
      <c r="S3119" s="18" t="inlineStr"/>
      <c r="T3119" s="18" t="inlineStr"/>
    </row>
    <row r="3120">
      <c r="A3120" t="inlineStr">
        <is>
          <t>DIST-012741</t>
        </is>
      </c>
      <c r="B3120" t="inlineStr">
        <is>
          <t>2026-06-13</t>
        </is>
      </c>
      <c r="C3120" t="inlineStr">
        <is>
          <t>RET-REGIONAL</t>
        </is>
      </c>
      <c r="D3120" t="inlineStr">
        <is>
          <t>NAL-SHO-091</t>
        </is>
      </c>
      <c r="E3120" t="inlineStr">
        <is>
          <t>Under-delivery</t>
        </is>
      </c>
      <c r="F3120" t="inlineStr">
        <is>
          <t>short_ship</t>
        </is>
      </c>
      <c r="G3120" s="10" t="n">
        <v>162.95</v>
      </c>
      <c r="H3120" t="inlineStr">
        <is>
          <t>RO-035461</t>
        </is>
      </c>
      <c r="I3120" t="inlineStr">
        <is>
          <t>RS-035461</t>
        </is>
      </c>
      <c r="J3120" t="inlineStr">
        <is>
          <t>RREM-0098</t>
        </is>
      </c>
      <c r="K3120" t="inlineStr">
        <is>
          <t>Short Ship</t>
        </is>
      </c>
      <c r="M3120" s="10" t="n"/>
      <c r="P3120" s="18" t="n"/>
      <c r="Q3120" t="inlineStr">
        <is>
          <t>2026-08-12</t>
        </is>
      </c>
      <c r="R3120" s="18" t="inlineStr"/>
      <c r="S3120" s="18" t="inlineStr"/>
      <c r="T3120" s="18" t="inlineStr"/>
    </row>
    <row r="3121">
      <c r="A3121" t="inlineStr">
        <is>
          <t>DIST-012687</t>
        </is>
      </c>
      <c r="B3121" t="inlineStr">
        <is>
          <t>2026-06-13</t>
        </is>
      </c>
      <c r="C3121" t="inlineStr">
        <is>
          <t>RET-WALMART</t>
        </is>
      </c>
      <c r="D3121" t="inlineStr">
        <is>
          <t>ART-SPO-017</t>
        </is>
      </c>
      <c r="E3121" t="inlineStr">
        <is>
          <t>Spoilage</t>
        </is>
      </c>
      <c r="F3121" t="inlineStr">
        <is>
          <t>spoilage</t>
        </is>
      </c>
      <c r="G3121" s="10" t="n">
        <v>148.74</v>
      </c>
      <c r="H3121" t="inlineStr">
        <is>
          <t>RO-034980</t>
        </is>
      </c>
      <c r="I3121" t="inlineStr">
        <is>
          <t>RS-034980</t>
        </is>
      </c>
      <c r="J3121" t="inlineStr">
        <is>
          <t>RREM-0152</t>
        </is>
      </c>
      <c r="K3121" t="inlineStr">
        <is>
          <t>Spoilage -- damage in transit affecting condition</t>
        </is>
      </c>
      <c r="M3121" s="10" t="n"/>
      <c r="P3121" s="18" t="n"/>
      <c r="Q3121" t="inlineStr">
        <is>
          <t>2026-07-28</t>
        </is>
      </c>
      <c r="R3121" s="18" t="inlineStr"/>
      <c r="S3121" s="18" t="inlineStr"/>
      <c r="T3121" s="18" t="inlineStr"/>
    </row>
    <row r="3122">
      <c r="A3122" t="inlineStr">
        <is>
          <t>DIST-012655</t>
        </is>
      </c>
      <c r="B3122" t="inlineStr">
        <is>
          <t>2026-06-13</t>
        </is>
      </c>
      <c r="C3122" t="inlineStr">
        <is>
          <t>RET-KROGER</t>
        </is>
      </c>
      <c r="D3122" t="inlineStr">
        <is>
          <t>GER-SPO-085</t>
        </is>
      </c>
      <c r="E3122" t="inlineStr">
        <is>
          <t>Short Date</t>
        </is>
      </c>
      <c r="F3122" t="inlineStr">
        <is>
          <t>spoilage</t>
        </is>
      </c>
      <c r="G3122" s="10" t="n">
        <v>129.99</v>
      </c>
      <c r="H3122" t="inlineStr">
        <is>
          <t>RO-035174</t>
        </is>
      </c>
      <c r="I3122" t="inlineStr">
        <is>
          <t>RS-035174</t>
        </is>
      </c>
      <c r="J3122" t="inlineStr">
        <is>
          <t>RREM-0054</t>
        </is>
      </c>
      <c r="K3122" t="inlineStr">
        <is>
          <t>Spoilage -- expired or short-dated at receiving</t>
        </is>
      </c>
      <c r="L3122" t="inlineStr">
        <is>
          <t>partial</t>
        </is>
      </c>
      <c r="M3122" s="10" t="n">
        <v>30.93</v>
      </c>
      <c r="N3122" t="inlineStr">
        <is>
          <t>2026-07-13</t>
        </is>
      </c>
      <c r="O3122" t="inlineStr">
        <is>
          <t>2026-10-05</t>
        </is>
      </c>
      <c r="P3122" s="18" t="n">
        <v>114</v>
      </c>
      <c r="Q3122" t="inlineStr">
        <is>
          <t>2026-07-28</t>
        </is>
      </c>
      <c r="R3122" s="18" t="inlineStr"/>
      <c r="S3122" s="18" t="inlineStr"/>
      <c r="T3122" s="18" t="inlineStr"/>
    </row>
    <row r="3123">
      <c r="A3123" t="inlineStr">
        <is>
          <t>DIST-012743</t>
        </is>
      </c>
      <c r="B3123" t="inlineStr">
        <is>
          <t>2026-06-13</t>
        </is>
      </c>
      <c r="C3123" t="inlineStr">
        <is>
          <t>RET-REGIONAL</t>
        </is>
      </c>
      <c r="D3123" t="inlineStr">
        <is>
          <t>NAL-PRO-093</t>
        </is>
      </c>
      <c r="E3123" t="inlineStr">
        <is>
          <t>Promo Billback</t>
        </is>
      </c>
      <c r="F3123" t="inlineStr">
        <is>
          <t>promo_billback</t>
        </is>
      </c>
      <c r="G3123" s="10" t="n">
        <v>127.6</v>
      </c>
      <c r="H3123" t="inlineStr">
        <is>
          <t>RO-035483</t>
        </is>
      </c>
      <c r="I3123" t="inlineStr">
        <is>
          <t>RS-035483</t>
        </is>
      </c>
      <c r="J3123" t="inlineStr">
        <is>
          <t>RREM-0075</t>
        </is>
      </c>
      <c r="K3123" t="inlineStr">
        <is>
          <t>Promo Billback</t>
        </is>
      </c>
      <c r="M3123" s="10" t="n"/>
      <c r="P3123" s="18" t="n"/>
      <c r="Q3123" t="inlineStr">
        <is>
          <t>2026-07-13</t>
        </is>
      </c>
      <c r="R3123" s="18" t="inlineStr"/>
      <c r="S3123" s="18" t="inlineStr"/>
      <c r="T3123" s="18" t="inlineStr"/>
    </row>
    <row r="3124">
      <c r="A3124" t="inlineStr">
        <is>
          <t>DIST-012671</t>
        </is>
      </c>
      <c r="B3124" t="inlineStr">
        <is>
          <t>2026-06-13</t>
        </is>
      </c>
      <c r="C3124" t="inlineStr">
        <is>
          <t>RET-REGIONAL</t>
        </is>
      </c>
      <c r="D3124" t="inlineStr">
        <is>
          <t>NAL-PAL-098</t>
        </is>
      </c>
      <c r="E3124" t="inlineStr">
        <is>
          <t>Pallet Overhang</t>
        </is>
      </c>
      <c r="F3124" t="inlineStr">
        <is>
          <t>pallet_fine</t>
        </is>
      </c>
      <c r="G3124" s="10" t="n">
        <v>124.2</v>
      </c>
      <c r="H3124" t="inlineStr">
        <is>
          <t>RO-035210</t>
        </is>
      </c>
      <c r="I3124" t="inlineStr">
        <is>
          <t>RS-035210</t>
        </is>
      </c>
      <c r="J3124" t="inlineStr">
        <is>
          <t>RREM-0100</t>
        </is>
      </c>
      <c r="K3124" t="inlineStr">
        <is>
          <t>Pallet Fine</t>
        </is>
      </c>
      <c r="M3124" s="10" t="n"/>
      <c r="P3124" s="18" t="n"/>
      <c r="Q3124" t="inlineStr">
        <is>
          <t>2026-07-13</t>
        </is>
      </c>
      <c r="R3124" s="18" t="inlineStr"/>
      <c r="S3124" s="18" t="inlineStr"/>
      <c r="T3124" s="18" t="inlineStr"/>
    </row>
    <row r="3125">
      <c r="A3125" t="inlineStr">
        <is>
          <t>DIST-012917</t>
        </is>
      </c>
      <c r="B3125" t="inlineStr">
        <is>
          <t>2026-06-13</t>
        </is>
      </c>
      <c r="C3125" t="inlineStr">
        <is>
          <t>RET-WHOLEFOODS</t>
        </is>
      </c>
      <c r="D3125" t="inlineStr">
        <is>
          <t>ODS-LAT-044</t>
        </is>
      </c>
      <c r="E3125" t="inlineStr">
        <is>
          <t>Appointment Miss</t>
        </is>
      </c>
      <c r="F3125" t="inlineStr">
        <is>
          <t>late_delivery</t>
        </is>
      </c>
      <c r="G3125" s="10" t="n">
        <v>108.97</v>
      </c>
      <c r="H3125" t="inlineStr">
        <is>
          <t>RO-035883</t>
        </is>
      </c>
      <c r="I3125" t="inlineStr">
        <is>
          <t>RS-035883</t>
        </is>
      </c>
      <c r="J3125" t="inlineStr">
        <is>
          <t>RREM-0195</t>
        </is>
      </c>
      <c r="K3125" t="inlineStr">
        <is>
          <t>Late Delivery</t>
        </is>
      </c>
      <c r="M3125" s="10" t="n"/>
      <c r="P3125" s="18" t="n"/>
      <c r="Q3125" t="inlineStr">
        <is>
          <t>2026-09-11</t>
        </is>
      </c>
      <c r="R3125" s="18" t="inlineStr"/>
      <c r="S3125" s="18" t="inlineStr"/>
      <c r="T3125" s="18" t="inlineStr"/>
    </row>
    <row r="3126">
      <c r="A3126" t="inlineStr">
        <is>
          <t>DIST-012847</t>
        </is>
      </c>
      <c r="B3126" t="inlineStr">
        <is>
          <t>2026-06-13</t>
        </is>
      </c>
      <c r="C3126" t="inlineStr">
        <is>
          <t>RET-WHOLEFOODS</t>
        </is>
      </c>
      <c r="D3126" t="inlineStr">
        <is>
          <t>ODS-SHO-038</t>
        </is>
      </c>
      <c r="E3126" t="inlineStr">
        <is>
          <t>Short Ship</t>
        </is>
      </c>
      <c r="F3126" t="inlineStr">
        <is>
          <t>short_ship</t>
        </is>
      </c>
      <c r="G3126" s="10" t="n">
        <v>99.92</v>
      </c>
      <c r="H3126" t="inlineStr">
        <is>
          <t>RO-035638</t>
        </is>
      </c>
      <c r="I3126" t="inlineStr">
        <is>
          <t>RS-035638</t>
        </is>
      </c>
      <c r="J3126" t="inlineStr">
        <is>
          <t>RREM-0200</t>
        </is>
      </c>
      <c r="K3126" t="inlineStr">
        <is>
          <t>Short Ship</t>
        </is>
      </c>
      <c r="L3126" t="inlineStr">
        <is>
          <t>lost</t>
        </is>
      </c>
      <c r="M3126" s="10" t="n">
        <v>0</v>
      </c>
      <c r="N3126" t="inlineStr">
        <is>
          <t>2026-07-12</t>
        </is>
      </c>
      <c r="O3126" t="inlineStr">
        <is>
          <t>2026-10-10</t>
        </is>
      </c>
      <c r="P3126" s="18" t="n">
        <v>119</v>
      </c>
      <c r="Q3126" t="inlineStr">
        <is>
          <t>2026-07-13</t>
        </is>
      </c>
      <c r="R3126" s="18" t="inlineStr"/>
      <c r="S3126" s="18" t="inlineStr"/>
      <c r="T3126" s="18" t="inlineStr"/>
    </row>
    <row r="3127">
      <c r="A3127" t="inlineStr">
        <is>
          <t>DIST-012678</t>
        </is>
      </c>
      <c r="B3127" t="inlineStr">
        <is>
          <t>2026-06-13</t>
        </is>
      </c>
      <c r="C3127" t="inlineStr">
        <is>
          <t>RET-COSTCO</t>
        </is>
      </c>
      <c r="D3127" t="inlineStr">
        <is>
          <t>TCO-PRO-024</t>
        </is>
      </c>
      <c r="E3127" t="inlineStr">
        <is>
          <t>Promo Billback</t>
        </is>
      </c>
      <c r="F3127" t="inlineStr">
        <is>
          <t>promo_billback</t>
        </is>
      </c>
      <c r="G3127" s="10" t="n">
        <v>78.68000000000001</v>
      </c>
      <c r="H3127" t="inlineStr">
        <is>
          <t>RO-035049</t>
        </is>
      </c>
      <c r="I3127" t="inlineStr">
        <is>
          <t>RS-035049</t>
        </is>
      </c>
      <c r="J3127" t="inlineStr">
        <is>
          <t>RREM-0009</t>
        </is>
      </c>
      <c r="K3127" t="inlineStr">
        <is>
          <t>Promo Billback</t>
        </is>
      </c>
      <c r="L3127" t="inlineStr">
        <is>
          <t>pending</t>
        </is>
      </c>
      <c r="M3127" s="10" t="n"/>
      <c r="N3127" t="inlineStr">
        <is>
          <t>2026-07-12</t>
        </is>
      </c>
      <c r="P3127" s="18" t="n">
        <v>203</v>
      </c>
      <c r="Q3127" t="inlineStr">
        <is>
          <t>2026-08-12</t>
        </is>
      </c>
      <c r="R3127" s="18" t="inlineStr"/>
      <c r="S3127" s="18" t="inlineStr"/>
      <c r="T3127" s="18" t="inlineStr"/>
    </row>
    <row r="3128">
      <c r="A3128" t="inlineStr">
        <is>
          <t>DIST-012634</t>
        </is>
      </c>
      <c r="B3128" t="inlineStr">
        <is>
          <t>2026-06-13</t>
        </is>
      </c>
      <c r="C3128" t="inlineStr">
        <is>
          <t>RET-COSTCO</t>
        </is>
      </c>
      <c r="D3128" t="inlineStr">
        <is>
          <t>TCO-DAM-035</t>
        </is>
      </c>
      <c r="E3128" t="inlineStr">
        <is>
          <t>Transit Damage</t>
        </is>
      </c>
      <c r="F3128" t="inlineStr">
        <is>
          <t>damaged</t>
        </is>
      </c>
      <c r="G3128" s="10" t="n">
        <v>76.56999999999999</v>
      </c>
      <c r="H3128" t="inlineStr">
        <is>
          <t>RO-035059</t>
        </is>
      </c>
      <c r="I3128" t="inlineStr">
        <is>
          <t>RS-035059</t>
        </is>
      </c>
      <c r="J3128" t="inlineStr">
        <is>
          <t>RREM-0002</t>
        </is>
      </c>
      <c r="K3128" t="inlineStr">
        <is>
          <t>Damaged</t>
        </is>
      </c>
      <c r="M3128" s="10" t="n"/>
      <c r="P3128" s="18" t="n"/>
      <c r="Q3128" t="inlineStr">
        <is>
          <t>2026-08-12</t>
        </is>
      </c>
      <c r="R3128" s="18" t="inlineStr"/>
      <c r="S3128" s="18" t="inlineStr"/>
      <c r="T3128" s="18" t="inlineStr"/>
    </row>
    <row r="3129">
      <c r="A3129" t="inlineStr">
        <is>
          <t>DIST-012697</t>
        </is>
      </c>
      <c r="B3129" t="inlineStr">
        <is>
          <t>2026-06-13</t>
        </is>
      </c>
      <c r="C3129" t="inlineStr">
        <is>
          <t>RET-KROGER</t>
        </is>
      </c>
      <c r="D3129" t="inlineStr">
        <is>
          <t>GER-LAT-079</t>
        </is>
      </c>
      <c r="E3129" t="inlineStr">
        <is>
          <t>MABD Violation</t>
        </is>
      </c>
      <c r="F3129" t="inlineStr">
        <is>
          <t>late_delivery</t>
        </is>
      </c>
      <c r="G3129" s="10" t="n">
        <v>42.79</v>
      </c>
      <c r="H3129" t="inlineStr">
        <is>
          <t>RO-035179</t>
        </is>
      </c>
      <c r="I3129" t="inlineStr">
        <is>
          <t>RS-035179</t>
        </is>
      </c>
      <c r="J3129" t="inlineStr">
        <is>
          <t>RREM-0066</t>
        </is>
      </c>
      <c r="K3129" t="inlineStr">
        <is>
          <t>Late Delivery</t>
        </is>
      </c>
      <c r="M3129" s="10" t="n"/>
      <c r="P3129" s="18" t="n"/>
      <c r="Q3129" t="inlineStr">
        <is>
          <t>2026-08-12</t>
        </is>
      </c>
      <c r="R3129" s="18" t="inlineStr"/>
      <c r="S3129" s="18" t="inlineStr"/>
      <c r="T3129" s="18" t="inlineStr"/>
    </row>
    <row r="3130">
      <c r="A3130" t="inlineStr">
        <is>
          <t>DIST-012721</t>
        </is>
      </c>
      <c r="B3130" t="inlineStr">
        <is>
          <t>2026-06-13</t>
        </is>
      </c>
      <c r="C3130" t="inlineStr">
        <is>
          <t>RET-COSTCO</t>
        </is>
      </c>
      <c r="D3130" t="inlineStr">
        <is>
          <t>TCO-LAT-029</t>
        </is>
      </c>
      <c r="E3130" t="inlineStr">
        <is>
          <t>Late Delivery</t>
        </is>
      </c>
      <c r="F3130" t="inlineStr">
        <is>
          <t>late_delivery</t>
        </is>
      </c>
      <c r="G3130" s="10" t="n">
        <v>39.42</v>
      </c>
      <c r="H3130" t="inlineStr">
        <is>
          <t>RO-035285</t>
        </is>
      </c>
      <c r="I3130" t="inlineStr">
        <is>
          <t>RS-035285</t>
        </is>
      </c>
      <c r="J3130" t="inlineStr">
        <is>
          <t>RREM-0005</t>
        </is>
      </c>
      <c r="K3130" t="inlineStr">
        <is>
          <t>Late Delivery</t>
        </is>
      </c>
      <c r="M3130" s="10" t="n"/>
      <c r="P3130" s="18" t="n"/>
      <c r="Q3130" t="inlineStr">
        <is>
          <t>2026-07-13</t>
        </is>
      </c>
      <c r="R3130" s="18" t="inlineStr"/>
      <c r="S3130" s="18" t="inlineStr"/>
      <c r="T3130" s="18" t="inlineStr"/>
    </row>
    <row r="3131">
      <c r="A3131" t="inlineStr">
        <is>
          <t>DIST-012650</t>
        </is>
      </c>
      <c r="B3131" t="inlineStr">
        <is>
          <t>2026-06-13</t>
        </is>
      </c>
      <c r="C3131" t="inlineStr">
        <is>
          <t>RET-COSTCO</t>
        </is>
      </c>
      <c r="D3131" t="inlineStr">
        <is>
          <t>TCO-PRI-036</t>
        </is>
      </c>
      <c r="E3131" t="inlineStr">
        <is>
          <t>Invoice Mismatch</t>
        </is>
      </c>
      <c r="F3131" t="inlineStr">
        <is>
          <t>pricing_error</t>
        </is>
      </c>
      <c r="G3131" s="10" t="n">
        <v>36.6</v>
      </c>
      <c r="H3131" t="inlineStr">
        <is>
          <t>RO-035048</t>
        </is>
      </c>
      <c r="I3131" t="inlineStr">
        <is>
          <t>RS-035048</t>
        </is>
      </c>
      <c r="J3131" t="inlineStr">
        <is>
          <t>RREM-0029</t>
        </is>
      </c>
      <c r="K3131" t="inlineStr">
        <is>
          <t>Pricing Error</t>
        </is>
      </c>
      <c r="L3131" t="inlineStr">
        <is>
          <t>lost</t>
        </is>
      </c>
      <c r="M3131" s="10" t="n">
        <v>0</v>
      </c>
      <c r="N3131" t="inlineStr">
        <is>
          <t>2026-06-22</t>
        </is>
      </c>
      <c r="O3131" t="inlineStr">
        <is>
          <t>2026-07-29</t>
        </is>
      </c>
      <c r="P3131" s="18" t="n">
        <v>46</v>
      </c>
      <c r="Q3131" t="inlineStr">
        <is>
          <t>2026-07-28</t>
        </is>
      </c>
      <c r="R3131" s="18" t="inlineStr"/>
      <c r="S3131" s="18" t="inlineStr"/>
      <c r="T3131" s="18" t="inlineStr"/>
    </row>
    <row r="3132">
      <c r="A3132" t="inlineStr">
        <is>
          <t>DIST-012837</t>
        </is>
      </c>
      <c r="B3132" t="inlineStr">
        <is>
          <t>2026-06-13</t>
        </is>
      </c>
      <c r="C3132" t="inlineStr">
        <is>
          <t>RET-SPROUTS</t>
        </is>
      </c>
      <c r="D3132" t="inlineStr">
        <is>
          <t>UTS-SHO-056</t>
        </is>
      </c>
      <c r="E3132" t="inlineStr">
        <is>
          <t>Under-delivery</t>
        </is>
      </c>
      <c r="F3132" t="inlineStr">
        <is>
          <t>short_ship</t>
        </is>
      </c>
      <c r="G3132" s="10" t="n">
        <v>31.47</v>
      </c>
      <c r="H3132" t="inlineStr">
        <is>
          <t>RO-035678</t>
        </is>
      </c>
      <c r="I3132" t="inlineStr">
        <is>
          <t>RS-035678</t>
        </is>
      </c>
      <c r="J3132" t="inlineStr">
        <is>
          <t>RREM-0117</t>
        </is>
      </c>
      <c r="K3132" t="inlineStr">
        <is>
          <t>Short Ship</t>
        </is>
      </c>
      <c r="M3132" s="10" t="n"/>
      <c r="P3132" s="18" t="n"/>
      <c r="Q3132" t="inlineStr">
        <is>
          <t>2026-07-28</t>
        </is>
      </c>
      <c r="R3132" s="18" t="inlineStr"/>
      <c r="S3132" s="18" t="inlineStr"/>
      <c r="T3132" s="18" t="inlineStr"/>
    </row>
    <row r="3133">
      <c r="A3133" t="inlineStr">
        <is>
          <t>DIST-012797</t>
        </is>
      </c>
      <c r="B3133" t="inlineStr">
        <is>
          <t>2026-06-12</t>
        </is>
      </c>
      <c r="C3133" t="inlineStr">
        <is>
          <t>RET-WALMART</t>
        </is>
      </c>
      <c r="D3133" t="inlineStr">
        <is>
          <t>ART-LAB-012</t>
        </is>
      </c>
      <c r="E3133" t="inlineStr">
        <is>
          <t>Label Defect</t>
        </is>
      </c>
      <c r="F3133" t="inlineStr">
        <is>
          <t>label_fine</t>
        </is>
      </c>
      <c r="G3133" s="10" t="n">
        <v>498.15</v>
      </c>
      <c r="H3133" t="inlineStr">
        <is>
          <t>RO-035486</t>
        </is>
      </c>
      <c r="I3133" t="inlineStr">
        <is>
          <t>RS-035486</t>
        </is>
      </c>
      <c r="J3133" t="inlineStr">
        <is>
          <t>RREM-0149</t>
        </is>
      </c>
      <c r="K3133" t="inlineStr">
        <is>
          <t>Label Fine</t>
        </is>
      </c>
      <c r="M3133" s="10" t="n"/>
      <c r="P3133" s="18" t="n"/>
      <c r="Q3133" t="inlineStr">
        <is>
          <t>2026-07-12</t>
        </is>
      </c>
      <c r="R3133" s="18" t="inlineStr"/>
      <c r="S3133" s="18" t="inlineStr"/>
      <c r="T3133" s="18" t="inlineStr"/>
    </row>
    <row r="3134">
      <c r="A3134" t="inlineStr">
        <is>
          <t>DIST-012885</t>
        </is>
      </c>
      <c r="B3134" t="inlineStr">
        <is>
          <t>2026-06-12</t>
        </is>
      </c>
      <c r="C3134" t="inlineStr">
        <is>
          <t>RET-SPROUTS</t>
        </is>
      </c>
      <c r="D3134" t="inlineStr">
        <is>
          <t>UTS-DAM-069</t>
        </is>
      </c>
      <c r="E3134" t="inlineStr">
        <is>
          <t>Warehouse Damage</t>
        </is>
      </c>
      <c r="F3134" t="inlineStr">
        <is>
          <t>damaged</t>
        </is>
      </c>
      <c r="G3134" s="10" t="n">
        <v>328.54</v>
      </c>
      <c r="H3134" t="inlineStr">
        <is>
          <t>RO-035681</t>
        </is>
      </c>
      <c r="I3134" t="inlineStr">
        <is>
          <t>RS-035681</t>
        </is>
      </c>
      <c r="J3134" t="inlineStr">
        <is>
          <t>RREM-0114</t>
        </is>
      </c>
      <c r="K3134" t="inlineStr">
        <is>
          <t>Damaged</t>
        </is>
      </c>
      <c r="M3134" s="10" t="n"/>
      <c r="P3134" s="18" t="n"/>
      <c r="Q3134" t="inlineStr">
        <is>
          <t>2026-07-27</t>
        </is>
      </c>
      <c r="R3134" s="18" t="inlineStr"/>
      <c r="S3134" s="18" t="inlineStr"/>
      <c r="T3134" s="18" t="inlineStr"/>
    </row>
    <row r="3135">
      <c r="A3135" t="inlineStr">
        <is>
          <t>DIST-012600</t>
        </is>
      </c>
      <c r="B3135" t="inlineStr">
        <is>
          <t>2026-06-12</t>
        </is>
      </c>
      <c r="C3135" t="inlineStr">
        <is>
          <t>RET-WALMART</t>
        </is>
      </c>
      <c r="D3135" t="inlineStr">
        <is>
          <t>ART-PAL-015</t>
        </is>
      </c>
      <c r="E3135" t="inlineStr">
        <is>
          <t>Pallet Overhang</t>
        </is>
      </c>
      <c r="F3135" t="inlineStr">
        <is>
          <t>pallet_fine</t>
        </is>
      </c>
      <c r="G3135" s="10" t="n">
        <v>222.35</v>
      </c>
      <c r="H3135" t="inlineStr">
        <is>
          <t>RO-034712</t>
        </is>
      </c>
      <c r="I3135" t="inlineStr">
        <is>
          <t>RS-034712</t>
        </is>
      </c>
      <c r="J3135" t="inlineStr">
        <is>
          <t>RREM-0155</t>
        </is>
      </c>
      <c r="K3135" t="inlineStr">
        <is>
          <t>Pallet Fine</t>
        </is>
      </c>
      <c r="M3135" s="10" t="n"/>
      <c r="P3135" s="18" t="n"/>
      <c r="Q3135" t="inlineStr">
        <is>
          <t>2026-07-12</t>
        </is>
      </c>
      <c r="R3135" s="18" t="inlineStr"/>
      <c r="S3135" s="18" t="inlineStr"/>
      <c r="T3135" s="18" t="inlineStr"/>
    </row>
    <row r="3136">
      <c r="A3136" t="inlineStr">
        <is>
          <t>DIST-012622</t>
        </is>
      </c>
      <c r="B3136" t="inlineStr">
        <is>
          <t>2026-06-12</t>
        </is>
      </c>
      <c r="C3136" t="inlineStr">
        <is>
          <t>RET-KROGER</t>
        </is>
      </c>
      <c r="D3136" t="inlineStr">
        <is>
          <t>GER-PAL-082</t>
        </is>
      </c>
      <c r="E3136" t="inlineStr">
        <is>
          <t>Ti-Hi Error</t>
        </is>
      </c>
      <c r="F3136" t="inlineStr">
        <is>
          <t>pallet_fine</t>
        </is>
      </c>
      <c r="G3136" s="10" t="n">
        <v>152.17</v>
      </c>
      <c r="H3136" t="inlineStr">
        <is>
          <t>RO-035177</t>
        </is>
      </c>
      <c r="I3136" t="inlineStr">
        <is>
          <t>RS-035177</t>
        </is>
      </c>
      <c r="J3136" t="inlineStr">
        <is>
          <t>RREM-0054</t>
        </is>
      </c>
      <c r="K3136" t="inlineStr">
        <is>
          <t>Pallet Fine</t>
        </is>
      </c>
      <c r="M3136" s="10" t="n"/>
      <c r="P3136" s="18" t="n"/>
      <c r="Q3136" t="inlineStr">
        <is>
          <t>2026-09-10</t>
        </is>
      </c>
      <c r="R3136" s="18" t="inlineStr"/>
      <c r="S3136" s="18" t="inlineStr"/>
      <c r="T3136" s="18" t="inlineStr"/>
    </row>
    <row r="3137">
      <c r="A3137" t="inlineStr">
        <is>
          <t>DIST-012683</t>
        </is>
      </c>
      <c r="B3137" t="inlineStr">
        <is>
          <t>2026-06-12</t>
        </is>
      </c>
      <c r="C3137" t="inlineStr">
        <is>
          <t>RET-SPROUTS</t>
        </is>
      </c>
      <c r="D3137" t="inlineStr">
        <is>
          <t>UTS-PRO-057</t>
        </is>
      </c>
      <c r="E3137" t="inlineStr">
        <is>
          <t>Promo Billback</t>
        </is>
      </c>
      <c r="F3137" t="inlineStr">
        <is>
          <t>promo_billback</t>
        </is>
      </c>
      <c r="G3137" s="10" t="n">
        <v>151.65</v>
      </c>
      <c r="H3137" t="inlineStr">
        <is>
          <t>RO-035135</t>
        </is>
      </c>
      <c r="I3137" t="inlineStr">
        <is>
          <t>RS-035135</t>
        </is>
      </c>
      <c r="J3137" t="inlineStr">
        <is>
          <t>RREM-0132</t>
        </is>
      </c>
      <c r="K3137" t="inlineStr">
        <is>
          <t>Promo Billback</t>
        </is>
      </c>
      <c r="M3137" s="10" t="n"/>
      <c r="P3137" s="18" t="n"/>
      <c r="Q3137" t="inlineStr">
        <is>
          <t>2026-08-11</t>
        </is>
      </c>
      <c r="R3137" s="18" t="inlineStr"/>
      <c r="S3137" s="18" t="inlineStr"/>
      <c r="T3137" s="18" t="inlineStr"/>
    </row>
    <row r="3138">
      <c r="A3138" t="inlineStr">
        <is>
          <t>DIST-012793</t>
        </is>
      </c>
      <c r="B3138" t="inlineStr">
        <is>
          <t>2026-06-12</t>
        </is>
      </c>
      <c r="C3138" t="inlineStr">
        <is>
          <t>RET-SPROUTS</t>
        </is>
      </c>
      <c r="D3138" t="inlineStr">
        <is>
          <t>UTS-LAT-059</t>
        </is>
      </c>
      <c r="E3138" t="inlineStr">
        <is>
          <t>Appointment Miss</t>
        </is>
      </c>
      <c r="F3138" t="inlineStr">
        <is>
          <t>late_delivery</t>
        </is>
      </c>
      <c r="G3138" s="10" t="n">
        <v>79.91</v>
      </c>
      <c r="H3138" t="inlineStr">
        <is>
          <t>RO-035342</t>
        </is>
      </c>
      <c r="I3138" t="inlineStr">
        <is>
          <t>RS-035342</t>
        </is>
      </c>
      <c r="J3138" t="inlineStr">
        <is>
          <t>RREM-0135</t>
        </is>
      </c>
      <c r="K3138" t="inlineStr">
        <is>
          <t>Late Delivery</t>
        </is>
      </c>
      <c r="L3138" t="inlineStr">
        <is>
          <t>lost</t>
        </is>
      </c>
      <c r="M3138" s="10" t="n">
        <v>0</v>
      </c>
      <c r="N3138" t="inlineStr">
        <is>
          <t>2026-06-14</t>
        </is>
      </c>
      <c r="O3138" t="inlineStr">
        <is>
          <t>2026-08-07</t>
        </is>
      </c>
      <c r="P3138" s="18" t="n">
        <v>56</v>
      </c>
      <c r="Q3138" t="inlineStr">
        <is>
          <t>2026-07-12</t>
        </is>
      </c>
      <c r="R3138" s="18" t="inlineStr"/>
      <c r="S3138" s="18" t="inlineStr"/>
      <c r="T3138" s="18" t="inlineStr"/>
    </row>
    <row r="3139">
      <c r="A3139" t="inlineStr">
        <is>
          <t>DIST-012611</t>
        </is>
      </c>
      <c r="B3139" t="inlineStr">
        <is>
          <t>2026-06-12</t>
        </is>
      </c>
      <c r="C3139" t="inlineStr">
        <is>
          <t>RET-WALMART</t>
        </is>
      </c>
      <c r="D3139" t="inlineStr">
        <is>
          <t>ART-PRI-019</t>
        </is>
      </c>
      <c r="E3139" t="inlineStr">
        <is>
          <t>Invoice Mismatch</t>
        </is>
      </c>
      <c r="F3139" t="inlineStr">
        <is>
          <t>pricing_error</t>
        </is>
      </c>
      <c r="G3139" s="10" t="n">
        <v>53.97</v>
      </c>
      <c r="H3139" t="inlineStr">
        <is>
          <t>RO-035003</t>
        </is>
      </c>
      <c r="I3139" t="inlineStr">
        <is>
          <t>RS-035003</t>
        </is>
      </c>
      <c r="J3139" t="inlineStr">
        <is>
          <t>RREM-0162</t>
        </is>
      </c>
      <c r="K3139" t="inlineStr">
        <is>
          <t>Pricing Error</t>
        </is>
      </c>
      <c r="M3139" s="10" t="n"/>
      <c r="P3139" s="18" t="n"/>
      <c r="Q3139" t="inlineStr">
        <is>
          <t>2026-07-27</t>
        </is>
      </c>
      <c r="R3139" s="18" t="inlineStr"/>
      <c r="S3139" s="18" t="inlineStr"/>
      <c r="T3139" s="18" t="inlineStr"/>
    </row>
    <row r="3140">
      <c r="A3140" t="inlineStr">
        <is>
          <t>DIST-012662</t>
        </is>
      </c>
      <c r="B3140" t="inlineStr">
        <is>
          <t>2026-06-12</t>
        </is>
      </c>
      <c r="C3140" t="inlineStr">
        <is>
          <t>RET-WALMART</t>
        </is>
      </c>
      <c r="D3140" t="inlineStr">
        <is>
          <t>ART-PRO-004</t>
        </is>
      </c>
      <c r="E3140" t="inlineStr">
        <is>
          <t>Scan Rebate</t>
        </is>
      </c>
      <c r="F3140" t="inlineStr">
        <is>
          <t>promo_billback</t>
        </is>
      </c>
      <c r="G3140" s="10" t="n">
        <v>47.38</v>
      </c>
      <c r="H3140" t="inlineStr">
        <is>
          <t>RO-034990</t>
        </is>
      </c>
      <c r="I3140" t="inlineStr">
        <is>
          <t>RS-034990</t>
        </is>
      </c>
      <c r="J3140" t="inlineStr">
        <is>
          <t>RREM-0149</t>
        </is>
      </c>
      <c r="K3140" t="inlineStr">
        <is>
          <t>Promo Billback</t>
        </is>
      </c>
      <c r="L3140" t="inlineStr">
        <is>
          <t>lost</t>
        </is>
      </c>
      <c r="M3140" s="10" t="n">
        <v>0</v>
      </c>
      <c r="N3140" t="inlineStr">
        <is>
          <t>2026-06-22</t>
        </is>
      </c>
      <c r="O3140" t="inlineStr">
        <is>
          <t>2026-07-28</t>
        </is>
      </c>
      <c r="P3140" s="18" t="n">
        <v>46</v>
      </c>
      <c r="Q3140" t="inlineStr">
        <is>
          <t>2026-07-27</t>
        </is>
      </c>
      <c r="R3140" s="18" t="inlineStr"/>
      <c r="S3140" s="18" t="inlineStr"/>
      <c r="T3140" s="18" t="inlineStr"/>
    </row>
    <row r="3141">
      <c r="A3141" t="inlineStr">
        <is>
          <t>DIST-012689</t>
        </is>
      </c>
      <c r="B3141" t="inlineStr">
        <is>
          <t>2026-06-12</t>
        </is>
      </c>
      <c r="C3141" t="inlineStr">
        <is>
          <t>RET-WALMART</t>
        </is>
      </c>
      <c r="D3141" t="inlineStr">
        <is>
          <t>ART-PRO-004</t>
        </is>
      </c>
      <c r="E3141" t="inlineStr">
        <is>
          <t>Scan Rebate</t>
        </is>
      </c>
      <c r="F3141" t="inlineStr">
        <is>
          <t>promo_billback</t>
        </is>
      </c>
      <c r="G3141" s="10" t="n">
        <v>47.2</v>
      </c>
      <c r="H3141" t="inlineStr">
        <is>
          <t>RO-035014</t>
        </is>
      </c>
      <c r="I3141" t="inlineStr">
        <is>
          <t>RS-035014</t>
        </is>
      </c>
      <c r="J3141" t="inlineStr">
        <is>
          <t>RREM-0163</t>
        </is>
      </c>
      <c r="K3141" t="inlineStr">
        <is>
          <t>Promo Billback</t>
        </is>
      </c>
      <c r="M3141" s="10" t="n"/>
      <c r="P3141" s="18" t="n"/>
      <c r="Q3141" t="inlineStr">
        <is>
          <t>2026-08-11</t>
        </is>
      </c>
      <c r="R3141" s="18" t="inlineStr"/>
      <c r="S3141" s="18" t="inlineStr"/>
      <c r="T3141" s="18" t="inlineStr"/>
    </row>
    <row r="3142">
      <c r="A3142" t="inlineStr">
        <is>
          <t>DIST-012584</t>
        </is>
      </c>
      <c r="B3142" t="inlineStr">
        <is>
          <t>2026-06-11</t>
        </is>
      </c>
      <c r="C3142" t="inlineStr">
        <is>
          <t>RET-COSTCO</t>
        </is>
      </c>
      <c r="D3142" t="inlineStr"/>
      <c r="E3142" t="inlineStr">
        <is>
          <t>Unmapped</t>
        </is>
      </c>
      <c r="F3142" t="inlineStr">
        <is>
          <t>vague</t>
        </is>
      </c>
      <c r="G3142" s="10" t="n">
        <v>1951.63</v>
      </c>
      <c r="H3142" t="inlineStr">
        <is>
          <t>RO-034747</t>
        </is>
      </c>
      <c r="I3142" t="inlineStr">
        <is>
          <t>RS-034747</t>
        </is>
      </c>
      <c r="J3142" t="inlineStr">
        <is>
          <t>RREM-0024</t>
        </is>
      </c>
      <c r="K3142" t="inlineStr">
        <is>
          <t>Audit adjustment</t>
        </is>
      </c>
      <c r="M3142" s="10" t="n"/>
      <c r="P3142" s="18" t="n"/>
      <c r="Q3142" t="inlineStr">
        <is>
          <t>2026-09-09</t>
        </is>
      </c>
      <c r="R3142" s="18" t="inlineStr">
        <is>
          <t>Yes</t>
        </is>
      </c>
      <c r="S3142" s="18" t="inlineStr"/>
      <c r="T3142" s="18" t="inlineStr"/>
    </row>
    <row r="3143">
      <c r="A3143" t="inlineStr">
        <is>
          <t>DIST-012742</t>
        </is>
      </c>
      <c r="B3143" t="inlineStr">
        <is>
          <t>2026-06-11</t>
        </is>
      </c>
      <c r="C3143" t="inlineStr">
        <is>
          <t>RET-REGIONAL</t>
        </is>
      </c>
      <c r="D3143" t="inlineStr">
        <is>
          <t>NAL-PRO-093</t>
        </is>
      </c>
      <c r="E3143" t="inlineStr">
        <is>
          <t>Promo Billback</t>
        </is>
      </c>
      <c r="F3143" t="inlineStr">
        <is>
          <t>promo_billback</t>
        </is>
      </c>
      <c r="G3143" s="10" t="n">
        <v>198.71</v>
      </c>
      <c r="H3143" t="inlineStr">
        <is>
          <t>RO-035461</t>
        </is>
      </c>
      <c r="I3143" t="inlineStr">
        <is>
          <t>RS-035461</t>
        </is>
      </c>
      <c r="J3143" t="inlineStr">
        <is>
          <t>RREM-0097</t>
        </is>
      </c>
      <c r="K3143" t="inlineStr">
        <is>
          <t>Promo Billback</t>
        </is>
      </c>
      <c r="M3143" s="10" t="n"/>
      <c r="P3143" s="18" t="n"/>
      <c r="Q3143" t="inlineStr">
        <is>
          <t>2026-07-11</t>
        </is>
      </c>
      <c r="R3143" s="18" t="inlineStr"/>
      <c r="S3143" s="18" t="inlineStr"/>
      <c r="T3143" s="18" t="inlineStr"/>
    </row>
    <row r="3144">
      <c r="A3144" t="inlineStr">
        <is>
          <t>DIST-012643</t>
        </is>
      </c>
      <c r="B3144" t="inlineStr">
        <is>
          <t>2026-06-11</t>
        </is>
      </c>
      <c r="C3144" t="inlineStr">
        <is>
          <t>RET-WALMART</t>
        </is>
      </c>
      <c r="D3144" t="inlineStr">
        <is>
          <t>ART-PRO-004</t>
        </is>
      </c>
      <c r="E3144" t="inlineStr">
        <is>
          <t>Scan Rebate</t>
        </is>
      </c>
      <c r="F3144" t="inlineStr">
        <is>
          <t>promo_billback</t>
        </is>
      </c>
      <c r="G3144" s="10" t="n">
        <v>138.63</v>
      </c>
      <c r="H3144" t="inlineStr">
        <is>
          <t>RO-034963</t>
        </is>
      </c>
      <c r="I3144" t="inlineStr">
        <is>
          <t>RS-034963</t>
        </is>
      </c>
      <c r="J3144" t="inlineStr">
        <is>
          <t>RREM-0155</t>
        </is>
      </c>
      <c r="K3144" t="inlineStr">
        <is>
          <t>Promo Billback</t>
        </is>
      </c>
      <c r="M3144" s="10" t="n"/>
      <c r="P3144" s="18" t="n"/>
      <c r="Q3144" t="inlineStr">
        <is>
          <t>2026-09-09</t>
        </is>
      </c>
      <c r="R3144" s="18" t="inlineStr"/>
      <c r="S3144" s="18" t="inlineStr"/>
      <c r="T3144" s="18" t="inlineStr"/>
    </row>
    <row r="3145">
      <c r="A3145" t="inlineStr">
        <is>
          <t>DIST-012539</t>
        </is>
      </c>
      <c r="B3145" t="inlineStr">
        <is>
          <t>2026-06-11</t>
        </is>
      </c>
      <c r="C3145" t="inlineStr">
        <is>
          <t>RET-COSTCO</t>
        </is>
      </c>
      <c r="D3145" t="inlineStr">
        <is>
          <t>TCO-SHO-022</t>
        </is>
      </c>
      <c r="E3145" t="inlineStr">
        <is>
          <t>Quantity Variance</t>
        </is>
      </c>
      <c r="F3145" t="inlineStr">
        <is>
          <t>short_ship</t>
        </is>
      </c>
      <c r="G3145" s="10" t="n">
        <v>110.23</v>
      </c>
      <c r="H3145" t="inlineStr">
        <is>
          <t>RO-034769</t>
        </is>
      </c>
      <c r="I3145" t="inlineStr">
        <is>
          <t>RS-034769</t>
        </is>
      </c>
      <c r="J3145" t="inlineStr">
        <is>
          <t>RREM-0023</t>
        </is>
      </c>
      <c r="K3145" t="inlineStr">
        <is>
          <t>Short Ship</t>
        </is>
      </c>
      <c r="L3145" t="inlineStr">
        <is>
          <t>lost</t>
        </is>
      </c>
      <c r="M3145" s="10" t="n">
        <v>0</v>
      </c>
      <c r="N3145" t="inlineStr">
        <is>
          <t>2026-06-25</t>
        </is>
      </c>
      <c r="O3145" t="inlineStr">
        <is>
          <t>2026-08-19</t>
        </is>
      </c>
      <c r="P3145" s="18" t="n">
        <v>69</v>
      </c>
      <c r="Q3145" t="inlineStr">
        <is>
          <t>2026-07-11</t>
        </is>
      </c>
      <c r="R3145" s="18" t="inlineStr"/>
      <c r="S3145" s="18" t="inlineStr"/>
      <c r="T3145" s="18" t="inlineStr"/>
    </row>
    <row r="3146">
      <c r="A3146" t="inlineStr">
        <is>
          <t>DIST-012612</t>
        </is>
      </c>
      <c r="B3146" t="inlineStr">
        <is>
          <t>2026-06-11</t>
        </is>
      </c>
      <c r="C3146" t="inlineStr">
        <is>
          <t>RET-WALMART</t>
        </is>
      </c>
      <c r="D3146" t="inlineStr">
        <is>
          <t>ART-PRO-004</t>
        </is>
      </c>
      <c r="E3146" t="inlineStr">
        <is>
          <t>Scan Rebate</t>
        </is>
      </c>
      <c r="F3146" t="inlineStr">
        <is>
          <t>promo_billback</t>
        </is>
      </c>
      <c r="G3146" s="10" t="n">
        <v>98.84999999999999</v>
      </c>
      <c r="H3146" t="inlineStr">
        <is>
          <t>RO-035007</t>
        </is>
      </c>
      <c r="I3146" t="inlineStr">
        <is>
          <t>RS-035007</t>
        </is>
      </c>
      <c r="J3146" t="inlineStr">
        <is>
          <t>RREM-0185</t>
        </is>
      </c>
      <c r="K3146" t="inlineStr">
        <is>
          <t>Promo Billback</t>
        </is>
      </c>
      <c r="M3146" s="10" t="n"/>
      <c r="P3146" s="18" t="n"/>
      <c r="Q3146" t="inlineStr">
        <is>
          <t>2026-07-26</t>
        </is>
      </c>
      <c r="R3146" s="18" t="inlineStr"/>
      <c r="S3146" s="18" t="inlineStr"/>
      <c r="T3146" s="18" t="inlineStr"/>
    </row>
    <row r="3147">
      <c r="A3147" t="inlineStr">
        <is>
          <t>DIST-012570</t>
        </is>
      </c>
      <c r="B3147" t="inlineStr">
        <is>
          <t>2026-06-11</t>
        </is>
      </c>
      <c r="C3147" t="inlineStr">
        <is>
          <t>RET-COSTCO</t>
        </is>
      </c>
      <c r="D3147" t="inlineStr">
        <is>
          <t>TCO-PAL-032</t>
        </is>
      </c>
      <c r="E3147" t="inlineStr">
        <is>
          <t>Ti-Hi Error</t>
        </is>
      </c>
      <c r="F3147" t="inlineStr">
        <is>
          <t>pallet_fine</t>
        </is>
      </c>
      <c r="G3147" s="10" t="n">
        <v>95.48</v>
      </c>
      <c r="H3147" t="inlineStr">
        <is>
          <t>RO-034745</t>
        </is>
      </c>
      <c r="I3147" t="inlineStr">
        <is>
          <t>RS-034745</t>
        </is>
      </c>
      <c r="J3147" t="inlineStr">
        <is>
          <t>RREM-0021</t>
        </is>
      </c>
      <c r="K3147" t="inlineStr">
        <is>
          <t>Pallet Fine</t>
        </is>
      </c>
      <c r="M3147" s="10" t="n"/>
      <c r="P3147" s="18" t="n"/>
      <c r="Q3147" t="inlineStr">
        <is>
          <t>2026-09-09</t>
        </is>
      </c>
      <c r="R3147" s="18" t="inlineStr"/>
      <c r="S3147" s="18" t="inlineStr"/>
      <c r="T3147" s="18" t="inlineStr"/>
    </row>
    <row r="3148">
      <c r="A3148" t="inlineStr">
        <is>
          <t>DIST-012792</t>
        </is>
      </c>
      <c r="B3148" t="inlineStr">
        <is>
          <t>2026-06-11</t>
        </is>
      </c>
      <c r="C3148" t="inlineStr">
        <is>
          <t>RET-SPROUTS</t>
        </is>
      </c>
      <c r="D3148" t="inlineStr">
        <is>
          <t>UTS-SHO-056</t>
        </is>
      </c>
      <c r="E3148" t="inlineStr">
        <is>
          <t>Under-delivery</t>
        </is>
      </c>
      <c r="F3148" t="inlineStr">
        <is>
          <t>short_ship</t>
        </is>
      </c>
      <c r="G3148" s="10" t="n">
        <v>86.84</v>
      </c>
      <c r="H3148" t="inlineStr">
        <is>
          <t>RO-035336</t>
        </is>
      </c>
      <c r="I3148" t="inlineStr">
        <is>
          <t>RS-035336</t>
        </is>
      </c>
      <c r="J3148" t="inlineStr">
        <is>
          <t>RREM-0116</t>
        </is>
      </c>
      <c r="K3148" t="inlineStr">
        <is>
          <t>Short Ship</t>
        </is>
      </c>
      <c r="M3148" s="10" t="n"/>
      <c r="P3148" s="18" t="n"/>
      <c r="Q3148" t="inlineStr">
        <is>
          <t>2026-07-26</t>
        </is>
      </c>
      <c r="R3148" s="18" t="inlineStr"/>
      <c r="S3148" s="18" t="inlineStr"/>
      <c r="T3148" s="18" t="inlineStr"/>
    </row>
    <row r="3149">
      <c r="A3149" t="inlineStr">
        <is>
          <t>DIST-012601</t>
        </is>
      </c>
      <c r="B3149" t="inlineStr">
        <is>
          <t>2026-06-11</t>
        </is>
      </c>
      <c r="C3149" t="inlineStr">
        <is>
          <t>RET-WALMART</t>
        </is>
      </c>
      <c r="D3149" t="inlineStr">
        <is>
          <t>ART-LAT-009</t>
        </is>
      </c>
      <c r="E3149" t="inlineStr">
        <is>
          <t>MABD Violation</t>
        </is>
      </c>
      <c r="F3149" t="inlineStr">
        <is>
          <t>late_delivery</t>
        </is>
      </c>
      <c r="G3149" s="10" t="n">
        <v>76.8</v>
      </c>
      <c r="H3149" t="inlineStr">
        <is>
          <t>RO-034712</t>
        </is>
      </c>
      <c r="I3149" t="inlineStr">
        <is>
          <t>RS-034712</t>
        </is>
      </c>
      <c r="J3149" t="inlineStr">
        <is>
          <t>RREM-0157</t>
        </is>
      </c>
      <c r="K3149" t="inlineStr">
        <is>
          <t>Late Delivery</t>
        </is>
      </c>
      <c r="L3149" t="inlineStr">
        <is>
          <t>won</t>
        </is>
      </c>
      <c r="M3149" s="10" t="n">
        <v>76.8</v>
      </c>
      <c r="N3149" t="inlineStr">
        <is>
          <t>2026-06-28</t>
        </is>
      </c>
      <c r="O3149" t="inlineStr">
        <is>
          <t>2026-07-25</t>
        </is>
      </c>
      <c r="P3149" s="18" t="n">
        <v>44</v>
      </c>
      <c r="Q3149" t="inlineStr">
        <is>
          <t>2026-09-09</t>
        </is>
      </c>
      <c r="R3149" s="18" t="inlineStr"/>
      <c r="S3149" s="18" t="inlineStr"/>
      <c r="T3149" s="18" t="inlineStr"/>
    </row>
    <row r="3150">
      <c r="A3150" t="inlineStr">
        <is>
          <t>DIST-012859</t>
        </is>
      </c>
      <c r="B3150" t="inlineStr">
        <is>
          <t>2026-06-11</t>
        </is>
      </c>
      <c r="C3150" t="inlineStr">
        <is>
          <t>RET-WHOLEFOODS</t>
        </is>
      </c>
      <c r="D3150" t="inlineStr">
        <is>
          <t>ODS-SPO-050</t>
        </is>
      </c>
      <c r="E3150" t="inlineStr">
        <is>
          <t>Spoilage</t>
        </is>
      </c>
      <c r="F3150" t="inlineStr">
        <is>
          <t>spoilage</t>
        </is>
      </c>
      <c r="G3150" s="10" t="n">
        <v>64.62</v>
      </c>
      <c r="H3150" t="inlineStr">
        <is>
          <t>RO-035631</t>
        </is>
      </c>
      <c r="I3150" t="inlineStr">
        <is>
          <t>RS-035631</t>
        </is>
      </c>
      <c r="J3150" t="inlineStr">
        <is>
          <t>RREM-0186</t>
        </is>
      </c>
      <c r="K3150" t="inlineStr">
        <is>
          <t>Spoilage -- quality complaint at receiving</t>
        </is>
      </c>
      <c r="L3150" t="inlineStr">
        <is>
          <t>pending</t>
        </is>
      </c>
      <c r="M3150" s="10" t="n"/>
      <c r="N3150" t="inlineStr">
        <is>
          <t>2026-07-02</t>
        </is>
      </c>
      <c r="P3150" s="18" t="n">
        <v>205</v>
      </c>
      <c r="Q3150" t="inlineStr">
        <is>
          <t>2026-08-10</t>
        </is>
      </c>
      <c r="R3150" s="18" t="inlineStr"/>
      <c r="S3150" s="18" t="inlineStr"/>
      <c r="T3150" s="18" t="inlineStr"/>
    </row>
    <row r="3151">
      <c r="A3151" t="inlineStr">
        <is>
          <t>DIST-012639</t>
        </is>
      </c>
      <c r="B3151" t="inlineStr">
        <is>
          <t>2026-06-11</t>
        </is>
      </c>
      <c r="C3151" t="inlineStr">
        <is>
          <t>RET-WHOLEFOODS</t>
        </is>
      </c>
      <c r="D3151" t="inlineStr">
        <is>
          <t>ODS-PRO-039</t>
        </is>
      </c>
      <c r="E3151" t="inlineStr">
        <is>
          <t>Ad Allowance</t>
        </is>
      </c>
      <c r="F3151" t="inlineStr">
        <is>
          <t>promo_billback</t>
        </is>
      </c>
      <c r="G3151" s="10" t="n">
        <v>54.24</v>
      </c>
      <c r="H3151" t="inlineStr">
        <is>
          <t>RO-035086</t>
        </is>
      </c>
      <c r="I3151" t="inlineStr">
        <is>
          <t>RS-035086</t>
        </is>
      </c>
      <c r="J3151" t="inlineStr">
        <is>
          <t>RREM-0203</t>
        </is>
      </c>
      <c r="K3151" t="inlineStr">
        <is>
          <t>Promo Billback</t>
        </is>
      </c>
      <c r="L3151" t="inlineStr">
        <is>
          <t>pending</t>
        </is>
      </c>
      <c r="M3151" s="10" t="n"/>
      <c r="N3151" t="inlineStr">
        <is>
          <t>2026-07-10</t>
        </is>
      </c>
      <c r="P3151" s="18" t="n">
        <v>205</v>
      </c>
      <c r="Q3151" t="inlineStr">
        <is>
          <t>2026-09-09</t>
        </is>
      </c>
      <c r="R3151" s="18" t="inlineStr"/>
      <c r="S3151" s="18" t="inlineStr"/>
      <c r="T3151" s="18" t="inlineStr"/>
    </row>
    <row r="3152">
      <c r="A3152" t="inlineStr">
        <is>
          <t>DIST-012775</t>
        </is>
      </c>
      <c r="B3152" t="inlineStr">
        <is>
          <t>2026-06-11</t>
        </is>
      </c>
      <c r="C3152" t="inlineStr">
        <is>
          <t>RET-KROGER</t>
        </is>
      </c>
      <c r="D3152" t="inlineStr">
        <is>
          <t>GER-LAT-079</t>
        </is>
      </c>
      <c r="E3152" t="inlineStr">
        <is>
          <t>MABD Violation</t>
        </is>
      </c>
      <c r="F3152" t="inlineStr">
        <is>
          <t>late_delivery</t>
        </is>
      </c>
      <c r="G3152" s="10" t="n">
        <v>43.9</v>
      </c>
      <c r="H3152" t="inlineStr">
        <is>
          <t>RO-035430</t>
        </is>
      </c>
      <c r="I3152" t="inlineStr">
        <is>
          <t>RS-035430</t>
        </is>
      </c>
      <c r="J3152" t="inlineStr">
        <is>
          <t>RREM-0059</t>
        </is>
      </c>
      <c r="K3152" t="inlineStr">
        <is>
          <t>Late Delivery</t>
        </is>
      </c>
      <c r="L3152" t="inlineStr">
        <is>
          <t>lost</t>
        </is>
      </c>
      <c r="M3152" s="10" t="n">
        <v>0</v>
      </c>
      <c r="N3152" t="inlineStr">
        <is>
          <t>2026-06-16</t>
        </is>
      </c>
      <c r="O3152" t="inlineStr">
        <is>
          <t>2026-08-04</t>
        </is>
      </c>
      <c r="P3152" s="18" t="n">
        <v>54</v>
      </c>
      <c r="Q3152" t="inlineStr">
        <is>
          <t>2026-07-11</t>
        </is>
      </c>
      <c r="R3152" s="18" t="inlineStr"/>
      <c r="S3152" s="18" t="inlineStr"/>
      <c r="T3152" s="18" t="inlineStr"/>
    </row>
    <row r="3153">
      <c r="A3153" t="inlineStr">
        <is>
          <t>DIST-012646</t>
        </is>
      </c>
      <c r="B3153" t="inlineStr">
        <is>
          <t>2026-06-11</t>
        </is>
      </c>
      <c r="C3153" t="inlineStr">
        <is>
          <t>RET-WALMART</t>
        </is>
      </c>
      <c r="D3153" t="inlineStr">
        <is>
          <t>ART-PRI-019</t>
        </is>
      </c>
      <c r="E3153" t="inlineStr">
        <is>
          <t>Invoice Mismatch</t>
        </is>
      </c>
      <c r="F3153" t="inlineStr">
        <is>
          <t>pricing_error</t>
        </is>
      </c>
      <c r="G3153" s="10" t="n">
        <v>37.09</v>
      </c>
      <c r="H3153" t="inlineStr">
        <is>
          <t>RO-034966</t>
        </is>
      </c>
      <c r="I3153" t="inlineStr">
        <is>
          <t>RS-034966</t>
        </is>
      </c>
      <c r="J3153" t="inlineStr">
        <is>
          <t>RREM-0158</t>
        </is>
      </c>
      <c r="K3153" t="inlineStr">
        <is>
          <t>Pricing Error</t>
        </is>
      </c>
      <c r="L3153" t="inlineStr">
        <is>
          <t>lost</t>
        </is>
      </c>
      <c r="M3153" s="10" t="n">
        <v>0</v>
      </c>
      <c r="N3153" t="inlineStr">
        <is>
          <t>2026-06-22</t>
        </is>
      </c>
      <c r="O3153" t="inlineStr">
        <is>
          <t>2026-09-17</t>
        </is>
      </c>
      <c r="P3153" s="18" t="n">
        <v>98</v>
      </c>
      <c r="Q3153" t="inlineStr">
        <is>
          <t>2026-09-09</t>
        </is>
      </c>
      <c r="R3153" s="18" t="inlineStr"/>
      <c r="S3153" s="18" t="inlineStr"/>
      <c r="T3153" s="18" t="inlineStr"/>
    </row>
    <row r="3154">
      <c r="A3154" t="inlineStr">
        <is>
          <t>DIST-012581</t>
        </is>
      </c>
      <c r="B3154" t="inlineStr">
        <is>
          <t>2026-06-10</t>
        </is>
      </c>
      <c r="C3154" t="inlineStr">
        <is>
          <t>RET-WALMART</t>
        </is>
      </c>
      <c r="D3154" t="inlineStr"/>
      <c r="E3154" t="inlineStr">
        <is>
          <t>Unmapped</t>
        </is>
      </c>
      <c r="F3154" t="inlineStr">
        <is>
          <t>vague</t>
        </is>
      </c>
      <c r="G3154" s="10" t="n">
        <v>357.99</v>
      </c>
      <c r="H3154" t="inlineStr">
        <is>
          <t>RO-034716</t>
        </is>
      </c>
      <c r="I3154" t="inlineStr">
        <is>
          <t>RS-034716</t>
        </is>
      </c>
      <c r="J3154" t="inlineStr">
        <is>
          <t>RREM-0180</t>
        </is>
      </c>
      <c r="K3154" t="inlineStr">
        <is>
          <t>Slotting reconciliation</t>
        </is>
      </c>
      <c r="M3154" s="10" t="n"/>
      <c r="P3154" s="18" t="n"/>
      <c r="Q3154" t="inlineStr">
        <is>
          <t>2026-09-08</t>
        </is>
      </c>
      <c r="R3154" s="18" t="inlineStr">
        <is>
          <t>Yes</t>
        </is>
      </c>
      <c r="S3154" s="18" t="inlineStr"/>
      <c r="T3154" s="18" t="inlineStr"/>
    </row>
    <row r="3155">
      <c r="A3155" t="inlineStr">
        <is>
          <t>DIST-012603</t>
        </is>
      </c>
      <c r="B3155" t="inlineStr">
        <is>
          <t>2026-06-10</t>
        </is>
      </c>
      <c r="C3155" t="inlineStr">
        <is>
          <t>RET-WALMART</t>
        </is>
      </c>
      <c r="D3155" t="inlineStr">
        <is>
          <t>ART-LAB-012</t>
        </is>
      </c>
      <c r="E3155" t="inlineStr">
        <is>
          <t>Label Defect</t>
        </is>
      </c>
      <c r="F3155" t="inlineStr">
        <is>
          <t>label_fine</t>
        </is>
      </c>
      <c r="G3155" s="10" t="n">
        <v>348.71</v>
      </c>
      <c r="H3155" t="inlineStr">
        <is>
          <t>RO-034717</t>
        </is>
      </c>
      <c r="I3155" t="inlineStr">
        <is>
          <t>RS-034717</t>
        </is>
      </c>
      <c r="J3155" t="inlineStr">
        <is>
          <t>RREM-0173</t>
        </is>
      </c>
      <c r="K3155" t="inlineStr">
        <is>
          <t>Label Fine</t>
        </is>
      </c>
      <c r="M3155" s="10" t="n"/>
      <c r="P3155" s="18" t="n"/>
      <c r="Q3155" t="inlineStr">
        <is>
          <t>2026-09-08</t>
        </is>
      </c>
      <c r="R3155" s="18" t="inlineStr"/>
      <c r="S3155" s="18" t="inlineStr"/>
      <c r="T3155" s="18" t="inlineStr"/>
    </row>
    <row r="3156">
      <c r="A3156" t="inlineStr">
        <is>
          <t>DIST-012523</t>
        </is>
      </c>
      <c r="B3156" t="inlineStr">
        <is>
          <t>2026-06-10</t>
        </is>
      </c>
      <c r="C3156" t="inlineStr">
        <is>
          <t>RET-WALMART</t>
        </is>
      </c>
      <c r="D3156" t="inlineStr">
        <is>
          <t>ART-PAL-015</t>
        </is>
      </c>
      <c r="E3156" t="inlineStr">
        <is>
          <t>Pallet Overhang</t>
        </is>
      </c>
      <c r="F3156" t="inlineStr">
        <is>
          <t>pallet_fine</t>
        </is>
      </c>
      <c r="G3156" s="10" t="n">
        <v>230.64</v>
      </c>
      <c r="H3156" t="inlineStr">
        <is>
          <t>RO-034730</t>
        </is>
      </c>
      <c r="I3156" t="inlineStr">
        <is>
          <t>RS-034730</t>
        </is>
      </c>
      <c r="J3156" t="inlineStr">
        <is>
          <t>RREM-0162</t>
        </is>
      </c>
      <c r="K3156" t="inlineStr">
        <is>
          <t>Pallet Fine</t>
        </is>
      </c>
      <c r="M3156" s="10" t="n"/>
      <c r="P3156" s="18" t="n"/>
      <c r="Q3156" t="inlineStr">
        <is>
          <t>2026-07-25</t>
        </is>
      </c>
      <c r="R3156" s="18" t="inlineStr"/>
      <c r="S3156" s="18" t="inlineStr"/>
      <c r="T3156" s="18" t="inlineStr"/>
    </row>
    <row r="3157">
      <c r="A3157" t="inlineStr">
        <is>
          <t>DIST-012724</t>
        </is>
      </c>
      <c r="B3157" t="inlineStr">
        <is>
          <t>2026-06-10</t>
        </is>
      </c>
      <c r="C3157" t="inlineStr">
        <is>
          <t>RET-KROGER</t>
        </is>
      </c>
      <c r="D3157" t="inlineStr">
        <is>
          <t>GER-PRO-075</t>
        </is>
      </c>
      <c r="E3157" t="inlineStr">
        <is>
          <t>Promo Billback</t>
        </is>
      </c>
      <c r="F3157" t="inlineStr">
        <is>
          <t>promo_billback</t>
        </is>
      </c>
      <c r="G3157" s="10" t="n">
        <v>183.47</v>
      </c>
      <c r="H3157" t="inlineStr">
        <is>
          <t>RO-035402</t>
        </is>
      </c>
      <c r="I3157" t="inlineStr">
        <is>
          <t>RS-035402</t>
        </is>
      </c>
      <c r="J3157" t="inlineStr">
        <is>
          <t>RREM-0047</t>
        </is>
      </c>
      <c r="K3157" t="inlineStr">
        <is>
          <t>Promo Billback</t>
        </is>
      </c>
      <c r="M3157" s="10" t="n"/>
      <c r="P3157" s="18" t="n"/>
      <c r="Q3157" t="inlineStr">
        <is>
          <t>2026-09-08</t>
        </is>
      </c>
      <c r="R3157" s="18" t="inlineStr"/>
      <c r="S3157" s="18" t="inlineStr"/>
      <c r="T3157" s="18" t="inlineStr"/>
    </row>
    <row r="3158">
      <c r="A3158" t="inlineStr">
        <is>
          <t>DIST-012794</t>
        </is>
      </c>
      <c r="B3158" t="inlineStr">
        <is>
          <t>2026-06-10</t>
        </is>
      </c>
      <c r="C3158" t="inlineStr">
        <is>
          <t>RET-SPROUTS</t>
        </is>
      </c>
      <c r="D3158" t="inlineStr">
        <is>
          <t>UTS-LAB-062</t>
        </is>
      </c>
      <c r="E3158" t="inlineStr">
        <is>
          <t>Label Non-Compliance</t>
        </is>
      </c>
      <c r="F3158" t="inlineStr">
        <is>
          <t>label_fine</t>
        </is>
      </c>
      <c r="G3158" s="10" t="n">
        <v>149.41</v>
      </c>
      <c r="H3158" t="inlineStr">
        <is>
          <t>RO-035367</t>
        </is>
      </c>
      <c r="I3158" t="inlineStr">
        <is>
          <t>RS-035367</t>
        </is>
      </c>
      <c r="J3158" t="inlineStr">
        <is>
          <t>RREM-0126</t>
        </is>
      </c>
      <c r="K3158" t="inlineStr">
        <is>
          <t>Label Fine</t>
        </is>
      </c>
      <c r="L3158" t="inlineStr">
        <is>
          <t>pending</t>
        </is>
      </c>
      <c r="M3158" s="10" t="n"/>
      <c r="N3158" t="inlineStr">
        <is>
          <t>2026-06-28</t>
        </is>
      </c>
      <c r="P3158" s="18" t="n">
        <v>206</v>
      </c>
      <c r="Q3158" t="inlineStr">
        <is>
          <t>2026-08-09</t>
        </is>
      </c>
      <c r="R3158" s="18" t="inlineStr"/>
      <c r="S3158" s="18" t="inlineStr"/>
      <c r="T3158" s="18" t="inlineStr"/>
    </row>
    <row r="3159">
      <c r="A3159" t="inlineStr">
        <is>
          <t>DIST-012659</t>
        </is>
      </c>
      <c r="B3159" t="inlineStr">
        <is>
          <t>2026-06-10</t>
        </is>
      </c>
      <c r="C3159" t="inlineStr">
        <is>
          <t>RET-WALMART</t>
        </is>
      </c>
      <c r="D3159" t="inlineStr">
        <is>
          <t>ART-DAM-018</t>
        </is>
      </c>
      <c r="E3159" t="inlineStr">
        <is>
          <t>Warehouse Damage</t>
        </is>
      </c>
      <c r="F3159" t="inlineStr">
        <is>
          <t>damaged</t>
        </is>
      </c>
      <c r="G3159" s="10" t="n">
        <v>115.87</v>
      </c>
      <c r="H3159" t="inlineStr">
        <is>
          <t>RO-034975</t>
        </is>
      </c>
      <c r="I3159" t="inlineStr">
        <is>
          <t>RS-034975</t>
        </is>
      </c>
      <c r="J3159" t="inlineStr">
        <is>
          <t>RREM-0168</t>
        </is>
      </c>
      <c r="K3159" t="inlineStr">
        <is>
          <t>Damaged</t>
        </is>
      </c>
      <c r="M3159" s="10" t="n"/>
      <c r="P3159" s="18" t="n"/>
      <c r="Q3159" t="inlineStr">
        <is>
          <t>2026-09-08</t>
        </is>
      </c>
      <c r="R3159" s="18" t="inlineStr"/>
      <c r="S3159" s="18" t="inlineStr"/>
      <c r="T3159" s="18" t="inlineStr"/>
    </row>
    <row r="3160">
      <c r="A3160" t="inlineStr">
        <is>
          <t>DIST-012745</t>
        </is>
      </c>
      <c r="B3160" t="inlineStr">
        <is>
          <t>2026-06-10</t>
        </is>
      </c>
      <c r="C3160" t="inlineStr">
        <is>
          <t>RET-WALMART</t>
        </is>
      </c>
      <c r="D3160" t="inlineStr">
        <is>
          <t>ART-DAM-018</t>
        </is>
      </c>
      <c r="E3160" t="inlineStr">
        <is>
          <t>Warehouse Damage</t>
        </is>
      </c>
      <c r="F3160" t="inlineStr">
        <is>
          <t>damaged</t>
        </is>
      </c>
      <c r="G3160" s="10" t="n">
        <v>77.08</v>
      </c>
      <c r="H3160" t="inlineStr">
        <is>
          <t>RO-035226</t>
        </is>
      </c>
      <c r="I3160" t="inlineStr">
        <is>
          <t>RS-035226</t>
        </is>
      </c>
      <c r="J3160" t="inlineStr">
        <is>
          <t>RREM-0155</t>
        </is>
      </c>
      <c r="K3160" t="inlineStr">
        <is>
          <t>Damaged</t>
        </is>
      </c>
      <c r="L3160" t="inlineStr">
        <is>
          <t>lost</t>
        </is>
      </c>
      <c r="M3160" s="10" t="n">
        <v>0</v>
      </c>
      <c r="N3160" t="inlineStr">
        <is>
          <t>2026-07-03</t>
        </is>
      </c>
      <c r="O3160" t="inlineStr">
        <is>
          <t>2026-08-02</t>
        </is>
      </c>
      <c r="P3160" s="18" t="n">
        <v>53</v>
      </c>
      <c r="Q3160" t="inlineStr">
        <is>
          <t>2026-08-09</t>
        </is>
      </c>
      <c r="R3160" s="18" t="inlineStr"/>
      <c r="S3160" s="18" t="inlineStr"/>
      <c r="T3160" s="18" t="inlineStr"/>
    </row>
    <row r="3161">
      <c r="A3161" t="inlineStr">
        <is>
          <t>DIST-012848</t>
        </is>
      </c>
      <c r="B3161" t="inlineStr">
        <is>
          <t>2026-06-10</t>
        </is>
      </c>
      <c r="C3161" t="inlineStr">
        <is>
          <t>RET-WHOLEFOODS</t>
        </is>
      </c>
      <c r="D3161" t="inlineStr">
        <is>
          <t>ODS-PRO-039</t>
        </is>
      </c>
      <c r="E3161" t="inlineStr">
        <is>
          <t>Ad Allowance</t>
        </is>
      </c>
      <c r="F3161" t="inlineStr">
        <is>
          <t>promo_billback</t>
        </is>
      </c>
      <c r="G3161" s="10" t="n">
        <v>39.08</v>
      </c>
      <c r="H3161" t="inlineStr">
        <is>
          <t>RO-035638</t>
        </is>
      </c>
      <c r="I3161" t="inlineStr">
        <is>
          <t>RS-035638</t>
        </is>
      </c>
      <c r="J3161" t="inlineStr">
        <is>
          <t>RREM-0197</t>
        </is>
      </c>
      <c r="K3161" t="inlineStr">
        <is>
          <t>Promo Billback</t>
        </is>
      </c>
      <c r="L3161" t="inlineStr">
        <is>
          <t>lost</t>
        </is>
      </c>
      <c r="M3161" s="10" t="n">
        <v>0</v>
      </c>
      <c r="N3161" t="inlineStr">
        <is>
          <t>2026-07-03</t>
        </is>
      </c>
      <c r="O3161" t="inlineStr">
        <is>
          <t>2026-08-21</t>
        </is>
      </c>
      <c r="P3161" s="18" t="n">
        <v>72</v>
      </c>
      <c r="Q3161" t="inlineStr">
        <is>
          <t>2026-08-09</t>
        </is>
      </c>
      <c r="R3161" s="18" t="inlineStr"/>
      <c r="S3161" s="18" t="inlineStr"/>
      <c r="T3161" s="18" t="inlineStr"/>
    </row>
    <row r="3162">
      <c r="A3162" t="inlineStr">
        <is>
          <t>DIST-012644</t>
        </is>
      </c>
      <c r="B3162" t="inlineStr">
        <is>
          <t>2026-06-09</t>
        </is>
      </c>
      <c r="C3162" t="inlineStr">
        <is>
          <t>RET-WALMART</t>
        </is>
      </c>
      <c r="D3162" t="inlineStr"/>
      <c r="E3162" t="inlineStr">
        <is>
          <t>Unmapped</t>
        </is>
      </c>
      <c r="F3162" t="inlineStr">
        <is>
          <t>vague</t>
        </is>
      </c>
      <c r="G3162" s="10" t="n">
        <v>500.8</v>
      </c>
      <c r="J3162" t="inlineStr">
        <is>
          <t>RREM-0170</t>
        </is>
      </c>
      <c r="K3162" t="inlineStr">
        <is>
          <t>Audit adjustment</t>
        </is>
      </c>
      <c r="M3162" s="10" t="n"/>
      <c r="P3162" s="18" t="n"/>
      <c r="Q3162" t="inlineStr">
        <is>
          <t>2026-07-09</t>
        </is>
      </c>
      <c r="R3162" s="18" t="inlineStr">
        <is>
          <t>Yes</t>
        </is>
      </c>
      <c r="S3162" s="18" t="inlineStr"/>
      <c r="T3162" s="18" t="inlineStr"/>
    </row>
    <row r="3163">
      <c r="A3163" t="inlineStr">
        <is>
          <t>DIST-012548</t>
        </is>
      </c>
      <c r="B3163" t="inlineStr">
        <is>
          <t>2026-06-09</t>
        </is>
      </c>
      <c r="C3163" t="inlineStr">
        <is>
          <t>RET-WALMART</t>
        </is>
      </c>
      <c r="D3163" t="inlineStr">
        <is>
          <t>ART-LAB-012</t>
        </is>
      </c>
      <c r="E3163" t="inlineStr">
        <is>
          <t>Label Defect</t>
        </is>
      </c>
      <c r="F3163" t="inlineStr">
        <is>
          <t>label_fine</t>
        </is>
      </c>
      <c r="G3163" s="10" t="n">
        <v>482.31</v>
      </c>
      <c r="H3163" t="inlineStr">
        <is>
          <t>RO-034687</t>
        </is>
      </c>
      <c r="I3163" t="inlineStr">
        <is>
          <t>RS-034687</t>
        </is>
      </c>
      <c r="J3163" t="inlineStr">
        <is>
          <t>RREM-0170</t>
        </is>
      </c>
      <c r="K3163" t="inlineStr">
        <is>
          <t>Label Fine</t>
        </is>
      </c>
      <c r="L3163" t="inlineStr">
        <is>
          <t>pending</t>
        </is>
      </c>
      <c r="M3163" s="10" t="n"/>
      <c r="N3163" t="inlineStr">
        <is>
          <t>2026-07-02</t>
        </is>
      </c>
      <c r="P3163" s="18" t="n">
        <v>207</v>
      </c>
      <c r="Q3163" t="inlineStr">
        <is>
          <t>2026-09-07</t>
        </is>
      </c>
      <c r="R3163" s="18" t="inlineStr"/>
      <c r="S3163" s="18" t="inlineStr"/>
      <c r="T3163" s="18" t="inlineStr"/>
    </row>
    <row r="3164">
      <c r="A3164" t="inlineStr">
        <is>
          <t>DIST-012657</t>
        </is>
      </c>
      <c r="B3164" t="inlineStr">
        <is>
          <t>2026-06-09</t>
        </is>
      </c>
      <c r="C3164" t="inlineStr">
        <is>
          <t>RET-WALMART</t>
        </is>
      </c>
      <c r="D3164" t="inlineStr">
        <is>
          <t>ART-PRO-004</t>
        </is>
      </c>
      <c r="E3164" t="inlineStr">
        <is>
          <t>Scan Rebate</t>
        </is>
      </c>
      <c r="F3164" t="inlineStr">
        <is>
          <t>promo_billback</t>
        </is>
      </c>
      <c r="G3164" s="10" t="n">
        <v>365.22</v>
      </c>
      <c r="H3164" t="inlineStr">
        <is>
          <t>RO-034962</t>
        </is>
      </c>
      <c r="I3164" t="inlineStr">
        <is>
          <t>RS-034962</t>
        </is>
      </c>
      <c r="J3164" t="inlineStr">
        <is>
          <t>RREM-0152</t>
        </is>
      </c>
      <c r="K3164" t="inlineStr">
        <is>
          <t>Promo Billback</t>
        </is>
      </c>
      <c r="L3164" t="inlineStr">
        <is>
          <t>lost</t>
        </is>
      </c>
      <c r="M3164" s="10" t="n">
        <v>0</v>
      </c>
      <c r="N3164" t="inlineStr">
        <is>
          <t>2026-07-02</t>
        </is>
      </c>
      <c r="O3164" t="inlineStr">
        <is>
          <t>2026-08-30</t>
        </is>
      </c>
      <c r="P3164" s="18" t="n">
        <v>82</v>
      </c>
      <c r="Q3164" t="inlineStr">
        <is>
          <t>2026-08-08</t>
        </is>
      </c>
      <c r="R3164" s="18" t="inlineStr"/>
      <c r="S3164" s="18" t="inlineStr"/>
      <c r="T3164" s="18" t="inlineStr"/>
    </row>
    <row r="3165">
      <c r="A3165" t="inlineStr">
        <is>
          <t>DIST-012825</t>
        </is>
      </c>
      <c r="B3165" t="inlineStr">
        <is>
          <t>2026-06-09</t>
        </is>
      </c>
      <c r="C3165" t="inlineStr">
        <is>
          <t>RET-SPROUTS</t>
        </is>
      </c>
      <c r="D3165" t="inlineStr">
        <is>
          <t>UTS-SPO-066</t>
        </is>
      </c>
      <c r="E3165" t="inlineStr">
        <is>
          <t>Expired Product</t>
        </is>
      </c>
      <c r="F3165" t="inlineStr">
        <is>
          <t>spoilage</t>
        </is>
      </c>
      <c r="G3165" s="10" t="n">
        <v>288.99</v>
      </c>
      <c r="H3165" t="inlineStr">
        <is>
          <t>RO-035661</t>
        </is>
      </c>
      <c r="I3165" t="inlineStr">
        <is>
          <t>RS-035661</t>
        </is>
      </c>
      <c r="J3165" t="inlineStr">
        <is>
          <t>RREM-0115</t>
        </is>
      </c>
      <c r="K3165" t="inlineStr">
        <is>
          <t>Spoilage -- damage in transit affecting condition</t>
        </is>
      </c>
      <c r="L3165" t="inlineStr">
        <is>
          <t>won</t>
        </is>
      </c>
      <c r="M3165" s="10" t="n">
        <v>288.99</v>
      </c>
      <c r="N3165" t="inlineStr">
        <is>
          <t>2026-07-02</t>
        </is>
      </c>
      <c r="O3165" t="inlineStr">
        <is>
          <t>2026-08-04</t>
        </is>
      </c>
      <c r="P3165" s="18" t="n">
        <v>56</v>
      </c>
      <c r="Q3165" t="inlineStr">
        <is>
          <t>2026-09-07</t>
        </is>
      </c>
      <c r="R3165" s="18" t="inlineStr"/>
      <c r="S3165" s="18" t="inlineStr"/>
      <c r="T3165" s="18" t="inlineStr"/>
    </row>
    <row r="3166">
      <c r="A3166" t="inlineStr">
        <is>
          <t>DIST-012632</t>
        </is>
      </c>
      <c r="B3166" t="inlineStr">
        <is>
          <t>2026-06-09</t>
        </is>
      </c>
      <c r="C3166" t="inlineStr">
        <is>
          <t>RET-COSTCO</t>
        </is>
      </c>
      <c r="D3166" t="inlineStr">
        <is>
          <t>TCO-SHO-022</t>
        </is>
      </c>
      <c r="E3166" t="inlineStr">
        <is>
          <t>Quantity Variance</t>
        </is>
      </c>
      <c r="F3166" t="inlineStr">
        <is>
          <t>short_ship</t>
        </is>
      </c>
      <c r="G3166" s="10" t="n">
        <v>246.03</v>
      </c>
      <c r="H3166" t="inlineStr">
        <is>
          <t>RO-035047</t>
        </is>
      </c>
      <c r="I3166" t="inlineStr">
        <is>
          <t>RS-035047</t>
        </is>
      </c>
      <c r="J3166" t="inlineStr">
        <is>
          <t>RREM-0021</t>
        </is>
      </c>
      <c r="K3166" t="inlineStr">
        <is>
          <t>Short Ship</t>
        </is>
      </c>
      <c r="M3166" s="10" t="n"/>
      <c r="P3166" s="18" t="n"/>
      <c r="Q3166" t="inlineStr">
        <is>
          <t>2026-07-09</t>
        </is>
      </c>
      <c r="R3166" s="18" t="inlineStr"/>
      <c r="S3166" s="18" t="inlineStr"/>
      <c r="T3166" s="18" t="inlineStr"/>
    </row>
    <row r="3167">
      <c r="A3167" t="inlineStr">
        <is>
          <t>DIST-012851</t>
        </is>
      </c>
      <c r="B3167" t="inlineStr">
        <is>
          <t>2026-06-09</t>
        </is>
      </c>
      <c r="C3167" t="inlineStr">
        <is>
          <t>RET-KROGER</t>
        </is>
      </c>
      <c r="D3167" t="inlineStr">
        <is>
          <t>GER-PRO-075</t>
        </is>
      </c>
      <c r="E3167" t="inlineStr">
        <is>
          <t>Promo Billback</t>
        </is>
      </c>
      <c r="F3167" t="inlineStr">
        <is>
          <t>promo_billback</t>
        </is>
      </c>
      <c r="G3167" s="10" t="n">
        <v>223.78</v>
      </c>
      <c r="H3167" t="inlineStr">
        <is>
          <t>RO-035688</t>
        </is>
      </c>
      <c r="I3167" t="inlineStr">
        <is>
          <t>RS-035688</t>
        </is>
      </c>
      <c r="J3167" t="inlineStr">
        <is>
          <t>RREM-0062</t>
        </is>
      </c>
      <c r="K3167" t="inlineStr">
        <is>
          <t>Promo Billback</t>
        </is>
      </c>
      <c r="L3167" t="inlineStr">
        <is>
          <t>partial</t>
        </is>
      </c>
      <c r="M3167" s="10" t="n">
        <v>87.91</v>
      </c>
      <c r="N3167" t="inlineStr">
        <is>
          <t>2026-06-24</t>
        </is>
      </c>
      <c r="O3167" t="inlineStr">
        <is>
          <t>2026-08-13</t>
        </is>
      </c>
      <c r="P3167" s="18" t="n">
        <v>65</v>
      </c>
      <c r="Q3167" t="inlineStr">
        <is>
          <t>2026-09-07</t>
        </is>
      </c>
      <c r="R3167" s="18" t="inlineStr"/>
      <c r="S3167" s="18" t="inlineStr"/>
      <c r="T3167" s="18" t="inlineStr"/>
    </row>
    <row r="3168">
      <c r="A3168" t="inlineStr">
        <is>
          <t>DIST-012550</t>
        </is>
      </c>
      <c r="B3168" t="inlineStr">
        <is>
          <t>2026-06-09</t>
        </is>
      </c>
      <c r="C3168" t="inlineStr">
        <is>
          <t>RET-WALMART</t>
        </is>
      </c>
      <c r="D3168" t="inlineStr">
        <is>
          <t>ART-SPO-017</t>
        </is>
      </c>
      <c r="E3168" t="inlineStr">
        <is>
          <t>Spoilage</t>
        </is>
      </c>
      <c r="F3168" t="inlineStr">
        <is>
          <t>spoilage</t>
        </is>
      </c>
      <c r="G3168" s="10" t="n">
        <v>219.56</v>
      </c>
      <c r="H3168" t="inlineStr">
        <is>
          <t>RO-034687</t>
        </is>
      </c>
      <c r="I3168" t="inlineStr">
        <is>
          <t>RS-034687</t>
        </is>
      </c>
      <c r="J3168" t="inlineStr">
        <is>
          <t>RREM-0165</t>
        </is>
      </c>
      <c r="K3168" t="inlineStr">
        <is>
          <t>Spoilage -- expired or short-dated at receiving</t>
        </is>
      </c>
      <c r="L3168" t="inlineStr">
        <is>
          <t>partial</t>
        </is>
      </c>
      <c r="M3168" s="10" t="n">
        <v>52.55</v>
      </c>
      <c r="N3168" t="inlineStr">
        <is>
          <t>2026-07-04</t>
        </is>
      </c>
      <c r="O3168" t="inlineStr">
        <is>
          <t>2026-08-26</t>
        </is>
      </c>
      <c r="P3168" s="18" t="n">
        <v>78</v>
      </c>
      <c r="Q3168" t="inlineStr">
        <is>
          <t>2026-09-07</t>
        </is>
      </c>
      <c r="R3168" s="18" t="inlineStr"/>
      <c r="S3168" s="18" t="inlineStr"/>
      <c r="T3168" s="18" t="inlineStr"/>
    </row>
    <row r="3169">
      <c r="A3169" t="inlineStr">
        <is>
          <t>DIST-012599</t>
        </is>
      </c>
      <c r="B3169" t="inlineStr">
        <is>
          <t>2026-06-09</t>
        </is>
      </c>
      <c r="C3169" t="inlineStr">
        <is>
          <t>RET-WALMART</t>
        </is>
      </c>
      <c r="D3169" t="inlineStr">
        <is>
          <t>ART-SHO-003</t>
        </is>
      </c>
      <c r="E3169" t="inlineStr">
        <is>
          <t>Short Ship</t>
        </is>
      </c>
      <c r="F3169" t="inlineStr">
        <is>
          <t>short_ship</t>
        </is>
      </c>
      <c r="G3169" s="10" t="n">
        <v>218.9</v>
      </c>
      <c r="H3169" t="inlineStr">
        <is>
          <t>RO-034705</t>
        </is>
      </c>
      <c r="I3169" t="inlineStr">
        <is>
          <t>RS-034705</t>
        </is>
      </c>
      <c r="J3169" t="inlineStr">
        <is>
          <t>RREM-0182</t>
        </is>
      </c>
      <c r="K3169" t="inlineStr">
        <is>
          <t>Short Ship</t>
        </is>
      </c>
      <c r="L3169" t="inlineStr">
        <is>
          <t>lost</t>
        </is>
      </c>
      <c r="M3169" s="10" t="n">
        <v>0</v>
      </c>
      <c r="N3169" t="inlineStr">
        <is>
          <t>2026-06-28</t>
        </is>
      </c>
      <c r="O3169" t="inlineStr">
        <is>
          <t>2026-08-11</t>
        </is>
      </c>
      <c r="P3169" s="18" t="n">
        <v>63</v>
      </c>
      <c r="Q3169" t="inlineStr">
        <is>
          <t>2026-07-24</t>
        </is>
      </c>
      <c r="R3169" s="18" t="inlineStr"/>
      <c r="S3169" s="18" t="inlineStr"/>
      <c r="T3169" s="18" t="inlineStr"/>
    </row>
    <row r="3170">
      <c r="A3170" t="inlineStr">
        <is>
          <t>DIST-012676</t>
        </is>
      </c>
      <c r="B3170" t="inlineStr">
        <is>
          <t>2026-06-09</t>
        </is>
      </c>
      <c r="C3170" t="inlineStr">
        <is>
          <t>RET-COSTCO</t>
        </is>
      </c>
      <c r="D3170" t="inlineStr">
        <is>
          <t>TCO-LAB-031</t>
        </is>
      </c>
      <c r="E3170" t="inlineStr">
        <is>
          <t>Label Defect</t>
        </is>
      </c>
      <c r="F3170" t="inlineStr">
        <is>
          <t>label_fine</t>
        </is>
      </c>
      <c r="G3170" s="10" t="n">
        <v>167.87</v>
      </c>
      <c r="H3170" t="inlineStr">
        <is>
          <t>RO-035027</t>
        </is>
      </c>
      <c r="I3170" t="inlineStr">
        <is>
          <t>RS-035027</t>
        </is>
      </c>
      <c r="J3170" t="inlineStr">
        <is>
          <t>RREM-0007</t>
        </is>
      </c>
      <c r="K3170" t="inlineStr">
        <is>
          <t>Label Fine</t>
        </is>
      </c>
      <c r="M3170" s="10" t="n"/>
      <c r="P3170" s="18" t="n"/>
      <c r="Q3170" t="inlineStr">
        <is>
          <t>2026-07-24</t>
        </is>
      </c>
      <c r="R3170" s="18" t="inlineStr"/>
      <c r="S3170" s="18" t="inlineStr"/>
      <c r="T3170" s="18" t="inlineStr"/>
    </row>
    <row r="3171">
      <c r="A3171" t="inlineStr">
        <is>
          <t>DIST-012568</t>
        </is>
      </c>
      <c r="B3171" t="inlineStr">
        <is>
          <t>2026-06-09</t>
        </is>
      </c>
      <c r="C3171" t="inlineStr">
        <is>
          <t>RET-WALMART</t>
        </is>
      </c>
      <c r="D3171" t="inlineStr">
        <is>
          <t>ART-SPO-017</t>
        </is>
      </c>
      <c r="E3171" t="inlineStr">
        <is>
          <t>Spoilage</t>
        </is>
      </c>
      <c r="F3171" t="inlineStr">
        <is>
          <t>spoilage</t>
        </is>
      </c>
      <c r="G3171" s="10" t="n">
        <v>164.67</v>
      </c>
      <c r="H3171" t="inlineStr">
        <is>
          <t>RO-034701</t>
        </is>
      </c>
      <c r="I3171" t="inlineStr">
        <is>
          <t>RS-034701</t>
        </is>
      </c>
      <c r="J3171" t="inlineStr">
        <is>
          <t>RREM-0173</t>
        </is>
      </c>
      <c r="K3171" t="inlineStr">
        <is>
          <t>Spoilage -- damage in transit affecting condition</t>
        </is>
      </c>
      <c r="M3171" s="10" t="n"/>
      <c r="P3171" s="18" t="n"/>
      <c r="Q3171" t="inlineStr">
        <is>
          <t>2026-07-24</t>
        </is>
      </c>
      <c r="R3171" s="18" t="inlineStr"/>
      <c r="S3171" s="18" t="inlineStr"/>
      <c r="T3171" s="18" t="inlineStr"/>
    </row>
    <row r="3172">
      <c r="A3172" t="inlineStr">
        <is>
          <t>DIST-012588</t>
        </is>
      </c>
      <c r="B3172" t="inlineStr">
        <is>
          <t>2026-06-09</t>
        </is>
      </c>
      <c r="C3172" t="inlineStr">
        <is>
          <t>RET-REGIONAL</t>
        </is>
      </c>
      <c r="D3172" t="inlineStr">
        <is>
          <t>NAL-DAM-100</t>
        </is>
      </c>
      <c r="E3172" t="inlineStr">
        <is>
          <t>Warehouse Damage</t>
        </is>
      </c>
      <c r="F3172" t="inlineStr">
        <is>
          <t>damaged</t>
        </is>
      </c>
      <c r="G3172" s="10" t="n">
        <v>147.51</v>
      </c>
      <c r="H3172" t="inlineStr">
        <is>
          <t>RO-034917</t>
        </is>
      </c>
      <c r="I3172" t="inlineStr">
        <is>
          <t>RS-034917</t>
        </is>
      </c>
      <c r="J3172" t="inlineStr">
        <is>
          <t>RREM-0096</t>
        </is>
      </c>
      <c r="K3172" t="inlineStr">
        <is>
          <t>Damaged</t>
        </is>
      </c>
      <c r="M3172" s="10" t="n"/>
      <c r="P3172" s="18" t="n"/>
      <c r="Q3172" t="inlineStr">
        <is>
          <t>2026-08-08</t>
        </is>
      </c>
      <c r="R3172" s="18" t="inlineStr"/>
      <c r="S3172" s="18" t="inlineStr"/>
      <c r="T3172" s="18" t="inlineStr"/>
    </row>
    <row r="3173">
      <c r="A3173" t="inlineStr">
        <is>
          <t>DIST-012620</t>
        </is>
      </c>
      <c r="B3173" t="inlineStr">
        <is>
          <t>2026-06-09</t>
        </is>
      </c>
      <c r="C3173" t="inlineStr">
        <is>
          <t>RET-KROGER</t>
        </is>
      </c>
      <c r="D3173" t="inlineStr">
        <is>
          <t>GER-PRO-075</t>
        </is>
      </c>
      <c r="E3173" t="inlineStr">
        <is>
          <t>Promo Billback</t>
        </is>
      </c>
      <c r="F3173" t="inlineStr">
        <is>
          <t>promo_billback</t>
        </is>
      </c>
      <c r="G3173" s="10" t="n">
        <v>118.9</v>
      </c>
      <c r="H3173" t="inlineStr">
        <is>
          <t>RO-035151</t>
        </is>
      </c>
      <c r="I3173" t="inlineStr">
        <is>
          <t>RS-035151</t>
        </is>
      </c>
      <c r="J3173" t="inlineStr">
        <is>
          <t>RREM-0071</t>
        </is>
      </c>
      <c r="K3173" t="inlineStr">
        <is>
          <t>Promo Billback</t>
        </is>
      </c>
      <c r="M3173" s="10" t="n"/>
      <c r="P3173" s="18" t="n"/>
      <c r="Q3173" t="inlineStr">
        <is>
          <t>2026-09-07</t>
        </is>
      </c>
      <c r="R3173" s="18" t="inlineStr"/>
      <c r="S3173" s="18" t="inlineStr"/>
      <c r="T3173" s="18" t="inlineStr"/>
    </row>
    <row r="3174">
      <c r="A3174" t="inlineStr">
        <is>
          <t>DIST-012549</t>
        </is>
      </c>
      <c r="B3174" t="inlineStr">
        <is>
          <t>2026-06-09</t>
        </is>
      </c>
      <c r="C3174" t="inlineStr">
        <is>
          <t>RET-WALMART</t>
        </is>
      </c>
      <c r="D3174" t="inlineStr">
        <is>
          <t>ART-PRO-004</t>
        </is>
      </c>
      <c r="E3174" t="inlineStr">
        <is>
          <t>Scan Rebate</t>
        </is>
      </c>
      <c r="F3174" t="inlineStr">
        <is>
          <t>promo_billback</t>
        </is>
      </c>
      <c r="G3174" s="10" t="n">
        <v>97.48</v>
      </c>
      <c r="H3174" t="inlineStr">
        <is>
          <t>RO-034687</t>
        </is>
      </c>
      <c r="I3174" t="inlineStr">
        <is>
          <t>RS-034687</t>
        </is>
      </c>
      <c r="J3174" t="inlineStr">
        <is>
          <t>RREM-0159</t>
        </is>
      </c>
      <c r="K3174" t="inlineStr">
        <is>
          <t>Promo Billback</t>
        </is>
      </c>
      <c r="M3174" s="10" t="n"/>
      <c r="P3174" s="18" t="n"/>
      <c r="Q3174" t="inlineStr">
        <is>
          <t>2026-08-08</t>
        </is>
      </c>
      <c r="R3174" s="18" t="inlineStr"/>
      <c r="S3174" s="18" t="inlineStr"/>
      <c r="T3174" s="18" t="inlineStr"/>
    </row>
    <row r="3175">
      <c r="A3175" t="inlineStr">
        <is>
          <t>DIST-012640</t>
        </is>
      </c>
      <c r="B3175" t="inlineStr">
        <is>
          <t>2026-06-09</t>
        </is>
      </c>
      <c r="C3175" t="inlineStr">
        <is>
          <t>RET-WHOLEFOODS</t>
        </is>
      </c>
      <c r="D3175" t="inlineStr">
        <is>
          <t>ODS-LAB-047</t>
        </is>
      </c>
      <c r="E3175" t="inlineStr">
        <is>
          <t>Label Non-Compliance</t>
        </is>
      </c>
      <c r="F3175" t="inlineStr">
        <is>
          <t>label_fine</t>
        </is>
      </c>
      <c r="G3175" s="10" t="n">
        <v>90.13</v>
      </c>
      <c r="H3175" t="inlineStr">
        <is>
          <t>RO-035091</t>
        </is>
      </c>
      <c r="I3175" t="inlineStr">
        <is>
          <t>RS-035091</t>
        </is>
      </c>
      <c r="J3175" t="inlineStr">
        <is>
          <t>RREM-0219</t>
        </is>
      </c>
      <c r="K3175" t="inlineStr">
        <is>
          <t>Label Fine</t>
        </is>
      </c>
      <c r="L3175" t="inlineStr">
        <is>
          <t>lost</t>
        </is>
      </c>
      <c r="M3175" s="10" t="n">
        <v>0</v>
      </c>
      <c r="N3175" t="inlineStr">
        <is>
          <t>2026-06-10</t>
        </is>
      </c>
      <c r="O3175" t="inlineStr">
        <is>
          <t>2026-07-09</t>
        </is>
      </c>
      <c r="P3175" s="18" t="n">
        <v>30</v>
      </c>
      <c r="Q3175" t="inlineStr">
        <is>
          <t>2026-08-08</t>
        </is>
      </c>
      <c r="R3175" s="18" t="inlineStr"/>
      <c r="S3175" s="18" t="inlineStr"/>
      <c r="T3175" s="18" t="inlineStr"/>
    </row>
    <row r="3176">
      <c r="A3176" t="inlineStr">
        <is>
          <t>DIST-012658</t>
        </is>
      </c>
      <c r="B3176" t="inlineStr">
        <is>
          <t>2026-06-09</t>
        </is>
      </c>
      <c r="C3176" t="inlineStr">
        <is>
          <t>RET-WALMART</t>
        </is>
      </c>
      <c r="D3176" t="inlineStr">
        <is>
          <t>ART-DAM-018</t>
        </is>
      </c>
      <c r="E3176" t="inlineStr">
        <is>
          <t>Warehouse Damage</t>
        </is>
      </c>
      <c r="F3176" t="inlineStr">
        <is>
          <t>damaged</t>
        </is>
      </c>
      <c r="G3176" s="10" t="n">
        <v>69.72</v>
      </c>
      <c r="H3176" t="inlineStr">
        <is>
          <t>RO-034973</t>
        </is>
      </c>
      <c r="I3176" t="inlineStr">
        <is>
          <t>RS-034973</t>
        </is>
      </c>
      <c r="J3176" t="inlineStr">
        <is>
          <t>RREM-0185</t>
        </is>
      </c>
      <c r="K3176" t="inlineStr">
        <is>
          <t>Damaged</t>
        </is>
      </c>
      <c r="L3176" t="inlineStr">
        <is>
          <t>pending</t>
        </is>
      </c>
      <c r="M3176" s="10" t="n"/>
      <c r="N3176" t="inlineStr">
        <is>
          <t>2026-07-02</t>
        </is>
      </c>
      <c r="P3176" s="18" t="n">
        <v>207</v>
      </c>
      <c r="Q3176" t="inlineStr">
        <is>
          <t>2026-09-07</t>
        </is>
      </c>
      <c r="R3176" s="18" t="inlineStr"/>
      <c r="S3176" s="18" t="inlineStr"/>
      <c r="T3176" s="18" t="inlineStr"/>
    </row>
    <row r="3177">
      <c r="A3177" t="inlineStr">
        <is>
          <t>DIST-012578</t>
        </is>
      </c>
      <c r="B3177" t="inlineStr">
        <is>
          <t>2026-06-09</t>
        </is>
      </c>
      <c r="C3177" t="inlineStr">
        <is>
          <t>RET-WALMART</t>
        </is>
      </c>
      <c r="D3177" t="inlineStr">
        <is>
          <t>ART-PRO-004</t>
        </is>
      </c>
      <c r="E3177" t="inlineStr">
        <is>
          <t>Scan Rebate</t>
        </is>
      </c>
      <c r="F3177" t="inlineStr">
        <is>
          <t>promo_billback</t>
        </is>
      </c>
      <c r="G3177" s="10" t="n">
        <v>66.70999999999999</v>
      </c>
      <c r="H3177" t="inlineStr">
        <is>
          <t>RO-034706</t>
        </is>
      </c>
      <c r="I3177" t="inlineStr">
        <is>
          <t>RS-034706</t>
        </is>
      </c>
      <c r="J3177" t="inlineStr">
        <is>
          <t>RREM-0158</t>
        </is>
      </c>
      <c r="K3177" t="inlineStr">
        <is>
          <t>Promo Billback</t>
        </is>
      </c>
      <c r="M3177" s="10" t="n"/>
      <c r="P3177" s="18" t="n"/>
      <c r="Q3177" t="inlineStr">
        <is>
          <t>2026-07-09</t>
        </is>
      </c>
      <c r="R3177" s="18" t="inlineStr"/>
      <c r="S3177" s="18" t="inlineStr"/>
      <c r="T3177" s="18" t="inlineStr"/>
    </row>
    <row r="3178">
      <c r="A3178" t="inlineStr">
        <is>
          <t>DIST-012559</t>
        </is>
      </c>
      <c r="B3178" t="inlineStr">
        <is>
          <t>2026-06-09</t>
        </is>
      </c>
      <c r="C3178" t="inlineStr">
        <is>
          <t>RET-SPROUTS</t>
        </is>
      </c>
      <c r="D3178" t="inlineStr">
        <is>
          <t>UTS-DAM-069</t>
        </is>
      </c>
      <c r="E3178" t="inlineStr">
        <is>
          <t>Warehouse Damage</t>
        </is>
      </c>
      <c r="F3178" t="inlineStr">
        <is>
          <t>damaged</t>
        </is>
      </c>
      <c r="G3178" s="10" t="n">
        <v>61.81</v>
      </c>
      <c r="H3178" t="inlineStr">
        <is>
          <t>RO-034845</t>
        </is>
      </c>
      <c r="I3178" t="inlineStr">
        <is>
          <t>RS-034845</t>
        </is>
      </c>
      <c r="J3178" t="inlineStr">
        <is>
          <t>RREM-0135</t>
        </is>
      </c>
      <c r="K3178" t="inlineStr">
        <is>
          <t>Damaged</t>
        </is>
      </c>
      <c r="M3178" s="10" t="n"/>
      <c r="P3178" s="18" t="n"/>
      <c r="Q3178" t="inlineStr">
        <is>
          <t>2026-09-07</t>
        </is>
      </c>
      <c r="R3178" s="18" t="inlineStr"/>
      <c r="S3178" s="18" t="inlineStr"/>
      <c r="T3178" s="18" t="inlineStr"/>
    </row>
    <row r="3179">
      <c r="A3179" t="inlineStr">
        <is>
          <t>DIST-012526</t>
        </is>
      </c>
      <c r="B3179" t="inlineStr">
        <is>
          <t>2026-06-09</t>
        </is>
      </c>
      <c r="C3179" t="inlineStr">
        <is>
          <t>RET-COSTCO</t>
        </is>
      </c>
      <c r="D3179" t="inlineStr">
        <is>
          <t>TCO-SPO-033</t>
        </is>
      </c>
      <c r="E3179" t="inlineStr">
        <is>
          <t>Expired Product</t>
        </is>
      </c>
      <c r="F3179" t="inlineStr">
        <is>
          <t>spoilage</t>
        </is>
      </c>
      <c r="G3179" s="10" t="n">
        <v>59.56</v>
      </c>
      <c r="H3179" t="inlineStr">
        <is>
          <t>RO-034782</t>
        </is>
      </c>
      <c r="I3179" t="inlineStr">
        <is>
          <t>RS-034782</t>
        </is>
      </c>
      <c r="J3179" t="inlineStr">
        <is>
          <t>RREM-0027</t>
        </is>
      </c>
      <c r="K3179" t="inlineStr">
        <is>
          <t>Spoilage -- damage in transit affecting condition</t>
        </is>
      </c>
      <c r="L3179" t="inlineStr">
        <is>
          <t>partial</t>
        </is>
      </c>
      <c r="M3179" s="10" t="n">
        <v>17.3</v>
      </c>
      <c r="N3179" t="inlineStr">
        <is>
          <t>2026-06-13</t>
        </is>
      </c>
      <c r="O3179" t="inlineStr">
        <is>
          <t>2026-08-08</t>
        </is>
      </c>
      <c r="P3179" s="18" t="n">
        <v>60</v>
      </c>
      <c r="Q3179" t="inlineStr">
        <is>
          <t>2026-07-09</t>
        </is>
      </c>
      <c r="R3179" s="18" t="inlineStr"/>
      <c r="S3179" s="18" t="inlineStr"/>
      <c r="T3179" s="18" t="inlineStr"/>
    </row>
    <row r="3180">
      <c r="A3180" t="inlineStr">
        <is>
          <t>DIST-012613</t>
        </is>
      </c>
      <c r="B3180" t="inlineStr">
        <is>
          <t>2026-06-09</t>
        </is>
      </c>
      <c r="C3180" t="inlineStr">
        <is>
          <t>RET-WALMART</t>
        </is>
      </c>
      <c r="D3180" t="inlineStr">
        <is>
          <t>ART-PRO-004</t>
        </is>
      </c>
      <c r="E3180" t="inlineStr">
        <is>
          <t>Scan Rebate</t>
        </is>
      </c>
      <c r="F3180" t="inlineStr">
        <is>
          <t>promo_billback</t>
        </is>
      </c>
      <c r="G3180" s="10" t="n">
        <v>57.13</v>
      </c>
      <c r="H3180" t="inlineStr">
        <is>
          <t>RO-035017</t>
        </is>
      </c>
      <c r="I3180" t="inlineStr">
        <is>
          <t>RS-035017</t>
        </is>
      </c>
      <c r="J3180" t="inlineStr">
        <is>
          <t>RREM-0181</t>
        </is>
      </c>
      <c r="K3180" t="inlineStr">
        <is>
          <t>Promo Billback</t>
        </is>
      </c>
      <c r="M3180" s="10" t="n"/>
      <c r="P3180" s="18" t="n"/>
      <c r="Q3180" t="inlineStr">
        <is>
          <t>2026-07-24</t>
        </is>
      </c>
      <c r="R3180" s="18" t="inlineStr"/>
      <c r="S3180" s="18" t="inlineStr"/>
      <c r="T3180" s="18" t="inlineStr"/>
    </row>
    <row r="3181">
      <c r="A3181" t="inlineStr">
        <is>
          <t>DIST-012582</t>
        </is>
      </c>
      <c r="B3181" t="inlineStr">
        <is>
          <t>2026-06-09</t>
        </is>
      </c>
      <c r="C3181" t="inlineStr">
        <is>
          <t>RET-WALMART</t>
        </is>
      </c>
      <c r="D3181" t="inlineStr">
        <is>
          <t>ART-LAT-009</t>
        </is>
      </c>
      <c r="E3181" t="inlineStr">
        <is>
          <t>MABD Violation</t>
        </is>
      </c>
      <c r="F3181" t="inlineStr">
        <is>
          <t>late_delivery</t>
        </is>
      </c>
      <c r="G3181" s="10" t="n">
        <v>54</v>
      </c>
      <c r="H3181" t="inlineStr">
        <is>
          <t>RO-034720</t>
        </is>
      </c>
      <c r="I3181" t="inlineStr">
        <is>
          <t>RS-034720</t>
        </is>
      </c>
      <c r="J3181" t="inlineStr">
        <is>
          <t>RREM-0169</t>
        </is>
      </c>
      <c r="K3181" t="inlineStr">
        <is>
          <t>Late Delivery</t>
        </is>
      </c>
      <c r="L3181" t="inlineStr">
        <is>
          <t>partial</t>
        </is>
      </c>
      <c r="M3181" s="10" t="n">
        <v>21.76</v>
      </c>
      <c r="N3181" t="inlineStr">
        <is>
          <t>2026-06-13</t>
        </is>
      </c>
      <c r="O3181" t="inlineStr">
        <is>
          <t>2026-08-23</t>
        </is>
      </c>
      <c r="P3181" s="18" t="n">
        <v>75</v>
      </c>
      <c r="Q3181" t="inlineStr">
        <is>
          <t>2026-07-09</t>
        </is>
      </c>
      <c r="R3181" s="18" t="inlineStr"/>
      <c r="S3181" s="18" t="inlineStr"/>
      <c r="T3181" s="18" t="inlineStr"/>
    </row>
    <row r="3182">
      <c r="A3182" t="inlineStr">
        <is>
          <t>DIST-012492</t>
        </is>
      </c>
      <c r="B3182" t="inlineStr">
        <is>
          <t>2026-06-09</t>
        </is>
      </c>
      <c r="C3182" t="inlineStr">
        <is>
          <t>RET-COSTCO</t>
        </is>
      </c>
      <c r="D3182" t="inlineStr">
        <is>
          <t>TCO-LAT-029</t>
        </is>
      </c>
      <c r="E3182" t="inlineStr">
        <is>
          <t>Late Delivery</t>
        </is>
      </c>
      <c r="F3182" t="inlineStr">
        <is>
          <t>late_delivery</t>
        </is>
      </c>
      <c r="G3182" s="10" t="n">
        <v>51.87</v>
      </c>
      <c r="H3182" t="inlineStr">
        <is>
          <t>RO-034468</t>
        </is>
      </c>
      <c r="I3182" t="inlineStr">
        <is>
          <t>RS-034468</t>
        </is>
      </c>
      <c r="J3182" t="inlineStr">
        <is>
          <t>RREM-0003</t>
        </is>
      </c>
      <c r="K3182" t="inlineStr">
        <is>
          <t>Late Delivery</t>
        </is>
      </c>
      <c r="L3182" t="inlineStr">
        <is>
          <t>lost</t>
        </is>
      </c>
      <c r="M3182" s="10" t="n">
        <v>0</v>
      </c>
      <c r="N3182" t="inlineStr">
        <is>
          <t>2026-06-14</t>
        </is>
      </c>
      <c r="O3182" t="inlineStr">
        <is>
          <t>2026-08-17</t>
        </is>
      </c>
      <c r="P3182" s="18" t="n">
        <v>69</v>
      </c>
      <c r="Q3182" t="inlineStr">
        <is>
          <t>2026-09-07</t>
        </is>
      </c>
      <c r="R3182" s="18" t="inlineStr"/>
      <c r="S3182" s="18" t="inlineStr"/>
      <c r="T3182" s="18" t="inlineStr"/>
    </row>
    <row r="3183">
      <c r="A3183" t="inlineStr">
        <is>
          <t>DIST-012864</t>
        </is>
      </c>
      <c r="B3183" t="inlineStr">
        <is>
          <t>2026-06-09</t>
        </is>
      </c>
      <c r="C3183" t="inlineStr">
        <is>
          <t>RET-KROGER</t>
        </is>
      </c>
      <c r="D3183" t="inlineStr">
        <is>
          <t>GER-PRO-075</t>
        </is>
      </c>
      <c r="E3183" t="inlineStr">
        <is>
          <t>Promo Billback</t>
        </is>
      </c>
      <c r="F3183" t="inlineStr">
        <is>
          <t>promo_billback</t>
        </is>
      </c>
      <c r="G3183" s="10" t="n">
        <v>44.13</v>
      </c>
      <c r="H3183" t="inlineStr">
        <is>
          <t>RO-035703</t>
        </is>
      </c>
      <c r="I3183" t="inlineStr">
        <is>
          <t>RS-035703</t>
        </is>
      </c>
      <c r="J3183" t="inlineStr">
        <is>
          <t>RREM-0044</t>
        </is>
      </c>
      <c r="K3183" t="inlineStr">
        <is>
          <t>Promo Billback</t>
        </is>
      </c>
      <c r="L3183" t="inlineStr">
        <is>
          <t>lost</t>
        </is>
      </c>
      <c r="M3183" s="10" t="n">
        <v>0</v>
      </c>
      <c r="N3183" t="inlineStr">
        <is>
          <t>2026-06-10</t>
        </is>
      </c>
      <c r="O3183" t="inlineStr">
        <is>
          <t>2026-08-30</t>
        </is>
      </c>
      <c r="P3183" s="18" t="n">
        <v>82</v>
      </c>
      <c r="Q3183" t="inlineStr">
        <is>
          <t>2026-07-09</t>
        </is>
      </c>
      <c r="R3183" s="18" t="inlineStr"/>
      <c r="S3183" s="18" t="inlineStr"/>
      <c r="T3183" s="18" t="inlineStr"/>
    </row>
    <row r="3184">
      <c r="A3184" t="inlineStr">
        <is>
          <t>DIST-012835</t>
        </is>
      </c>
      <c r="B3184" t="inlineStr">
        <is>
          <t>2026-06-09</t>
        </is>
      </c>
      <c r="C3184" t="inlineStr">
        <is>
          <t>RET-WHOLEFOODS</t>
        </is>
      </c>
      <c r="D3184" t="inlineStr">
        <is>
          <t>ODS-LAT-044</t>
        </is>
      </c>
      <c r="E3184" t="inlineStr">
        <is>
          <t>Appointment Miss</t>
        </is>
      </c>
      <c r="F3184" t="inlineStr">
        <is>
          <t>late_delivery</t>
        </is>
      </c>
      <c r="G3184" s="10" t="n">
        <v>37.46</v>
      </c>
      <c r="H3184" t="inlineStr">
        <is>
          <t>RO-035642</t>
        </is>
      </c>
      <c r="I3184" t="inlineStr">
        <is>
          <t>RS-035642</t>
        </is>
      </c>
      <c r="J3184" t="inlineStr">
        <is>
          <t>RREM-0191</t>
        </is>
      </c>
      <c r="K3184" t="inlineStr">
        <is>
          <t>Late Delivery</t>
        </is>
      </c>
      <c r="M3184" s="10" t="n"/>
      <c r="P3184" s="18" t="n"/>
      <c r="Q3184" t="inlineStr">
        <is>
          <t>2026-08-08</t>
        </is>
      </c>
      <c r="R3184" s="18" t="inlineStr"/>
      <c r="S3184" s="18" t="inlineStr"/>
      <c r="T3184" s="18" t="inlineStr"/>
    </row>
    <row r="3185">
      <c r="A3185" t="inlineStr">
        <is>
          <t>DIST-012630</t>
        </is>
      </c>
      <c r="B3185" t="inlineStr">
        <is>
          <t>2026-06-09</t>
        </is>
      </c>
      <c r="C3185" t="inlineStr">
        <is>
          <t>RET-COSTCO</t>
        </is>
      </c>
      <c r="D3185" t="inlineStr">
        <is>
          <t>TCO-LAT-029</t>
        </is>
      </c>
      <c r="E3185" t="inlineStr">
        <is>
          <t>Late Delivery</t>
        </is>
      </c>
      <c r="F3185" t="inlineStr">
        <is>
          <t>late_delivery</t>
        </is>
      </c>
      <c r="G3185" s="10" t="n">
        <v>25.44</v>
      </c>
      <c r="H3185" t="inlineStr">
        <is>
          <t>RO-035042</t>
        </is>
      </c>
      <c r="I3185" t="inlineStr">
        <is>
          <t>RS-035042</t>
        </is>
      </c>
      <c r="J3185" t="inlineStr">
        <is>
          <t>RREM-0023</t>
        </is>
      </c>
      <c r="K3185" t="inlineStr">
        <is>
          <t>Late Delivery</t>
        </is>
      </c>
      <c r="M3185" s="10" t="n"/>
      <c r="P3185" s="18" t="n"/>
      <c r="Q3185" t="inlineStr">
        <is>
          <t>2026-07-24</t>
        </is>
      </c>
      <c r="R3185" s="18" t="inlineStr"/>
      <c r="S3185" s="18" t="inlineStr"/>
      <c r="T3185" s="18" t="inlineStr"/>
    </row>
    <row r="3186">
      <c r="A3186" t="inlineStr">
        <is>
          <t>DIST-012773</t>
        </is>
      </c>
      <c r="B3186" t="inlineStr">
        <is>
          <t>2026-06-08</t>
        </is>
      </c>
      <c r="C3186" t="inlineStr">
        <is>
          <t>RET-SPROUTS</t>
        </is>
      </c>
      <c r="D3186" t="inlineStr"/>
      <c r="E3186" t="inlineStr">
        <is>
          <t>Unmapped</t>
        </is>
      </c>
      <c r="F3186" t="inlineStr">
        <is>
          <t>vague</t>
        </is>
      </c>
      <c r="G3186" s="10" t="n">
        <v>2293.54</v>
      </c>
      <c r="J3186" t="inlineStr">
        <is>
          <t>RREM-0119</t>
        </is>
      </c>
      <c r="K3186" t="inlineStr">
        <is>
          <t>Promo allowance</t>
        </is>
      </c>
      <c r="L3186" t="inlineStr">
        <is>
          <t>lost</t>
        </is>
      </c>
      <c r="M3186" s="10" t="n">
        <v>0</v>
      </c>
      <c r="N3186" t="inlineStr">
        <is>
          <t>2026-06-23</t>
        </is>
      </c>
      <c r="O3186" t="inlineStr">
        <is>
          <t>2026-08-01</t>
        </is>
      </c>
      <c r="P3186" s="18" t="n">
        <v>54</v>
      </c>
      <c r="Q3186" t="inlineStr">
        <is>
          <t>2026-09-06</t>
        </is>
      </c>
      <c r="R3186" s="18" t="inlineStr">
        <is>
          <t>Yes</t>
        </is>
      </c>
      <c r="S3186" s="18" t="inlineStr"/>
      <c r="T3186" s="18" t="inlineStr"/>
    </row>
    <row r="3187">
      <c r="A3187" t="inlineStr">
        <is>
          <t>DIST-012571</t>
        </is>
      </c>
      <c r="B3187" t="inlineStr">
        <is>
          <t>2026-06-08</t>
        </is>
      </c>
      <c r="C3187" t="inlineStr">
        <is>
          <t>RET-COSTCO</t>
        </is>
      </c>
      <c r="D3187" t="inlineStr">
        <is>
          <t>TCO-LAB-031</t>
        </is>
      </c>
      <c r="E3187" t="inlineStr">
        <is>
          <t>Label Defect</t>
        </is>
      </c>
      <c r="F3187" t="inlineStr">
        <is>
          <t>label_fine</t>
        </is>
      </c>
      <c r="G3187" s="10" t="n">
        <v>277.49</v>
      </c>
      <c r="H3187" t="inlineStr">
        <is>
          <t>RO-034761</t>
        </is>
      </c>
      <c r="I3187" t="inlineStr">
        <is>
          <t>RS-034761</t>
        </is>
      </c>
      <c r="J3187" t="inlineStr">
        <is>
          <t>RREM-0024</t>
        </is>
      </c>
      <c r="K3187" t="inlineStr">
        <is>
          <t>Label Fine</t>
        </is>
      </c>
      <c r="L3187" t="inlineStr">
        <is>
          <t>partial</t>
        </is>
      </c>
      <c r="M3187" s="10" t="n">
        <v>107.01</v>
      </c>
      <c r="N3187" t="inlineStr">
        <is>
          <t>2026-06-21</t>
        </is>
      </c>
      <c r="O3187" t="inlineStr">
        <is>
          <t>2026-08-14</t>
        </is>
      </c>
      <c r="P3187" s="18" t="n">
        <v>67</v>
      </c>
      <c r="Q3187" t="inlineStr">
        <is>
          <t>2026-08-07</t>
        </is>
      </c>
      <c r="R3187" s="18" t="inlineStr"/>
      <c r="S3187" s="18" t="inlineStr"/>
      <c r="T3187" s="18" t="inlineStr"/>
    </row>
    <row r="3188">
      <c r="A3188" t="inlineStr">
        <is>
          <t>DIST-012866</t>
        </is>
      </c>
      <c r="B3188" t="inlineStr">
        <is>
          <t>2026-06-08</t>
        </is>
      </c>
      <c r="C3188" t="inlineStr">
        <is>
          <t>RET-KROGER</t>
        </is>
      </c>
      <c r="D3188" t="inlineStr">
        <is>
          <t>GER-LAB-080</t>
        </is>
      </c>
      <c r="E3188" t="inlineStr">
        <is>
          <t>Label Defect</t>
        </is>
      </c>
      <c r="F3188" t="inlineStr">
        <is>
          <t>label_fine</t>
        </is>
      </c>
      <c r="G3188" s="10" t="n">
        <v>200.17</v>
      </c>
      <c r="H3188" t="inlineStr">
        <is>
          <t>RO-035722</t>
        </is>
      </c>
      <c r="I3188" t="inlineStr">
        <is>
          <t>RS-035722</t>
        </is>
      </c>
      <c r="J3188" t="inlineStr">
        <is>
          <t>RREM-0049</t>
        </is>
      </c>
      <c r="K3188" t="inlineStr">
        <is>
          <t>Label Fine</t>
        </is>
      </c>
      <c r="L3188" t="inlineStr">
        <is>
          <t>lost</t>
        </is>
      </c>
      <c r="M3188" s="10" t="n">
        <v>0</v>
      </c>
      <c r="N3188" t="inlineStr">
        <is>
          <t>2026-07-08</t>
        </is>
      </c>
      <c r="O3188" t="inlineStr">
        <is>
          <t>2026-08-11</t>
        </is>
      </c>
      <c r="P3188" s="18" t="n">
        <v>64</v>
      </c>
      <c r="Q3188" t="inlineStr">
        <is>
          <t>2026-07-23</t>
        </is>
      </c>
      <c r="R3188" s="18" t="inlineStr"/>
      <c r="S3188" s="18" t="inlineStr"/>
      <c r="T3188" s="18" t="inlineStr"/>
    </row>
    <row r="3189">
      <c r="A3189" t="inlineStr">
        <is>
          <t>DIST-012508</t>
        </is>
      </c>
      <c r="B3189" t="inlineStr">
        <is>
          <t>2026-06-08</t>
        </is>
      </c>
      <c r="C3189" t="inlineStr">
        <is>
          <t>RET-WALMART</t>
        </is>
      </c>
      <c r="D3189" t="inlineStr">
        <is>
          <t>ART-DAM-018</t>
        </is>
      </c>
      <c r="E3189" t="inlineStr">
        <is>
          <t>Warehouse Damage</t>
        </is>
      </c>
      <c r="F3189" t="inlineStr">
        <is>
          <t>damaged</t>
        </is>
      </c>
      <c r="G3189" s="10" t="n">
        <v>168.25</v>
      </c>
      <c r="H3189" t="inlineStr">
        <is>
          <t>RO-034413</t>
        </is>
      </c>
      <c r="I3189" t="inlineStr">
        <is>
          <t>RS-034413</t>
        </is>
      </c>
      <c r="J3189" t="inlineStr">
        <is>
          <t>RREM-0158</t>
        </is>
      </c>
      <c r="K3189" t="inlineStr">
        <is>
          <t>Damaged</t>
        </is>
      </c>
      <c r="L3189" t="inlineStr">
        <is>
          <t>lost</t>
        </is>
      </c>
      <c r="M3189" s="10" t="n">
        <v>0</v>
      </c>
      <c r="N3189" t="inlineStr">
        <is>
          <t>2026-06-11</t>
        </is>
      </c>
      <c r="O3189" t="inlineStr">
        <is>
          <t>2026-07-31</t>
        </is>
      </c>
      <c r="P3189" s="18" t="n">
        <v>53</v>
      </c>
      <c r="Q3189" t="inlineStr">
        <is>
          <t>2026-08-07</t>
        </is>
      </c>
      <c r="R3189" s="18" t="inlineStr"/>
      <c r="S3189" s="18" t="inlineStr"/>
      <c r="T3189" s="18" t="inlineStr"/>
    </row>
    <row r="3190">
      <c r="A3190" t="inlineStr">
        <is>
          <t>DIST-012764</t>
        </is>
      </c>
      <c r="B3190" t="inlineStr">
        <is>
          <t>2026-06-08</t>
        </is>
      </c>
      <c r="C3190" t="inlineStr">
        <is>
          <t>RET-KROGER</t>
        </is>
      </c>
      <c r="D3190" t="inlineStr">
        <is>
          <t>GER-PRO-075</t>
        </is>
      </c>
      <c r="E3190" t="inlineStr">
        <is>
          <t>Promo Billback</t>
        </is>
      </c>
      <c r="F3190" t="inlineStr">
        <is>
          <t>promo_billback</t>
        </is>
      </c>
      <c r="G3190" s="10" t="n">
        <v>123.05</v>
      </c>
      <c r="H3190" t="inlineStr">
        <is>
          <t>RO-035412</t>
        </is>
      </c>
      <c r="I3190" t="inlineStr">
        <is>
          <t>RS-035412</t>
        </is>
      </c>
      <c r="J3190" t="inlineStr">
        <is>
          <t>RREM-0045</t>
        </is>
      </c>
      <c r="K3190" t="inlineStr">
        <is>
          <t>Promo Billback</t>
        </is>
      </c>
      <c r="M3190" s="10" t="n"/>
      <c r="P3190" s="18" t="n"/>
      <c r="Q3190" t="inlineStr">
        <is>
          <t>2026-07-23</t>
        </is>
      </c>
      <c r="R3190" s="18" t="inlineStr"/>
      <c r="S3190" s="18" t="inlineStr"/>
      <c r="T3190" s="18" t="inlineStr"/>
    </row>
    <row r="3191">
      <c r="A3191" t="inlineStr">
        <is>
          <t>DIST-012633</t>
        </is>
      </c>
      <c r="B3191" t="inlineStr">
        <is>
          <t>2026-06-08</t>
        </is>
      </c>
      <c r="C3191" t="inlineStr">
        <is>
          <t>RET-COSTCO</t>
        </is>
      </c>
      <c r="D3191" t="inlineStr">
        <is>
          <t>TCO-LAB-031</t>
        </is>
      </c>
      <c r="E3191" t="inlineStr">
        <is>
          <t>Label Defect</t>
        </is>
      </c>
      <c r="F3191" t="inlineStr">
        <is>
          <t>label_fine</t>
        </is>
      </c>
      <c r="G3191" s="10" t="n">
        <v>104.25</v>
      </c>
      <c r="H3191" t="inlineStr">
        <is>
          <t>RO-035051</t>
        </is>
      </c>
      <c r="I3191" t="inlineStr">
        <is>
          <t>RS-035051</t>
        </is>
      </c>
      <c r="J3191" t="inlineStr">
        <is>
          <t>RREM-0012</t>
        </is>
      </c>
      <c r="K3191" t="inlineStr">
        <is>
          <t>Label Fine</t>
        </is>
      </c>
      <c r="M3191" s="10" t="n"/>
      <c r="P3191" s="18" t="n"/>
      <c r="Q3191" t="inlineStr">
        <is>
          <t>2026-07-08</t>
        </is>
      </c>
      <c r="R3191" s="18" t="inlineStr"/>
      <c r="S3191" s="18" t="inlineStr"/>
      <c r="T3191" s="18" t="inlineStr"/>
    </row>
    <row r="3192">
      <c r="A3192" t="inlineStr">
        <is>
          <t>DIST-012660</t>
        </is>
      </c>
      <c r="B3192" t="inlineStr">
        <is>
          <t>2026-06-08</t>
        </is>
      </c>
      <c r="C3192" t="inlineStr">
        <is>
          <t>RET-WALMART</t>
        </is>
      </c>
      <c r="D3192" t="inlineStr">
        <is>
          <t>ART-SPO-017</t>
        </is>
      </c>
      <c r="E3192" t="inlineStr">
        <is>
          <t>Spoilage</t>
        </is>
      </c>
      <c r="F3192" t="inlineStr">
        <is>
          <t>spoilage</t>
        </is>
      </c>
      <c r="G3192" s="10" t="n">
        <v>94.70999999999999</v>
      </c>
      <c r="H3192" t="inlineStr">
        <is>
          <t>RO-034975</t>
        </is>
      </c>
      <c r="I3192" t="inlineStr">
        <is>
          <t>RS-034975</t>
        </is>
      </c>
      <c r="J3192" t="inlineStr">
        <is>
          <t>RREM-0173</t>
        </is>
      </c>
      <c r="K3192" t="inlineStr">
        <is>
          <t>Spoilage -- expired or short-dated at receiving</t>
        </is>
      </c>
      <c r="M3192" s="10" t="n"/>
      <c r="P3192" s="18" t="n"/>
      <c r="Q3192" t="inlineStr">
        <is>
          <t>2026-07-08</t>
        </is>
      </c>
      <c r="R3192" s="18" t="inlineStr"/>
      <c r="S3192" s="18" t="inlineStr"/>
      <c r="T3192" s="18" t="inlineStr"/>
    </row>
    <row r="3193">
      <c r="A3193" t="inlineStr">
        <is>
          <t>DIST-012577</t>
        </is>
      </c>
      <c r="B3193" t="inlineStr">
        <is>
          <t>2026-06-08</t>
        </is>
      </c>
      <c r="C3193" t="inlineStr">
        <is>
          <t>RET-WALMART</t>
        </is>
      </c>
      <c r="D3193" t="inlineStr">
        <is>
          <t>ART-DAM-018</t>
        </is>
      </c>
      <c r="E3193" t="inlineStr">
        <is>
          <t>Warehouse Damage</t>
        </is>
      </c>
      <c r="F3193" t="inlineStr">
        <is>
          <t>damaged</t>
        </is>
      </c>
      <c r="G3193" s="10" t="n">
        <v>92.14</v>
      </c>
      <c r="H3193" t="inlineStr">
        <is>
          <t>RO-034689</t>
        </is>
      </c>
      <c r="I3193" t="inlineStr">
        <is>
          <t>RS-034689</t>
        </is>
      </c>
      <c r="J3193" t="inlineStr">
        <is>
          <t>RREM-0155</t>
        </is>
      </c>
      <c r="K3193" t="inlineStr">
        <is>
          <t>Damaged</t>
        </is>
      </c>
      <c r="M3193" s="10" t="n"/>
      <c r="P3193" s="18" t="n"/>
      <c r="Q3193" t="inlineStr">
        <is>
          <t>2026-07-23</t>
        </is>
      </c>
      <c r="R3193" s="18" t="inlineStr"/>
      <c r="S3193" s="18" t="inlineStr"/>
      <c r="T3193" s="18" t="inlineStr"/>
    </row>
    <row r="3194">
      <c r="A3194" t="inlineStr">
        <is>
          <t>DIST-012708</t>
        </is>
      </c>
      <c r="B3194" t="inlineStr">
        <is>
          <t>2026-06-08</t>
        </is>
      </c>
      <c r="C3194" t="inlineStr">
        <is>
          <t>RET-WHOLEFOODS</t>
        </is>
      </c>
      <c r="D3194" t="inlineStr">
        <is>
          <t>ODS-SPO-050</t>
        </is>
      </c>
      <c r="E3194" t="inlineStr">
        <is>
          <t>Spoilage</t>
        </is>
      </c>
      <c r="F3194" t="inlineStr">
        <is>
          <t>spoilage</t>
        </is>
      </c>
      <c r="G3194" s="10" t="n">
        <v>90.39</v>
      </c>
      <c r="H3194" t="inlineStr">
        <is>
          <t>RO-035083</t>
        </is>
      </c>
      <c r="I3194" t="inlineStr">
        <is>
          <t>RS-035083</t>
        </is>
      </c>
      <c r="J3194" t="inlineStr">
        <is>
          <t>RREM-0188</t>
        </is>
      </c>
      <c r="K3194" t="inlineStr">
        <is>
          <t>Spoilage -- damage in transit affecting condition</t>
        </is>
      </c>
      <c r="M3194" s="10" t="n"/>
      <c r="P3194" s="18" t="n"/>
      <c r="Q3194" t="inlineStr">
        <is>
          <t>2026-08-07</t>
        </is>
      </c>
      <c r="R3194" s="18" t="inlineStr"/>
      <c r="S3194" s="18" t="inlineStr"/>
      <c r="T3194" s="18" t="inlineStr"/>
    </row>
    <row r="3195">
      <c r="A3195" t="inlineStr">
        <is>
          <t>DIST-012771</t>
        </is>
      </c>
      <c r="B3195" t="inlineStr">
        <is>
          <t>2026-06-08</t>
        </is>
      </c>
      <c r="C3195" t="inlineStr">
        <is>
          <t>RET-SPROUTS</t>
        </is>
      </c>
      <c r="D3195" t="inlineStr">
        <is>
          <t>UTS-DAM-069</t>
        </is>
      </c>
      <c r="E3195" t="inlineStr">
        <is>
          <t>Warehouse Damage</t>
        </is>
      </c>
      <c r="F3195" t="inlineStr">
        <is>
          <t>damaged</t>
        </is>
      </c>
      <c r="G3195" s="10" t="n">
        <v>89.52</v>
      </c>
      <c r="H3195" t="inlineStr">
        <is>
          <t>RO-035338</t>
        </is>
      </c>
      <c r="I3195" t="inlineStr">
        <is>
          <t>RS-035338</t>
        </is>
      </c>
      <c r="J3195" t="inlineStr">
        <is>
          <t>RREM-0119</t>
        </is>
      </c>
      <c r="K3195" t="inlineStr">
        <is>
          <t>Damaged</t>
        </is>
      </c>
      <c r="L3195" t="inlineStr">
        <is>
          <t>won</t>
        </is>
      </c>
      <c r="M3195" s="10" t="n">
        <v>89.52</v>
      </c>
      <c r="N3195" t="inlineStr">
        <is>
          <t>2026-07-02</t>
        </is>
      </c>
      <c r="O3195" t="inlineStr">
        <is>
          <t>2026-08-10</t>
        </is>
      </c>
      <c r="P3195" s="18" t="n">
        <v>63</v>
      </c>
      <c r="Q3195" t="inlineStr">
        <is>
          <t>2026-07-23</t>
        </is>
      </c>
      <c r="R3195" s="18" t="inlineStr"/>
      <c r="S3195" s="18" t="inlineStr"/>
      <c r="T3195" s="18" t="inlineStr"/>
    </row>
    <row r="3196">
      <c r="A3196" t="inlineStr">
        <is>
          <t>DIST-012722</t>
        </is>
      </c>
      <c r="B3196" t="inlineStr">
        <is>
          <t>2026-06-08</t>
        </is>
      </c>
      <c r="C3196" t="inlineStr">
        <is>
          <t>RET-WHOLEFOODS</t>
        </is>
      </c>
      <c r="D3196" t="inlineStr">
        <is>
          <t>ODS-LAT-044</t>
        </is>
      </c>
      <c r="E3196" t="inlineStr">
        <is>
          <t>Appointment Miss</t>
        </is>
      </c>
      <c r="F3196" t="inlineStr">
        <is>
          <t>late_delivery</t>
        </is>
      </c>
      <c r="G3196" s="10" t="n">
        <v>84.81999999999999</v>
      </c>
      <c r="H3196" t="inlineStr">
        <is>
          <t>RO-035331</t>
        </is>
      </c>
      <c r="I3196" t="inlineStr">
        <is>
          <t>RS-035331</t>
        </is>
      </c>
      <c r="J3196" t="inlineStr">
        <is>
          <t>RREM-0213</t>
        </is>
      </c>
      <c r="K3196" t="inlineStr">
        <is>
          <t>Late Delivery</t>
        </is>
      </c>
      <c r="M3196" s="10" t="n"/>
      <c r="P3196" s="18" t="n"/>
      <c r="Q3196" t="inlineStr">
        <is>
          <t>2026-09-06</t>
        </is>
      </c>
      <c r="R3196" s="18" t="inlineStr"/>
      <c r="S3196" s="18" t="inlineStr"/>
      <c r="T3196" s="18" t="inlineStr"/>
    </row>
    <row r="3197">
      <c r="A3197" t="inlineStr">
        <is>
          <t>DIST-012694</t>
        </is>
      </c>
      <c r="B3197" t="inlineStr">
        <is>
          <t>2026-06-08</t>
        </is>
      </c>
      <c r="C3197" t="inlineStr">
        <is>
          <t>RET-SPROUTS</t>
        </is>
      </c>
      <c r="D3197" t="inlineStr">
        <is>
          <t>UTS-PRO-057</t>
        </is>
      </c>
      <c r="E3197" t="inlineStr">
        <is>
          <t>Promo Billback</t>
        </is>
      </c>
      <c r="F3197" t="inlineStr">
        <is>
          <t>promo_billback</t>
        </is>
      </c>
      <c r="G3197" s="10" t="n">
        <v>71.3</v>
      </c>
      <c r="H3197" t="inlineStr">
        <is>
          <t>RO-035119</t>
        </is>
      </c>
      <c r="I3197" t="inlineStr">
        <is>
          <t>RS-035119</t>
        </is>
      </c>
      <c r="J3197" t="inlineStr">
        <is>
          <t>RREM-0127</t>
        </is>
      </c>
      <c r="K3197" t="inlineStr">
        <is>
          <t>Promo Billback</t>
        </is>
      </c>
      <c r="M3197" s="10" t="n"/>
      <c r="P3197" s="18" t="n"/>
      <c r="Q3197" t="inlineStr">
        <is>
          <t>2026-08-07</t>
        </is>
      </c>
      <c r="R3197" s="18" t="inlineStr"/>
      <c r="S3197" s="18" t="inlineStr"/>
      <c r="T3197" s="18" t="inlineStr"/>
    </row>
    <row r="3198">
      <c r="A3198" t="inlineStr">
        <is>
          <t>DIST-012625</t>
        </is>
      </c>
      <c r="B3198" t="inlineStr">
        <is>
          <t>2026-06-08</t>
        </is>
      </c>
      <c r="C3198" t="inlineStr">
        <is>
          <t>RET-WALMART</t>
        </is>
      </c>
      <c r="D3198" t="inlineStr">
        <is>
          <t>ART-SHO-003</t>
        </is>
      </c>
      <c r="E3198" t="inlineStr">
        <is>
          <t>Short Ship</t>
        </is>
      </c>
      <c r="F3198" t="inlineStr">
        <is>
          <t>short_ship</t>
        </is>
      </c>
      <c r="G3198" s="10" t="n">
        <v>68.95</v>
      </c>
      <c r="H3198" t="inlineStr">
        <is>
          <t>RO-034961</t>
        </is>
      </c>
      <c r="I3198" t="inlineStr">
        <is>
          <t>RS-034961</t>
        </is>
      </c>
      <c r="J3198" t="inlineStr">
        <is>
          <t>RREM-0149</t>
        </is>
      </c>
      <c r="K3198" t="inlineStr">
        <is>
          <t>Short Ship</t>
        </is>
      </c>
      <c r="M3198" s="10" t="n"/>
      <c r="P3198" s="18" t="n"/>
      <c r="Q3198" t="inlineStr">
        <is>
          <t>2026-09-06</t>
        </is>
      </c>
      <c r="R3198" s="18" t="inlineStr"/>
      <c r="S3198" s="18" t="inlineStr"/>
      <c r="T3198" s="18" t="inlineStr"/>
    </row>
    <row r="3199">
      <c r="A3199" t="inlineStr">
        <is>
          <t>DIST-012631</t>
        </is>
      </c>
      <c r="B3199" t="inlineStr">
        <is>
          <t>2026-06-08</t>
        </is>
      </c>
      <c r="C3199" t="inlineStr">
        <is>
          <t>RET-COSTCO</t>
        </is>
      </c>
      <c r="D3199" t="inlineStr">
        <is>
          <t>TCO-PRO-024</t>
        </is>
      </c>
      <c r="E3199" t="inlineStr">
        <is>
          <t>Promo Billback</t>
        </is>
      </c>
      <c r="F3199" t="inlineStr">
        <is>
          <t>promo_billback</t>
        </is>
      </c>
      <c r="G3199" s="10" t="n">
        <v>64.77</v>
      </c>
      <c r="H3199" t="inlineStr">
        <is>
          <t>RO-035042</t>
        </is>
      </c>
      <c r="I3199" t="inlineStr">
        <is>
          <t>RS-035042</t>
        </is>
      </c>
      <c r="J3199" t="inlineStr">
        <is>
          <t>RREM-0030</t>
        </is>
      </c>
      <c r="K3199" t="inlineStr">
        <is>
          <t>Promo Billback</t>
        </is>
      </c>
      <c r="M3199" s="10" t="n"/>
      <c r="P3199" s="18" t="n"/>
      <c r="Q3199" t="inlineStr">
        <is>
          <t>2026-08-07</t>
        </is>
      </c>
      <c r="R3199" s="18" t="inlineStr"/>
      <c r="S3199" s="18" t="inlineStr"/>
      <c r="T3199" s="18" t="inlineStr"/>
    </row>
    <row r="3200">
      <c r="A3200" t="inlineStr">
        <is>
          <t>DIST-012675</t>
        </is>
      </c>
      <c r="B3200" t="inlineStr">
        <is>
          <t>2026-06-08</t>
        </is>
      </c>
      <c r="C3200" t="inlineStr">
        <is>
          <t>RET-WALMART</t>
        </is>
      </c>
      <c r="D3200" t="inlineStr">
        <is>
          <t>ART-SHO-003</t>
        </is>
      </c>
      <c r="E3200" t="inlineStr">
        <is>
          <t>Short Ship</t>
        </is>
      </c>
      <c r="F3200" t="inlineStr">
        <is>
          <t>short_ship</t>
        </is>
      </c>
      <c r="G3200" s="10" t="n">
        <v>58.29</v>
      </c>
      <c r="H3200" t="inlineStr">
        <is>
          <t>RO-035004</t>
        </is>
      </c>
      <c r="I3200" t="inlineStr">
        <is>
          <t>RS-035004</t>
        </is>
      </c>
      <c r="J3200" t="inlineStr">
        <is>
          <t>RREM-0173</t>
        </is>
      </c>
      <c r="K3200" t="inlineStr">
        <is>
          <t>Short Ship</t>
        </is>
      </c>
      <c r="M3200" s="10" t="n"/>
      <c r="P3200" s="18" t="n"/>
      <c r="Q3200" t="inlineStr">
        <is>
          <t>2026-07-08</t>
        </is>
      </c>
      <c r="R3200" s="18" t="inlineStr"/>
      <c r="S3200" s="18" t="inlineStr"/>
      <c r="T3200" s="18" t="inlineStr"/>
    </row>
    <row r="3201">
      <c r="A3201" t="inlineStr">
        <is>
          <t>DIST-012668</t>
        </is>
      </c>
      <c r="B3201" t="inlineStr">
        <is>
          <t>2026-06-08</t>
        </is>
      </c>
      <c r="C3201" t="inlineStr">
        <is>
          <t>RET-SPROUTS</t>
        </is>
      </c>
      <c r="D3201" t="inlineStr">
        <is>
          <t>UTS-DAM-069</t>
        </is>
      </c>
      <c r="E3201" t="inlineStr">
        <is>
          <t>Warehouse Damage</t>
        </is>
      </c>
      <c r="F3201" t="inlineStr">
        <is>
          <t>damaged</t>
        </is>
      </c>
      <c r="G3201" s="10" t="n">
        <v>57.81</v>
      </c>
      <c r="H3201" t="inlineStr">
        <is>
          <t>RO-035107</t>
        </is>
      </c>
      <c r="I3201" t="inlineStr">
        <is>
          <t>RS-035107</t>
        </is>
      </c>
      <c r="J3201" t="inlineStr">
        <is>
          <t>RREM-0117</t>
        </is>
      </c>
      <c r="K3201" t="inlineStr">
        <is>
          <t>Damaged</t>
        </is>
      </c>
      <c r="M3201" s="10" t="n"/>
      <c r="P3201" s="18" t="n"/>
      <c r="Q3201" t="inlineStr">
        <is>
          <t>2026-07-23</t>
        </is>
      </c>
      <c r="R3201" s="18" t="inlineStr"/>
      <c r="S3201" s="18" t="inlineStr"/>
      <c r="T3201" s="18" t="inlineStr"/>
    </row>
    <row r="3202">
      <c r="A3202" t="inlineStr">
        <is>
          <t>DIST-012641</t>
        </is>
      </c>
      <c r="B3202" t="inlineStr">
        <is>
          <t>2026-06-08</t>
        </is>
      </c>
      <c r="C3202" t="inlineStr">
        <is>
          <t>RET-WHOLEFOODS</t>
        </is>
      </c>
      <c r="D3202" t="inlineStr">
        <is>
          <t>ODS-PRI-055</t>
        </is>
      </c>
      <c r="E3202" t="inlineStr">
        <is>
          <t>Invoice Mismatch</t>
        </is>
      </c>
      <c r="F3202" t="inlineStr">
        <is>
          <t>pricing_error</t>
        </is>
      </c>
      <c r="G3202" s="10" t="n">
        <v>56.34</v>
      </c>
      <c r="H3202" t="inlineStr">
        <is>
          <t>RO-035091</t>
        </is>
      </c>
      <c r="I3202" t="inlineStr">
        <is>
          <t>RS-035091</t>
        </is>
      </c>
      <c r="J3202" t="inlineStr">
        <is>
          <t>RREM-0195</t>
        </is>
      </c>
      <c r="K3202" t="inlineStr">
        <is>
          <t>Pricing Error</t>
        </is>
      </c>
      <c r="L3202" t="inlineStr">
        <is>
          <t>lost</t>
        </is>
      </c>
      <c r="M3202" s="10" t="n">
        <v>0</v>
      </c>
      <c r="N3202" t="inlineStr">
        <is>
          <t>2026-06-27</t>
        </is>
      </c>
      <c r="O3202" t="inlineStr">
        <is>
          <t>2026-08-20</t>
        </is>
      </c>
      <c r="P3202" s="18" t="n">
        <v>73</v>
      </c>
      <c r="Q3202" t="inlineStr">
        <is>
          <t>2026-07-23</t>
        </is>
      </c>
      <c r="R3202" s="18" t="inlineStr"/>
      <c r="S3202" s="18" t="inlineStr"/>
      <c r="T3202" s="18" t="inlineStr"/>
    </row>
    <row r="3203">
      <c r="A3203" t="inlineStr">
        <is>
          <t>DIST-012756</t>
        </is>
      </c>
      <c r="B3203" t="inlineStr">
        <is>
          <t>2026-06-08</t>
        </is>
      </c>
      <c r="C3203" t="inlineStr">
        <is>
          <t>RET-REGIONAL</t>
        </is>
      </c>
      <c r="D3203" t="inlineStr">
        <is>
          <t>NAL-LAT-095</t>
        </is>
      </c>
      <c r="E3203" t="inlineStr">
        <is>
          <t>MABD Violation</t>
        </is>
      </c>
      <c r="F3203" t="inlineStr">
        <is>
          <t>late_delivery</t>
        </is>
      </c>
      <c r="G3203" s="10" t="n">
        <v>23.12</v>
      </c>
      <c r="H3203" t="inlineStr">
        <is>
          <t>RO-035468</t>
        </is>
      </c>
      <c r="I3203" t="inlineStr">
        <is>
          <t>RS-035468</t>
        </is>
      </c>
      <c r="J3203" t="inlineStr">
        <is>
          <t>RREM-0088</t>
        </is>
      </c>
      <c r="K3203" t="inlineStr">
        <is>
          <t>Late Delivery</t>
        </is>
      </c>
      <c r="M3203" s="10" t="n"/>
      <c r="P3203" s="18" t="n"/>
      <c r="Q3203" t="inlineStr">
        <is>
          <t>2026-07-08</t>
        </is>
      </c>
      <c r="R3203" s="18" t="inlineStr"/>
      <c r="S3203" s="18" t="inlineStr"/>
      <c r="T3203" s="18" t="inlineStr"/>
    </row>
    <row r="3204">
      <c r="A3204" t="inlineStr">
        <is>
          <t>DIST-012629</t>
        </is>
      </c>
      <c r="B3204" t="inlineStr">
        <is>
          <t>2026-06-08</t>
        </is>
      </c>
      <c r="C3204" t="inlineStr">
        <is>
          <t>RET-COSTCO</t>
        </is>
      </c>
      <c r="D3204" t="inlineStr">
        <is>
          <t>TCO-PRI-036</t>
        </is>
      </c>
      <c r="E3204" t="inlineStr">
        <is>
          <t>Invoice Mismatch</t>
        </is>
      </c>
      <c r="F3204" t="inlineStr">
        <is>
          <t>pricing_error</t>
        </is>
      </c>
      <c r="G3204" s="10" t="n">
        <v>10.73</v>
      </c>
      <c r="H3204" t="inlineStr">
        <is>
          <t>RO-035029</t>
        </is>
      </c>
      <c r="I3204" t="inlineStr">
        <is>
          <t>RS-035029</t>
        </is>
      </c>
      <c r="J3204" t="inlineStr">
        <is>
          <t>RREM-0036</t>
        </is>
      </c>
      <c r="K3204" t="inlineStr">
        <is>
          <t>Pricing Error</t>
        </is>
      </c>
      <c r="M3204" s="10" t="n"/>
      <c r="P3204" s="18" t="n"/>
      <c r="Q3204" t="inlineStr">
        <is>
          <t>2026-08-07</t>
        </is>
      </c>
      <c r="R3204" s="18" t="inlineStr"/>
      <c r="S3204" s="18" t="inlineStr"/>
      <c r="T3204" s="18" t="inlineStr"/>
    </row>
    <row r="3205">
      <c r="A3205" t="inlineStr">
        <is>
          <t>DIST-012546</t>
        </is>
      </c>
      <c r="B3205" t="inlineStr">
        <is>
          <t>2026-06-07</t>
        </is>
      </c>
      <c r="C3205" t="inlineStr">
        <is>
          <t>RET-KROGER</t>
        </is>
      </c>
      <c r="D3205" t="inlineStr"/>
      <c r="E3205" t="inlineStr">
        <is>
          <t>Unmapped</t>
        </is>
      </c>
      <c r="F3205" t="inlineStr">
        <is>
          <t>vague</t>
        </is>
      </c>
      <c r="G3205" s="10" t="n">
        <v>2350.97</v>
      </c>
      <c r="J3205" t="inlineStr">
        <is>
          <t>RREM-0064</t>
        </is>
      </c>
      <c r="K3205" t="inlineStr">
        <is>
          <t>Audit adjustment</t>
        </is>
      </c>
      <c r="M3205" s="10" t="n"/>
      <c r="P3205" s="18" t="n"/>
      <c r="Q3205" t="inlineStr">
        <is>
          <t>2026-09-05</t>
        </is>
      </c>
      <c r="R3205" s="18" t="inlineStr">
        <is>
          <t>Yes</t>
        </is>
      </c>
      <c r="S3205" s="18" t="inlineStr"/>
      <c r="T3205" s="18" t="inlineStr"/>
    </row>
    <row r="3206">
      <c r="A3206" t="inlineStr">
        <is>
          <t>DIST-012665</t>
        </is>
      </c>
      <c r="B3206" t="inlineStr">
        <is>
          <t>2026-06-07</t>
        </is>
      </c>
      <c r="C3206" t="inlineStr">
        <is>
          <t>RET-WALMART</t>
        </is>
      </c>
      <c r="D3206" t="inlineStr">
        <is>
          <t>ART-LAB-012</t>
        </is>
      </c>
      <c r="E3206" t="inlineStr">
        <is>
          <t>Label Defect</t>
        </is>
      </c>
      <c r="F3206" t="inlineStr">
        <is>
          <t>label_fine</t>
        </is>
      </c>
      <c r="G3206" s="10" t="n">
        <v>552.39</v>
      </c>
      <c r="H3206" t="inlineStr">
        <is>
          <t>RO-035023</t>
        </is>
      </c>
      <c r="I3206" t="inlineStr">
        <is>
          <t>RS-035023</t>
        </is>
      </c>
      <c r="J3206" t="inlineStr">
        <is>
          <t>RREM-0181</t>
        </is>
      </c>
      <c r="K3206" t="inlineStr">
        <is>
          <t>Label Fine</t>
        </is>
      </c>
      <c r="M3206" s="10" t="n"/>
      <c r="P3206" s="18" t="n"/>
      <c r="Q3206" t="inlineStr">
        <is>
          <t>2026-08-06</t>
        </is>
      </c>
      <c r="R3206" s="18" t="inlineStr"/>
      <c r="S3206" s="18" t="inlineStr"/>
      <c r="T3206" s="18" t="inlineStr"/>
    </row>
    <row r="3207">
      <c r="A3207" t="inlineStr">
        <is>
          <t>DIST-012595</t>
        </is>
      </c>
      <c r="B3207" t="inlineStr">
        <is>
          <t>2026-06-07</t>
        </is>
      </c>
      <c r="C3207" t="inlineStr">
        <is>
          <t>RET-WHOLEFOODS</t>
        </is>
      </c>
      <c r="D3207" t="inlineStr">
        <is>
          <t>ODS-DAM-052</t>
        </is>
      </c>
      <c r="E3207" t="inlineStr">
        <is>
          <t>Transit Damage</t>
        </is>
      </c>
      <c r="F3207" t="inlineStr">
        <is>
          <t>damaged</t>
        </is>
      </c>
      <c r="G3207" s="10" t="n">
        <v>215.5</v>
      </c>
      <c r="H3207" t="inlineStr">
        <is>
          <t>RO-034806</t>
        </is>
      </c>
      <c r="I3207" t="inlineStr">
        <is>
          <t>RS-034806</t>
        </is>
      </c>
      <c r="J3207" t="inlineStr">
        <is>
          <t>RREM-0213</t>
        </is>
      </c>
      <c r="K3207" t="inlineStr">
        <is>
          <t>Damaged</t>
        </is>
      </c>
      <c r="L3207" t="inlineStr">
        <is>
          <t>partial</t>
        </is>
      </c>
      <c r="M3207" s="10" t="n">
        <v>102.57</v>
      </c>
      <c r="N3207" t="inlineStr">
        <is>
          <t>2026-06-20</t>
        </is>
      </c>
      <c r="O3207" t="inlineStr">
        <is>
          <t>2026-07-28</t>
        </is>
      </c>
      <c r="P3207" s="18" t="n">
        <v>51</v>
      </c>
      <c r="Q3207" t="inlineStr">
        <is>
          <t>2026-09-05</t>
        </is>
      </c>
      <c r="R3207" s="18" t="inlineStr"/>
      <c r="S3207" s="18" t="inlineStr"/>
      <c r="T3207" s="18" t="inlineStr"/>
    </row>
    <row r="3208">
      <c r="A3208" t="inlineStr">
        <is>
          <t>DIST-012545</t>
        </is>
      </c>
      <c r="B3208" t="inlineStr">
        <is>
          <t>2026-06-07</t>
        </is>
      </c>
      <c r="C3208" t="inlineStr">
        <is>
          <t>RET-KROGER</t>
        </is>
      </c>
      <c r="D3208" t="inlineStr">
        <is>
          <t>GER-SHO-073</t>
        </is>
      </c>
      <c r="E3208" t="inlineStr">
        <is>
          <t>Short Ship</t>
        </is>
      </c>
      <c r="F3208" t="inlineStr">
        <is>
          <t>short_ship</t>
        </is>
      </c>
      <c r="G3208" s="10" t="n">
        <v>123.36</v>
      </c>
      <c r="H3208" t="inlineStr">
        <is>
          <t>RO-034880</t>
        </is>
      </c>
      <c r="I3208" t="inlineStr">
        <is>
          <t>RS-034880</t>
        </is>
      </c>
      <c r="J3208" t="inlineStr">
        <is>
          <t>RREM-0071</t>
        </is>
      </c>
      <c r="K3208" t="inlineStr">
        <is>
          <t>Short Ship</t>
        </is>
      </c>
      <c r="L3208" t="inlineStr">
        <is>
          <t>partial</t>
        </is>
      </c>
      <c r="M3208" s="10" t="n">
        <v>33.65</v>
      </c>
      <c r="N3208" t="inlineStr">
        <is>
          <t>2026-06-12</t>
        </is>
      </c>
      <c r="O3208" t="inlineStr">
        <is>
          <t>2026-08-02</t>
        </is>
      </c>
      <c r="P3208" s="18" t="n">
        <v>56</v>
      </c>
      <c r="Q3208" t="inlineStr">
        <is>
          <t>2026-09-05</t>
        </is>
      </c>
      <c r="R3208" s="18" t="inlineStr"/>
      <c r="S3208" s="18" t="inlineStr"/>
      <c r="T3208" s="18" t="inlineStr"/>
    </row>
    <row r="3209">
      <c r="A3209" t="inlineStr">
        <is>
          <t>DIST-012563</t>
        </is>
      </c>
      <c r="B3209" t="inlineStr">
        <is>
          <t>2026-06-07</t>
        </is>
      </c>
      <c r="C3209" t="inlineStr">
        <is>
          <t>RET-KROGER</t>
        </is>
      </c>
      <c r="D3209" t="inlineStr">
        <is>
          <t>GER-PRO-075</t>
        </is>
      </c>
      <c r="E3209" t="inlineStr">
        <is>
          <t>Promo Billback</t>
        </is>
      </c>
      <c r="F3209" t="inlineStr">
        <is>
          <t>promo_billback</t>
        </is>
      </c>
      <c r="G3209" s="10" t="n">
        <v>119.45</v>
      </c>
      <c r="H3209" t="inlineStr">
        <is>
          <t>RO-034914</t>
        </is>
      </c>
      <c r="I3209" t="inlineStr">
        <is>
          <t>RS-034914</t>
        </is>
      </c>
      <c r="J3209" t="inlineStr">
        <is>
          <t>RREM-0056</t>
        </is>
      </c>
      <c r="K3209" t="inlineStr">
        <is>
          <t>Promo Billback</t>
        </is>
      </c>
      <c r="M3209" s="10" t="n"/>
      <c r="P3209" s="18" t="n"/>
      <c r="Q3209" t="inlineStr">
        <is>
          <t>2026-07-22</t>
        </is>
      </c>
      <c r="R3209" s="18" t="inlineStr"/>
      <c r="S3209" s="18" t="inlineStr"/>
      <c r="T3209" s="18" t="inlineStr"/>
    </row>
    <row r="3210">
      <c r="A3210" t="inlineStr">
        <is>
          <t>DIST-012841</t>
        </is>
      </c>
      <c r="B3210" t="inlineStr">
        <is>
          <t>2026-06-07</t>
        </is>
      </c>
      <c r="C3210" t="inlineStr">
        <is>
          <t>RET-REGIONAL</t>
        </is>
      </c>
      <c r="D3210" t="inlineStr">
        <is>
          <t>NAL-SHO-091</t>
        </is>
      </c>
      <c r="E3210" t="inlineStr">
        <is>
          <t>Under-delivery</t>
        </is>
      </c>
      <c r="F3210" t="inlineStr">
        <is>
          <t>short_ship</t>
        </is>
      </c>
      <c r="G3210" s="10" t="n">
        <v>106.62</v>
      </c>
      <c r="H3210" t="inlineStr">
        <is>
          <t>RO-035749</t>
        </is>
      </c>
      <c r="I3210" t="inlineStr">
        <is>
          <t>RS-035749</t>
        </is>
      </c>
      <c r="J3210" t="inlineStr">
        <is>
          <t>RREM-0095</t>
        </is>
      </c>
      <c r="K3210" t="inlineStr">
        <is>
          <t>Short Ship</t>
        </is>
      </c>
      <c r="L3210" t="inlineStr">
        <is>
          <t>partial</t>
        </is>
      </c>
      <c r="M3210" s="10" t="n">
        <v>20.84</v>
      </c>
      <c r="N3210" t="inlineStr">
        <is>
          <t>2026-06-20</t>
        </is>
      </c>
      <c r="O3210" t="inlineStr">
        <is>
          <t>2026-07-25</t>
        </is>
      </c>
      <c r="P3210" s="18" t="n">
        <v>48</v>
      </c>
      <c r="Q3210" t="inlineStr">
        <is>
          <t>2026-09-05</t>
        </is>
      </c>
      <c r="R3210" s="18" t="inlineStr"/>
      <c r="S3210" s="18" t="inlineStr"/>
      <c r="T3210" s="18" t="inlineStr"/>
    </row>
    <row r="3211">
      <c r="A3211" t="inlineStr">
        <is>
          <t>DIST-012635</t>
        </is>
      </c>
      <c r="B3211" t="inlineStr">
        <is>
          <t>2026-06-07</t>
        </is>
      </c>
      <c r="C3211" t="inlineStr">
        <is>
          <t>RET-WHOLEFOODS</t>
        </is>
      </c>
      <c r="D3211" t="inlineStr">
        <is>
          <t>ODS-SHO-038</t>
        </is>
      </c>
      <c r="E3211" t="inlineStr">
        <is>
          <t>Short Ship</t>
        </is>
      </c>
      <c r="F3211" t="inlineStr">
        <is>
          <t>short_ship</t>
        </is>
      </c>
      <c r="G3211" s="10" t="n">
        <v>97.61</v>
      </c>
      <c r="H3211" t="inlineStr">
        <is>
          <t>RO-035064</t>
        </is>
      </c>
      <c r="I3211" t="inlineStr">
        <is>
          <t>RS-035064</t>
        </is>
      </c>
      <c r="J3211" t="inlineStr">
        <is>
          <t>RREM-0216</t>
        </is>
      </c>
      <c r="K3211" t="inlineStr">
        <is>
          <t>Short Ship</t>
        </is>
      </c>
      <c r="L3211" t="inlineStr">
        <is>
          <t>partial</t>
        </is>
      </c>
      <c r="M3211" s="10" t="n">
        <v>26.01</v>
      </c>
      <c r="N3211" t="inlineStr">
        <is>
          <t>2026-06-23</t>
        </is>
      </c>
      <c r="O3211" t="inlineStr">
        <is>
          <t>2026-08-03</t>
        </is>
      </c>
      <c r="P3211" s="18" t="n">
        <v>57</v>
      </c>
      <c r="Q3211" t="inlineStr">
        <is>
          <t>2026-07-07</t>
        </is>
      </c>
      <c r="R3211" s="18" t="inlineStr"/>
      <c r="S3211" s="18" t="inlineStr"/>
      <c r="T3211" s="18" t="inlineStr"/>
    </row>
    <row r="3212">
      <c r="A3212" t="inlineStr">
        <is>
          <t>DIST-012686</t>
        </is>
      </c>
      <c r="B3212" t="inlineStr">
        <is>
          <t>2026-06-07</t>
        </is>
      </c>
      <c r="C3212" t="inlineStr">
        <is>
          <t>RET-REGIONAL</t>
        </is>
      </c>
      <c r="D3212" t="inlineStr">
        <is>
          <t>NAL-DAM-100</t>
        </is>
      </c>
      <c r="E3212" t="inlineStr">
        <is>
          <t>Warehouse Damage</t>
        </is>
      </c>
      <c r="F3212" t="inlineStr">
        <is>
          <t>damaged</t>
        </is>
      </c>
      <c r="G3212" s="10" t="n">
        <v>93.84</v>
      </c>
      <c r="H3212" t="inlineStr">
        <is>
          <t>RO-035207</t>
        </is>
      </c>
      <c r="I3212" t="inlineStr">
        <is>
          <t>RS-035207</t>
        </is>
      </c>
      <c r="J3212" t="inlineStr">
        <is>
          <t>RREM-0097</t>
        </is>
      </c>
      <c r="K3212" t="inlineStr">
        <is>
          <t>Damaged</t>
        </is>
      </c>
      <c r="M3212" s="10" t="n"/>
      <c r="P3212" s="18" t="n"/>
      <c r="Q3212" t="inlineStr">
        <is>
          <t>2026-07-22</t>
        </is>
      </c>
      <c r="R3212" s="18" t="inlineStr"/>
      <c r="S3212" s="18" t="inlineStr"/>
      <c r="T3212" s="18" t="inlineStr"/>
    </row>
    <row r="3213">
      <c r="A3213" t="inlineStr">
        <is>
          <t>DIST-012680</t>
        </is>
      </c>
      <c r="B3213" t="inlineStr">
        <is>
          <t>2026-06-07</t>
        </is>
      </c>
      <c r="C3213" t="inlineStr">
        <is>
          <t>RET-WHOLEFOODS</t>
        </is>
      </c>
      <c r="D3213" t="inlineStr">
        <is>
          <t>ODS-SHO-038</t>
        </is>
      </c>
      <c r="E3213" t="inlineStr">
        <is>
          <t>Short Ship</t>
        </is>
      </c>
      <c r="F3213" t="inlineStr">
        <is>
          <t>short_ship</t>
        </is>
      </c>
      <c r="G3213" s="10" t="n">
        <v>86.33</v>
      </c>
      <c r="H3213" t="inlineStr">
        <is>
          <t>RO-035079</t>
        </is>
      </c>
      <c r="I3213" t="inlineStr">
        <is>
          <t>RS-035079</t>
        </is>
      </c>
      <c r="J3213" t="inlineStr">
        <is>
          <t>RREM-0217</t>
        </is>
      </c>
      <c r="K3213" t="inlineStr">
        <is>
          <t>Short Ship</t>
        </is>
      </c>
      <c r="M3213" s="10" t="n"/>
      <c r="P3213" s="18" t="n"/>
      <c r="Q3213" t="inlineStr">
        <is>
          <t>2026-07-22</t>
        </is>
      </c>
      <c r="R3213" s="18" t="inlineStr"/>
      <c r="S3213" s="18" t="inlineStr"/>
      <c r="T3213" s="18" t="inlineStr"/>
    </row>
    <row r="3214">
      <c r="A3214" t="inlineStr">
        <is>
          <t>DIST-012642</t>
        </is>
      </c>
      <c r="B3214" t="inlineStr">
        <is>
          <t>2026-06-07</t>
        </is>
      </c>
      <c r="C3214" t="inlineStr">
        <is>
          <t>RET-REGIONAL</t>
        </is>
      </c>
      <c r="D3214" t="inlineStr">
        <is>
          <t>NAL-SHO-091</t>
        </is>
      </c>
      <c r="E3214" t="inlineStr">
        <is>
          <t>Under-delivery</t>
        </is>
      </c>
      <c r="F3214" t="inlineStr">
        <is>
          <t>short_ship</t>
        </is>
      </c>
      <c r="G3214" s="10" t="n">
        <v>83.78</v>
      </c>
      <c r="H3214" t="inlineStr">
        <is>
          <t>RO-035209</t>
        </is>
      </c>
      <c r="I3214" t="inlineStr">
        <is>
          <t>RS-035209</t>
        </is>
      </c>
      <c r="J3214" t="inlineStr">
        <is>
          <t>RREM-0102</t>
        </is>
      </c>
      <c r="K3214" t="inlineStr">
        <is>
          <t>Short Ship</t>
        </is>
      </c>
      <c r="M3214" s="10" t="n"/>
      <c r="P3214" s="18" t="n"/>
      <c r="Q3214" t="inlineStr">
        <is>
          <t>2026-07-07</t>
        </is>
      </c>
      <c r="R3214" s="18" t="inlineStr"/>
      <c r="S3214" s="18" t="inlineStr"/>
      <c r="T3214" s="18" t="inlineStr"/>
    </row>
    <row r="3215">
      <c r="A3215" t="inlineStr">
        <is>
          <t>DIST-012542</t>
        </is>
      </c>
      <c r="B3215" t="inlineStr">
        <is>
          <t>2026-06-07</t>
        </is>
      </c>
      <c r="C3215" t="inlineStr">
        <is>
          <t>RET-SPROUTS</t>
        </is>
      </c>
      <c r="D3215" t="inlineStr">
        <is>
          <t>UTS-PRO-057</t>
        </is>
      </c>
      <c r="E3215" t="inlineStr">
        <is>
          <t>Promo Billback</t>
        </is>
      </c>
      <c r="F3215" t="inlineStr">
        <is>
          <t>promo_billback</t>
        </is>
      </c>
      <c r="G3215" s="10" t="n">
        <v>83.31</v>
      </c>
      <c r="H3215" t="inlineStr">
        <is>
          <t>RO-034832</t>
        </is>
      </c>
      <c r="I3215" t="inlineStr">
        <is>
          <t>RS-034832</t>
        </is>
      </c>
      <c r="J3215" t="inlineStr">
        <is>
          <t>RREM-0115</t>
        </is>
      </c>
      <c r="K3215" t="inlineStr">
        <is>
          <t>Promo Billback</t>
        </is>
      </c>
      <c r="L3215" t="inlineStr">
        <is>
          <t>partial</t>
        </is>
      </c>
      <c r="M3215" s="10" t="n">
        <v>23.57</v>
      </c>
      <c r="N3215" t="inlineStr">
        <is>
          <t>2026-06-16</t>
        </is>
      </c>
      <c r="O3215" t="inlineStr">
        <is>
          <t>2026-07-12</t>
        </is>
      </c>
      <c r="P3215" s="18" t="n">
        <v>35</v>
      </c>
      <c r="Q3215" t="inlineStr">
        <is>
          <t>2026-07-22</t>
        </is>
      </c>
      <c r="R3215" s="18" t="inlineStr"/>
      <c r="S3215" s="18" t="inlineStr"/>
      <c r="T3215" s="18" t="inlineStr"/>
    </row>
    <row r="3216">
      <c r="A3216" t="inlineStr">
        <is>
          <t>DIST-012713</t>
        </is>
      </c>
      <c r="B3216" t="inlineStr">
        <is>
          <t>2026-06-07</t>
        </is>
      </c>
      <c r="C3216" t="inlineStr">
        <is>
          <t>RET-KROGER</t>
        </is>
      </c>
      <c r="D3216" t="inlineStr">
        <is>
          <t>GER-PRO-075</t>
        </is>
      </c>
      <c r="E3216" t="inlineStr">
        <is>
          <t>Promo Billback</t>
        </is>
      </c>
      <c r="F3216" t="inlineStr">
        <is>
          <t>promo_billback</t>
        </is>
      </c>
      <c r="G3216" s="10" t="n">
        <v>76</v>
      </c>
      <c r="H3216" t="inlineStr">
        <is>
          <t>RO-035153</t>
        </is>
      </c>
      <c r="I3216" t="inlineStr">
        <is>
          <t>RS-035153</t>
        </is>
      </c>
      <c r="J3216" t="inlineStr">
        <is>
          <t>RREM-0047</t>
        </is>
      </c>
      <c r="K3216" t="inlineStr">
        <is>
          <t>Promo Billback</t>
        </is>
      </c>
      <c r="M3216" s="10" t="n"/>
      <c r="P3216" s="18" t="n"/>
      <c r="Q3216" t="inlineStr">
        <is>
          <t>2026-07-07</t>
        </is>
      </c>
      <c r="R3216" s="18" t="inlineStr"/>
      <c r="S3216" s="18" t="inlineStr"/>
      <c r="T3216" s="18" t="inlineStr"/>
    </row>
    <row r="3217">
      <c r="A3217" t="inlineStr">
        <is>
          <t>DIST-012524</t>
        </is>
      </c>
      <c r="B3217" t="inlineStr">
        <is>
          <t>2026-06-07</t>
        </is>
      </c>
      <c r="C3217" t="inlineStr">
        <is>
          <t>RET-COSTCO</t>
        </is>
      </c>
      <c r="D3217" t="inlineStr">
        <is>
          <t>TCO-DAM-035</t>
        </is>
      </c>
      <c r="E3217" t="inlineStr">
        <is>
          <t>Transit Damage</t>
        </is>
      </c>
      <c r="F3217" t="inlineStr">
        <is>
          <t>damaged</t>
        </is>
      </c>
      <c r="G3217" s="10" t="n">
        <v>74.23999999999999</v>
      </c>
      <c r="H3217" t="inlineStr">
        <is>
          <t>RO-034773</t>
        </is>
      </c>
      <c r="I3217" t="inlineStr">
        <is>
          <t>RS-034773</t>
        </is>
      </c>
      <c r="J3217" t="inlineStr">
        <is>
          <t>RREM-0034</t>
        </is>
      </c>
      <c r="K3217" t="inlineStr">
        <is>
          <t>Damaged</t>
        </is>
      </c>
      <c r="L3217" t="inlineStr">
        <is>
          <t>won</t>
        </is>
      </c>
      <c r="M3217" s="10" t="n">
        <v>74.23999999999999</v>
      </c>
      <c r="N3217" t="inlineStr">
        <is>
          <t>2026-07-04</t>
        </is>
      </c>
      <c r="O3217" t="inlineStr">
        <is>
          <t>2026-10-01</t>
        </is>
      </c>
      <c r="P3217" s="18" t="n">
        <v>116</v>
      </c>
      <c r="Q3217" t="inlineStr">
        <is>
          <t>2026-08-06</t>
        </is>
      </c>
      <c r="R3217" s="18" t="inlineStr"/>
      <c r="S3217" s="18" t="inlineStr"/>
      <c r="T3217" s="18" t="inlineStr"/>
    </row>
    <row r="3218">
      <c r="A3218" t="inlineStr">
        <is>
          <t>DIST-012538</t>
        </is>
      </c>
      <c r="B3218" t="inlineStr">
        <is>
          <t>2026-06-07</t>
        </is>
      </c>
      <c r="C3218" t="inlineStr">
        <is>
          <t>RET-WALMART</t>
        </is>
      </c>
      <c r="D3218" t="inlineStr">
        <is>
          <t>ART-SPO-017</t>
        </is>
      </c>
      <c r="E3218" t="inlineStr">
        <is>
          <t>Spoilage</t>
        </is>
      </c>
      <c r="F3218" t="inlineStr">
        <is>
          <t>spoilage</t>
        </is>
      </c>
      <c r="G3218" s="10" t="n">
        <v>56.7</v>
      </c>
      <c r="H3218" t="inlineStr">
        <is>
          <t>RO-034713</t>
        </is>
      </c>
      <c r="I3218" t="inlineStr">
        <is>
          <t>RS-034713</t>
        </is>
      </c>
      <c r="J3218" t="inlineStr">
        <is>
          <t>RREM-0154</t>
        </is>
      </c>
      <c r="K3218" t="inlineStr">
        <is>
          <t>Spoilage -- expired or short-dated at receiving</t>
        </is>
      </c>
      <c r="M3218" s="10" t="n"/>
      <c r="P3218" s="18" t="n"/>
      <c r="Q3218" t="inlineStr">
        <is>
          <t>2026-07-07</t>
        </is>
      </c>
      <c r="R3218" s="18" t="inlineStr"/>
      <c r="S3218" s="18" t="inlineStr"/>
      <c r="T3218" s="18" t="inlineStr"/>
    </row>
    <row r="3219">
      <c r="A3219" t="inlineStr">
        <is>
          <t>DIST-012784</t>
        </is>
      </c>
      <c r="B3219" t="inlineStr">
        <is>
          <t>2026-06-07</t>
        </is>
      </c>
      <c r="C3219" t="inlineStr">
        <is>
          <t>RET-KROGER</t>
        </is>
      </c>
      <c r="D3219" t="inlineStr">
        <is>
          <t>GER-DAM-087</t>
        </is>
      </c>
      <c r="E3219" t="inlineStr">
        <is>
          <t>Damaged Goods</t>
        </is>
      </c>
      <c r="F3219" t="inlineStr">
        <is>
          <t>damaged</t>
        </is>
      </c>
      <c r="G3219" s="10" t="n">
        <v>56.4</v>
      </c>
      <c r="H3219" t="inlineStr">
        <is>
          <t>RO-035393</t>
        </is>
      </c>
      <c r="I3219" t="inlineStr">
        <is>
          <t>RS-035393</t>
        </is>
      </c>
      <c r="J3219" t="inlineStr">
        <is>
          <t>RREM-0048</t>
        </is>
      </c>
      <c r="K3219" t="inlineStr">
        <is>
          <t>Damaged</t>
        </is>
      </c>
      <c r="M3219" s="10" t="n"/>
      <c r="P3219" s="18" t="n"/>
      <c r="Q3219" t="inlineStr">
        <is>
          <t>2026-07-07</t>
        </is>
      </c>
      <c r="R3219" s="18" t="inlineStr"/>
      <c r="S3219" s="18" t="inlineStr"/>
      <c r="T3219" s="18" t="inlineStr"/>
    </row>
    <row r="3220">
      <c r="A3220" t="inlineStr">
        <is>
          <t>DIST-012605</t>
        </is>
      </c>
      <c r="B3220" t="inlineStr">
        <is>
          <t>2026-06-07</t>
        </is>
      </c>
      <c r="C3220" t="inlineStr">
        <is>
          <t>RET-WALMART</t>
        </is>
      </c>
      <c r="D3220" t="inlineStr">
        <is>
          <t>ART-LAT-009</t>
        </is>
      </c>
      <c r="E3220" t="inlineStr">
        <is>
          <t>MABD Violation</t>
        </is>
      </c>
      <c r="F3220" t="inlineStr">
        <is>
          <t>late_delivery</t>
        </is>
      </c>
      <c r="G3220" s="10" t="n">
        <v>52.2</v>
      </c>
      <c r="H3220" t="inlineStr">
        <is>
          <t>RO-034733</t>
        </is>
      </c>
      <c r="I3220" t="inlineStr">
        <is>
          <t>RS-034733</t>
        </is>
      </c>
      <c r="J3220" t="inlineStr">
        <is>
          <t>RREM-0166</t>
        </is>
      </c>
      <c r="K3220" t="inlineStr">
        <is>
          <t>Late Delivery</t>
        </is>
      </c>
      <c r="L3220" t="inlineStr">
        <is>
          <t>partial</t>
        </is>
      </c>
      <c r="M3220" s="10" t="n">
        <v>14.18</v>
      </c>
      <c r="N3220" t="inlineStr">
        <is>
          <t>2026-06-16</t>
        </is>
      </c>
      <c r="O3220" t="inlineStr">
        <is>
          <t>2026-07-29</t>
        </is>
      </c>
      <c r="P3220" s="18" t="n">
        <v>52</v>
      </c>
      <c r="Q3220" t="inlineStr">
        <is>
          <t>2026-08-06</t>
        </is>
      </c>
      <c r="R3220" s="18" t="inlineStr"/>
      <c r="S3220" s="18" t="inlineStr"/>
      <c r="T3220" s="18" t="inlineStr"/>
    </row>
    <row r="3221">
      <c r="A3221" t="inlineStr">
        <is>
          <t>DIST-012590</t>
        </is>
      </c>
      <c r="B3221" t="inlineStr">
        <is>
          <t>2026-06-07</t>
        </is>
      </c>
      <c r="C3221" t="inlineStr">
        <is>
          <t>RET-WALMART</t>
        </is>
      </c>
      <c r="D3221" t="inlineStr">
        <is>
          <t>ART-DAM-018</t>
        </is>
      </c>
      <c r="E3221" t="inlineStr">
        <is>
          <t>Warehouse Damage</t>
        </is>
      </c>
      <c r="F3221" t="inlineStr">
        <is>
          <t>damaged</t>
        </is>
      </c>
      <c r="G3221" s="10" t="n">
        <v>43.47</v>
      </c>
      <c r="H3221" t="inlineStr">
        <is>
          <t>RO-034732</t>
        </is>
      </c>
      <c r="I3221" t="inlineStr">
        <is>
          <t>RS-034732</t>
        </is>
      </c>
      <c r="J3221" t="inlineStr">
        <is>
          <t>RREM-0149</t>
        </is>
      </c>
      <c r="K3221" t="inlineStr">
        <is>
          <t>Damaged</t>
        </is>
      </c>
      <c r="M3221" s="10" t="n"/>
      <c r="P3221" s="18" t="n"/>
      <c r="Q3221" t="inlineStr">
        <is>
          <t>2026-07-22</t>
        </is>
      </c>
      <c r="R3221" s="18" t="inlineStr"/>
      <c r="S3221" s="18" t="inlineStr"/>
      <c r="T3221" s="18" t="inlineStr"/>
    </row>
    <row r="3222">
      <c r="A3222" t="inlineStr">
        <is>
          <t>DIST-012544</t>
        </is>
      </c>
      <c r="B3222" t="inlineStr">
        <is>
          <t>2026-06-06</t>
        </is>
      </c>
      <c r="C3222" t="inlineStr">
        <is>
          <t>RET-KROGER</t>
        </is>
      </c>
      <c r="D3222" t="inlineStr">
        <is>
          <t>GER-SHO-073</t>
        </is>
      </c>
      <c r="E3222" t="inlineStr">
        <is>
          <t>Short Ship</t>
        </is>
      </c>
      <c r="F3222" t="inlineStr">
        <is>
          <t>short_ship</t>
        </is>
      </c>
      <c r="G3222" s="10" t="n">
        <v>146.17</v>
      </c>
      <c r="H3222" t="inlineStr">
        <is>
          <t>RO-034879</t>
        </is>
      </c>
      <c r="I3222" t="inlineStr">
        <is>
          <t>RS-034879</t>
        </is>
      </c>
      <c r="J3222" t="inlineStr">
        <is>
          <t>RREM-0039</t>
        </is>
      </c>
      <c r="K3222" t="inlineStr">
        <is>
          <t>Short Ship</t>
        </is>
      </c>
      <c r="L3222" t="inlineStr">
        <is>
          <t>lost</t>
        </is>
      </c>
      <c r="M3222" s="10" t="n">
        <v>0</v>
      </c>
      <c r="N3222" t="inlineStr">
        <is>
          <t>2026-07-02</t>
        </is>
      </c>
      <c r="O3222" t="inlineStr">
        <is>
          <t>2026-08-26</t>
        </is>
      </c>
      <c r="P3222" s="18" t="n">
        <v>81</v>
      </c>
      <c r="Q3222" t="inlineStr">
        <is>
          <t>2026-07-06</t>
        </is>
      </c>
      <c r="R3222" s="18" t="inlineStr"/>
      <c r="S3222" s="18" t="inlineStr"/>
      <c r="T3222" s="18" t="inlineStr"/>
    </row>
    <row r="3223">
      <c r="A3223" t="inlineStr">
        <is>
          <t>DIST-012725</t>
        </is>
      </c>
      <c r="B3223" t="inlineStr">
        <is>
          <t>2026-06-06</t>
        </is>
      </c>
      <c r="C3223" t="inlineStr">
        <is>
          <t>RET-KROGER</t>
        </is>
      </c>
      <c r="D3223" t="inlineStr">
        <is>
          <t>GER-PRO-075</t>
        </is>
      </c>
      <c r="E3223" t="inlineStr">
        <is>
          <t>Promo Billback</t>
        </is>
      </c>
      <c r="F3223" t="inlineStr">
        <is>
          <t>promo_billback</t>
        </is>
      </c>
      <c r="G3223" s="10" t="n">
        <v>118.6</v>
      </c>
      <c r="H3223" t="inlineStr">
        <is>
          <t>RO-035405</t>
        </is>
      </c>
      <c r="I3223" t="inlineStr">
        <is>
          <t>RS-035405</t>
        </is>
      </c>
      <c r="J3223" t="inlineStr">
        <is>
          <t>RREM-0054</t>
        </is>
      </c>
      <c r="K3223" t="inlineStr">
        <is>
          <t>Promo Billback</t>
        </is>
      </c>
      <c r="M3223" s="10" t="n"/>
      <c r="P3223" s="18" t="n"/>
      <c r="Q3223" t="inlineStr">
        <is>
          <t>2026-09-04</t>
        </is>
      </c>
      <c r="R3223" s="18" t="inlineStr"/>
      <c r="S3223" s="18" t="inlineStr"/>
      <c r="T3223" s="18" t="inlineStr"/>
    </row>
    <row r="3224">
      <c r="A3224" t="inlineStr">
        <is>
          <t>DIST-012667</t>
        </is>
      </c>
      <c r="B3224" t="inlineStr">
        <is>
          <t>2026-06-06</t>
        </is>
      </c>
      <c r="C3224" t="inlineStr">
        <is>
          <t>RET-WHOLEFOODS</t>
        </is>
      </c>
      <c r="D3224" t="inlineStr"/>
      <c r="E3224" t="inlineStr">
        <is>
          <t>Unmapped</t>
        </is>
      </c>
      <c r="F3224" t="inlineStr">
        <is>
          <t>vague</t>
        </is>
      </c>
      <c r="G3224" s="10" t="n">
        <v>116.88</v>
      </c>
      <c r="J3224" t="inlineStr">
        <is>
          <t>RREM-0221</t>
        </is>
      </c>
      <c r="K3224" t="inlineStr">
        <is>
          <t>Slotting reconciliation</t>
        </is>
      </c>
      <c r="M3224" s="10" t="n"/>
      <c r="P3224" s="18" t="n"/>
      <c r="Q3224" t="inlineStr">
        <is>
          <t>2026-07-06</t>
        </is>
      </c>
      <c r="R3224" s="18" t="inlineStr">
        <is>
          <t>Yes</t>
        </is>
      </c>
      <c r="S3224" s="18" t="inlineStr"/>
      <c r="T3224" s="18" t="inlineStr"/>
    </row>
    <row r="3225">
      <c r="A3225" t="inlineStr">
        <is>
          <t>DIST-012501</t>
        </is>
      </c>
      <c r="B3225" t="inlineStr">
        <is>
          <t>2026-06-06</t>
        </is>
      </c>
      <c r="C3225" t="inlineStr">
        <is>
          <t>RET-SPROUTS</t>
        </is>
      </c>
      <c r="D3225" t="inlineStr">
        <is>
          <t>UTS-PRO-057</t>
        </is>
      </c>
      <c r="E3225" t="inlineStr">
        <is>
          <t>Promo Billback</t>
        </is>
      </c>
      <c r="F3225" t="inlineStr">
        <is>
          <t>promo_billback</t>
        </is>
      </c>
      <c r="G3225" s="10" t="n">
        <v>110.86</v>
      </c>
      <c r="H3225" t="inlineStr">
        <is>
          <t>RO-034568</t>
        </is>
      </c>
      <c r="I3225" t="inlineStr">
        <is>
          <t>RS-034568</t>
        </is>
      </c>
      <c r="J3225" t="inlineStr">
        <is>
          <t>RREM-0145</t>
        </is>
      </c>
      <c r="K3225" t="inlineStr">
        <is>
          <t>Promo Billback</t>
        </is>
      </c>
      <c r="L3225" t="inlineStr">
        <is>
          <t>lost</t>
        </is>
      </c>
      <c r="M3225" s="10" t="n">
        <v>0</v>
      </c>
      <c r="N3225" t="inlineStr">
        <is>
          <t>2026-06-10</t>
        </is>
      </c>
      <c r="O3225" t="inlineStr">
        <is>
          <t>2026-07-16</t>
        </is>
      </c>
      <c r="P3225" s="18" t="n">
        <v>40</v>
      </c>
      <c r="Q3225" t="inlineStr">
        <is>
          <t>2026-07-06</t>
        </is>
      </c>
      <c r="R3225" s="18" t="inlineStr"/>
      <c r="S3225" s="18" t="inlineStr"/>
      <c r="T3225" s="18" t="inlineStr"/>
    </row>
    <row r="3226">
      <c r="A3226" t="inlineStr">
        <is>
          <t>DIST-012574</t>
        </is>
      </c>
      <c r="B3226" t="inlineStr">
        <is>
          <t>2026-06-06</t>
        </is>
      </c>
      <c r="C3226" t="inlineStr">
        <is>
          <t>RET-SPROUTS</t>
        </is>
      </c>
      <c r="D3226" t="inlineStr">
        <is>
          <t>UTS-PRO-057</t>
        </is>
      </c>
      <c r="E3226" t="inlineStr">
        <is>
          <t>Promo Billback</t>
        </is>
      </c>
      <c r="F3226" t="inlineStr">
        <is>
          <t>promo_billback</t>
        </is>
      </c>
      <c r="G3226" s="10" t="n">
        <v>110.28</v>
      </c>
      <c r="H3226" t="inlineStr">
        <is>
          <t>RO-034844</t>
        </is>
      </c>
      <c r="I3226" t="inlineStr">
        <is>
          <t>RS-034844</t>
        </is>
      </c>
      <c r="J3226" t="inlineStr">
        <is>
          <t>RREM-0124</t>
        </is>
      </c>
      <c r="K3226" t="inlineStr">
        <is>
          <t>Promo Billback</t>
        </is>
      </c>
      <c r="L3226" t="inlineStr">
        <is>
          <t>lost</t>
        </is>
      </c>
      <c r="M3226" s="10" t="n">
        <v>0</v>
      </c>
      <c r="N3226" t="inlineStr">
        <is>
          <t>2026-06-30</t>
        </is>
      </c>
      <c r="O3226" t="inlineStr">
        <is>
          <t>2026-09-17</t>
        </is>
      </c>
      <c r="P3226" s="18" t="n">
        <v>103</v>
      </c>
      <c r="Q3226" t="inlineStr">
        <is>
          <t>2026-08-05</t>
        </is>
      </c>
      <c r="R3226" s="18" t="inlineStr"/>
      <c r="S3226" s="18" t="inlineStr"/>
      <c r="T3226" s="18" t="inlineStr"/>
    </row>
    <row r="3227">
      <c r="A3227" t="inlineStr">
        <is>
          <t>DIST-012606</t>
        </is>
      </c>
      <c r="B3227" t="inlineStr">
        <is>
          <t>2026-06-06</t>
        </is>
      </c>
      <c r="C3227" t="inlineStr">
        <is>
          <t>RET-COSTCO</t>
        </is>
      </c>
      <c r="D3227" t="inlineStr">
        <is>
          <t>TCO-DAM-035</t>
        </is>
      </c>
      <c r="E3227" t="inlineStr">
        <is>
          <t>Transit Damage</t>
        </is>
      </c>
      <c r="F3227" t="inlineStr">
        <is>
          <t>damaged</t>
        </is>
      </c>
      <c r="G3227" s="10" t="n">
        <v>108.32</v>
      </c>
      <c r="H3227" t="inlineStr">
        <is>
          <t>RO-034764</t>
        </is>
      </c>
      <c r="I3227" t="inlineStr">
        <is>
          <t>RS-034764</t>
        </is>
      </c>
      <c r="J3227" t="inlineStr">
        <is>
          <t>RREM-0019</t>
        </is>
      </c>
      <c r="K3227" t="inlineStr">
        <is>
          <t>Damaged</t>
        </is>
      </c>
      <c r="M3227" s="10" t="n"/>
      <c r="P3227" s="18" t="n"/>
      <c r="Q3227" t="inlineStr">
        <is>
          <t>2026-07-21</t>
        </is>
      </c>
      <c r="R3227" s="18" t="inlineStr"/>
      <c r="S3227" s="18" t="inlineStr"/>
      <c r="T3227" s="18" t="inlineStr"/>
    </row>
    <row r="3228">
      <c r="A3228" t="inlineStr">
        <is>
          <t>DIST-012677</t>
        </is>
      </c>
      <c r="B3228" t="inlineStr">
        <is>
          <t>2026-06-06</t>
        </is>
      </c>
      <c r="C3228" t="inlineStr">
        <is>
          <t>RET-COSTCO</t>
        </is>
      </c>
      <c r="D3228" t="inlineStr">
        <is>
          <t>TCO-SHO-022</t>
        </is>
      </c>
      <c r="E3228" t="inlineStr">
        <is>
          <t>Quantity Variance</t>
        </is>
      </c>
      <c r="F3228" t="inlineStr">
        <is>
          <t>short_ship</t>
        </is>
      </c>
      <c r="G3228" s="10" t="n">
        <v>89.7</v>
      </c>
      <c r="H3228" t="inlineStr">
        <is>
          <t>RO-035038</t>
        </is>
      </c>
      <c r="I3228" t="inlineStr">
        <is>
          <t>RS-035038</t>
        </is>
      </c>
      <c r="J3228" t="inlineStr">
        <is>
          <t>RREM-0034</t>
        </is>
      </c>
      <c r="K3228" t="inlineStr">
        <is>
          <t>Short Ship</t>
        </is>
      </c>
      <c r="L3228" t="inlineStr">
        <is>
          <t>won</t>
        </is>
      </c>
      <c r="M3228" s="10" t="n">
        <v>89.7</v>
      </c>
      <c r="N3228" t="inlineStr">
        <is>
          <t>2026-06-07</t>
        </is>
      </c>
      <c r="O3228" t="inlineStr">
        <is>
          <t>2026-09-05</t>
        </is>
      </c>
      <c r="P3228" s="18" t="n">
        <v>91</v>
      </c>
      <c r="Q3228" t="inlineStr">
        <is>
          <t>2026-07-21</t>
        </is>
      </c>
      <c r="R3228" s="18" t="inlineStr"/>
      <c r="S3228" s="18" t="inlineStr"/>
      <c r="T3228" s="18" t="inlineStr"/>
    </row>
    <row r="3229">
      <c r="A3229" t="inlineStr">
        <is>
          <t>DIST-012679</t>
        </is>
      </c>
      <c r="B3229" t="inlineStr">
        <is>
          <t>2026-06-06</t>
        </is>
      </c>
      <c r="C3229" t="inlineStr">
        <is>
          <t>RET-WHOLEFOODS</t>
        </is>
      </c>
      <c r="D3229" t="inlineStr">
        <is>
          <t>ODS-LAT-044</t>
        </is>
      </c>
      <c r="E3229" t="inlineStr">
        <is>
          <t>Appointment Miss</t>
        </is>
      </c>
      <c r="F3229" t="inlineStr">
        <is>
          <t>late_delivery</t>
        </is>
      </c>
      <c r="G3229" s="10" t="n">
        <v>64.91</v>
      </c>
      <c r="H3229" t="inlineStr">
        <is>
          <t>RO-035066</t>
        </is>
      </c>
      <c r="I3229" t="inlineStr">
        <is>
          <t>RS-035066</t>
        </is>
      </c>
      <c r="J3229" t="inlineStr">
        <is>
          <t>RREM-0196</t>
        </is>
      </c>
      <c r="K3229" t="inlineStr">
        <is>
          <t>Late Delivery</t>
        </is>
      </c>
      <c r="M3229" s="10" t="n"/>
      <c r="P3229" s="18" t="n"/>
      <c r="Q3229" t="inlineStr">
        <is>
          <t>2026-08-05</t>
        </is>
      </c>
      <c r="R3229" s="18" t="inlineStr"/>
      <c r="S3229" s="18" t="inlineStr"/>
      <c r="T3229" s="18" t="inlineStr"/>
    </row>
    <row r="3230">
      <c r="A3230" t="inlineStr">
        <is>
          <t>DIST-012701</t>
        </is>
      </c>
      <c r="B3230" t="inlineStr">
        <is>
          <t>2026-06-06</t>
        </is>
      </c>
      <c r="C3230" t="inlineStr">
        <is>
          <t>RET-WALMART</t>
        </is>
      </c>
      <c r="D3230" t="inlineStr">
        <is>
          <t>ART-LAT-009</t>
        </is>
      </c>
      <c r="E3230" t="inlineStr">
        <is>
          <t>MABD Violation</t>
        </is>
      </c>
      <c r="F3230" t="inlineStr">
        <is>
          <t>late_delivery</t>
        </is>
      </c>
      <c r="G3230" s="10" t="n">
        <v>50.7</v>
      </c>
      <c r="H3230" t="inlineStr">
        <is>
          <t>RO-034977</t>
        </is>
      </c>
      <c r="I3230" t="inlineStr">
        <is>
          <t>RS-034977</t>
        </is>
      </c>
      <c r="J3230" t="inlineStr">
        <is>
          <t>RREM-0178</t>
        </is>
      </c>
      <c r="K3230" t="inlineStr">
        <is>
          <t>Late Delivery</t>
        </is>
      </c>
      <c r="M3230" s="10" t="n"/>
      <c r="P3230" s="18" t="n"/>
      <c r="Q3230" t="inlineStr">
        <is>
          <t>2026-07-06</t>
        </is>
      </c>
      <c r="R3230" s="18" t="inlineStr"/>
      <c r="S3230" s="18" t="inlineStr"/>
      <c r="T3230" s="18" t="inlineStr"/>
    </row>
    <row r="3231">
      <c r="A3231" t="inlineStr">
        <is>
          <t>DIST-012569</t>
        </is>
      </c>
      <c r="B3231" t="inlineStr">
        <is>
          <t>2026-06-06</t>
        </is>
      </c>
      <c r="C3231" t="inlineStr">
        <is>
          <t>RET-COSTCO</t>
        </is>
      </c>
      <c r="D3231" t="inlineStr">
        <is>
          <t>TCO-PRI-036</t>
        </is>
      </c>
      <c r="E3231" t="inlineStr">
        <is>
          <t>Invoice Mismatch</t>
        </is>
      </c>
      <c r="F3231" t="inlineStr">
        <is>
          <t>pricing_error</t>
        </is>
      </c>
      <c r="G3231" s="10" t="n">
        <v>44.12</v>
      </c>
      <c r="H3231" t="inlineStr">
        <is>
          <t>RO-034743</t>
        </is>
      </c>
      <c r="I3231" t="inlineStr">
        <is>
          <t>RS-034743</t>
        </is>
      </c>
      <c r="J3231" t="inlineStr">
        <is>
          <t>RREM-0036</t>
        </is>
      </c>
      <c r="K3231" t="inlineStr">
        <is>
          <t>Pricing Error</t>
        </is>
      </c>
      <c r="L3231" t="inlineStr">
        <is>
          <t>partial</t>
        </is>
      </c>
      <c r="M3231" s="10" t="n">
        <v>5.25</v>
      </c>
      <c r="N3231" t="inlineStr">
        <is>
          <t>2026-06-21</t>
        </is>
      </c>
      <c r="O3231" t="inlineStr">
        <is>
          <t>2026-08-02</t>
        </is>
      </c>
      <c r="P3231" s="18" t="n">
        <v>57</v>
      </c>
      <c r="Q3231" t="inlineStr">
        <is>
          <t>2026-08-05</t>
        </is>
      </c>
      <c r="R3231" s="18" t="inlineStr"/>
      <c r="S3231" s="18" t="inlineStr"/>
      <c r="T3231" s="18" t="inlineStr"/>
    </row>
    <row r="3232">
      <c r="A3232" t="inlineStr">
        <is>
          <t>DIST-012636</t>
        </is>
      </c>
      <c r="B3232" t="inlineStr">
        <is>
          <t>2026-06-06</t>
        </is>
      </c>
      <c r="C3232" t="inlineStr">
        <is>
          <t>RET-WHOLEFOODS</t>
        </is>
      </c>
      <c r="D3232" t="inlineStr">
        <is>
          <t>ODS-PRO-039</t>
        </is>
      </c>
      <c r="E3232" t="inlineStr">
        <is>
          <t>Ad Allowance</t>
        </is>
      </c>
      <c r="F3232" t="inlineStr">
        <is>
          <t>promo_billback</t>
        </is>
      </c>
      <c r="G3232" s="10" t="n">
        <v>42.44</v>
      </c>
      <c r="H3232" t="inlineStr">
        <is>
          <t>RO-035070</t>
        </is>
      </c>
      <c r="I3232" t="inlineStr">
        <is>
          <t>RS-035070</t>
        </is>
      </c>
      <c r="J3232" t="inlineStr">
        <is>
          <t>RREM-0186</t>
        </is>
      </c>
      <c r="K3232" t="inlineStr">
        <is>
          <t>Promo Billback</t>
        </is>
      </c>
      <c r="M3232" s="10" t="n"/>
      <c r="P3232" s="18" t="n"/>
      <c r="Q3232" t="inlineStr">
        <is>
          <t>2026-08-05</t>
        </is>
      </c>
      <c r="R3232" s="18" t="inlineStr"/>
      <c r="S3232" s="18" t="inlineStr"/>
      <c r="T3232" s="18" t="inlineStr"/>
    </row>
    <row r="3233">
      <c r="A3233" t="inlineStr">
        <is>
          <t>DIST-012682</t>
        </is>
      </c>
      <c r="B3233" t="inlineStr">
        <is>
          <t>2026-06-06</t>
        </is>
      </c>
      <c r="C3233" t="inlineStr">
        <is>
          <t>RET-SPROUTS</t>
        </is>
      </c>
      <c r="D3233" t="inlineStr">
        <is>
          <t>UTS-LAT-059</t>
        </is>
      </c>
      <c r="E3233" t="inlineStr">
        <is>
          <t>Appointment Miss</t>
        </is>
      </c>
      <c r="F3233" t="inlineStr">
        <is>
          <t>late_delivery</t>
        </is>
      </c>
      <c r="G3233" s="10" t="n">
        <v>41.1</v>
      </c>
      <c r="H3233" t="inlineStr">
        <is>
          <t>RO-035135</t>
        </is>
      </c>
      <c r="I3233" t="inlineStr">
        <is>
          <t>RS-035135</t>
        </is>
      </c>
      <c r="J3233" t="inlineStr">
        <is>
          <t>RREM-0112</t>
        </is>
      </c>
      <c r="K3233" t="inlineStr">
        <is>
          <t>Late Delivery</t>
        </is>
      </c>
      <c r="M3233" s="10" t="n"/>
      <c r="P3233" s="18" t="n"/>
      <c r="Q3233" t="inlineStr">
        <is>
          <t>2026-08-05</t>
        </is>
      </c>
      <c r="R3233" s="18" t="inlineStr"/>
      <c r="S3233" s="18" t="inlineStr"/>
      <c r="T3233" s="18" t="inlineStr"/>
    </row>
    <row r="3234">
      <c r="A3234" t="inlineStr">
        <is>
          <t>DIST-012672</t>
        </is>
      </c>
      <c r="B3234" t="inlineStr">
        <is>
          <t>2026-06-06</t>
        </is>
      </c>
      <c r="C3234" t="inlineStr">
        <is>
          <t>RET-WALMART</t>
        </is>
      </c>
      <c r="D3234" t="inlineStr">
        <is>
          <t>ART-LAT-009</t>
        </is>
      </c>
      <c r="E3234" t="inlineStr">
        <is>
          <t>MABD Violation</t>
        </is>
      </c>
      <c r="F3234" t="inlineStr">
        <is>
          <t>late_delivery</t>
        </is>
      </c>
      <c r="G3234" s="10" t="n">
        <v>40.5</v>
      </c>
      <c r="H3234" t="inlineStr">
        <is>
          <t>RO-034974</t>
        </is>
      </c>
      <c r="I3234" t="inlineStr">
        <is>
          <t>RS-034974</t>
        </is>
      </c>
      <c r="J3234" t="inlineStr">
        <is>
          <t>RREM-0151</t>
        </is>
      </c>
      <c r="K3234" t="inlineStr">
        <is>
          <t>Late Delivery</t>
        </is>
      </c>
      <c r="M3234" s="10" t="n"/>
      <c r="P3234" s="18" t="n"/>
      <c r="Q3234" t="inlineStr">
        <is>
          <t>2026-09-04</t>
        </is>
      </c>
      <c r="R3234" s="18" t="inlineStr"/>
      <c r="S3234" s="18" t="inlineStr"/>
      <c r="T3234" s="18" t="inlineStr"/>
    </row>
    <row r="3235">
      <c r="A3235" t="inlineStr">
        <is>
          <t>DIST-012781</t>
        </is>
      </c>
      <c r="B3235" t="inlineStr">
        <is>
          <t>2026-06-06</t>
        </is>
      </c>
      <c r="C3235" t="inlineStr">
        <is>
          <t>RET-WHOLEFOODS</t>
        </is>
      </c>
      <c r="D3235" t="inlineStr">
        <is>
          <t>ODS-DAM-052</t>
        </is>
      </c>
      <c r="E3235" t="inlineStr">
        <is>
          <t>Transit Damage</t>
        </is>
      </c>
      <c r="F3235" t="inlineStr">
        <is>
          <t>damaged</t>
        </is>
      </c>
      <c r="G3235" s="10" t="n">
        <v>38.47</v>
      </c>
      <c r="H3235" t="inlineStr">
        <is>
          <t>RO-035328</t>
        </is>
      </c>
      <c r="I3235" t="inlineStr">
        <is>
          <t>RS-035328</t>
        </is>
      </c>
      <c r="J3235" t="inlineStr">
        <is>
          <t>RREM-0194</t>
        </is>
      </c>
      <c r="K3235" t="inlineStr">
        <is>
          <t>Damaged</t>
        </is>
      </c>
      <c r="M3235" s="10" t="n"/>
      <c r="P3235" s="18" t="n"/>
      <c r="Q3235" t="inlineStr">
        <is>
          <t>2026-09-04</t>
        </is>
      </c>
      <c r="R3235" s="18" t="inlineStr"/>
      <c r="S3235" s="18" t="inlineStr"/>
      <c r="T3235" s="18" t="inlineStr"/>
    </row>
    <row r="3236">
      <c r="A3236" t="inlineStr">
        <is>
          <t>DIST-012552</t>
        </is>
      </c>
      <c r="B3236" t="inlineStr">
        <is>
          <t>2026-06-05</t>
        </is>
      </c>
      <c r="C3236" t="inlineStr">
        <is>
          <t>RET-WALMART</t>
        </is>
      </c>
      <c r="D3236" t="inlineStr">
        <is>
          <t>ART-LAB-012</t>
        </is>
      </c>
      <c r="E3236" t="inlineStr">
        <is>
          <t>Label Defect</t>
        </is>
      </c>
      <c r="F3236" t="inlineStr">
        <is>
          <t>label_fine</t>
        </is>
      </c>
      <c r="G3236" s="10" t="n">
        <v>457.75</v>
      </c>
      <c r="H3236" t="inlineStr">
        <is>
          <t>RO-034721</t>
        </is>
      </c>
      <c r="I3236" t="inlineStr">
        <is>
          <t>RS-034721</t>
        </is>
      </c>
      <c r="J3236" t="inlineStr">
        <is>
          <t>RREM-0169</t>
        </is>
      </c>
      <c r="K3236" t="inlineStr">
        <is>
          <t>Label Fine</t>
        </is>
      </c>
      <c r="M3236" s="10" t="n"/>
      <c r="P3236" s="18" t="n"/>
      <c r="Q3236" t="inlineStr">
        <is>
          <t>2026-07-05</t>
        </is>
      </c>
      <c r="R3236" s="18" t="inlineStr"/>
      <c r="S3236" s="18" t="inlineStr"/>
      <c r="T3236" s="18" t="inlineStr"/>
    </row>
    <row r="3237">
      <c r="A3237" t="inlineStr">
        <is>
          <t>DIST-012470</t>
        </is>
      </c>
      <c r="B3237" t="inlineStr">
        <is>
          <t>2026-06-05</t>
        </is>
      </c>
      <c r="C3237" t="inlineStr">
        <is>
          <t>RET-SPROUTS</t>
        </is>
      </c>
      <c r="D3237" t="inlineStr">
        <is>
          <t>UTS-SHO-056</t>
        </is>
      </c>
      <c r="E3237" t="inlineStr">
        <is>
          <t>Under-delivery</t>
        </is>
      </c>
      <c r="F3237" t="inlineStr">
        <is>
          <t>short_ship</t>
        </is>
      </c>
      <c r="G3237" s="10" t="n">
        <v>216.15</v>
      </c>
      <c r="H3237" t="inlineStr">
        <is>
          <t>RO-034572</t>
        </is>
      </c>
      <c r="I3237" t="inlineStr">
        <is>
          <t>RS-034572</t>
        </is>
      </c>
      <c r="J3237" t="inlineStr">
        <is>
          <t>RREM-0139</t>
        </is>
      </c>
      <c r="K3237" t="inlineStr">
        <is>
          <t>Short Ship</t>
        </is>
      </c>
      <c r="M3237" s="10" t="n"/>
      <c r="P3237" s="18" t="n"/>
      <c r="Q3237" t="inlineStr">
        <is>
          <t>2026-08-04</t>
        </is>
      </c>
      <c r="R3237" s="18" t="inlineStr"/>
      <c r="S3237" s="18" t="inlineStr"/>
      <c r="T3237" s="18" t="inlineStr"/>
    </row>
    <row r="3238">
      <c r="A3238" t="inlineStr">
        <is>
          <t>DIST-012554</t>
        </is>
      </c>
      <c r="B3238" t="inlineStr">
        <is>
          <t>2026-06-05</t>
        </is>
      </c>
      <c r="C3238" t="inlineStr">
        <is>
          <t>RET-WALMART</t>
        </is>
      </c>
      <c r="D3238" t="inlineStr">
        <is>
          <t>ART-SPO-017</t>
        </is>
      </c>
      <c r="E3238" t="inlineStr">
        <is>
          <t>Spoilage</t>
        </is>
      </c>
      <c r="F3238" t="inlineStr">
        <is>
          <t>spoilage</t>
        </is>
      </c>
      <c r="G3238" s="10" t="n">
        <v>169.79</v>
      </c>
      <c r="H3238" t="inlineStr">
        <is>
          <t>RO-034738</t>
        </is>
      </c>
      <c r="I3238" t="inlineStr">
        <is>
          <t>RS-034738</t>
        </is>
      </c>
      <c r="J3238" t="inlineStr">
        <is>
          <t>RREM-0177</t>
        </is>
      </c>
      <c r="K3238" t="inlineStr">
        <is>
          <t>Spoilage -- expired or short-dated at receiving</t>
        </is>
      </c>
      <c r="M3238" s="10" t="n"/>
      <c r="P3238" s="18" t="n"/>
      <c r="Q3238" t="inlineStr">
        <is>
          <t>2026-08-04</t>
        </is>
      </c>
      <c r="R3238" s="18" t="inlineStr"/>
      <c r="S3238" s="18" t="inlineStr"/>
      <c r="T3238" s="18" t="inlineStr"/>
    </row>
    <row r="3239">
      <c r="A3239" t="inlineStr">
        <is>
          <t>DIST-012723</t>
        </is>
      </c>
      <c r="B3239" t="inlineStr">
        <is>
          <t>2026-06-05</t>
        </is>
      </c>
      <c r="C3239" t="inlineStr">
        <is>
          <t>RET-SPROUTS</t>
        </is>
      </c>
      <c r="D3239" t="inlineStr">
        <is>
          <t>UTS-DAM-069</t>
        </is>
      </c>
      <c r="E3239" t="inlineStr">
        <is>
          <t>Warehouse Damage</t>
        </is>
      </c>
      <c r="F3239" t="inlineStr">
        <is>
          <t>damaged</t>
        </is>
      </c>
      <c r="G3239" s="10" t="n">
        <v>147.19</v>
      </c>
      <c r="H3239" t="inlineStr">
        <is>
          <t>RO-035358</t>
        </is>
      </c>
      <c r="I3239" t="inlineStr">
        <is>
          <t>RS-035358</t>
        </is>
      </c>
      <c r="J3239" t="inlineStr">
        <is>
          <t>RREM-0112</t>
        </is>
      </c>
      <c r="K3239" t="inlineStr">
        <is>
          <t>Damaged</t>
        </is>
      </c>
      <c r="M3239" s="10" t="n"/>
      <c r="P3239" s="18" t="n"/>
      <c r="Q3239" t="inlineStr">
        <is>
          <t>2026-07-05</t>
        </is>
      </c>
      <c r="R3239" s="18" t="inlineStr"/>
      <c r="S3239" s="18" t="inlineStr"/>
      <c r="T3239" s="18" t="inlineStr"/>
    </row>
    <row r="3240">
      <c r="A3240" t="inlineStr">
        <is>
          <t>DIST-012638</t>
        </is>
      </c>
      <c r="B3240" t="inlineStr">
        <is>
          <t>2026-06-05</t>
        </is>
      </c>
      <c r="C3240" t="inlineStr">
        <is>
          <t>RET-WHOLEFOODS</t>
        </is>
      </c>
      <c r="D3240" t="inlineStr">
        <is>
          <t>ODS-SPO-050</t>
        </is>
      </c>
      <c r="E3240" t="inlineStr">
        <is>
          <t>Spoilage</t>
        </is>
      </c>
      <c r="F3240" t="inlineStr">
        <is>
          <t>spoilage</t>
        </is>
      </c>
      <c r="G3240" s="10" t="n">
        <v>119.55</v>
      </c>
      <c r="H3240" t="inlineStr">
        <is>
          <t>RO-035080</t>
        </is>
      </c>
      <c r="I3240" t="inlineStr">
        <is>
          <t>RS-035080</t>
        </is>
      </c>
      <c r="J3240" t="inlineStr">
        <is>
          <t>RREM-0220</t>
        </is>
      </c>
      <c r="K3240" t="inlineStr">
        <is>
          <t>Spoilage -- expired or short-dated at receiving</t>
        </is>
      </c>
      <c r="M3240" s="10" t="n"/>
      <c r="P3240" s="18" t="n"/>
      <c r="Q3240" t="inlineStr">
        <is>
          <t>2026-07-20</t>
        </is>
      </c>
      <c r="R3240" s="18" t="inlineStr"/>
      <c r="S3240" s="18" t="inlineStr"/>
      <c r="T3240" s="18" t="inlineStr"/>
    </row>
    <row r="3241">
      <c r="A3241" t="inlineStr">
        <is>
          <t>DIST-012615</t>
        </is>
      </c>
      <c r="B3241" t="inlineStr">
        <is>
          <t>2026-06-05</t>
        </is>
      </c>
      <c r="C3241" t="inlineStr">
        <is>
          <t>RET-WHOLEFOODS</t>
        </is>
      </c>
      <c r="D3241" t="inlineStr">
        <is>
          <t>ODS-LAT-044</t>
        </is>
      </c>
      <c r="E3241" t="inlineStr">
        <is>
          <t>Appointment Miss</t>
        </is>
      </c>
      <c r="F3241" t="inlineStr">
        <is>
          <t>late_delivery</t>
        </is>
      </c>
      <c r="G3241" s="10" t="n">
        <v>80.11</v>
      </c>
      <c r="H3241" t="inlineStr">
        <is>
          <t>RO-035073</t>
        </is>
      </c>
      <c r="I3241" t="inlineStr">
        <is>
          <t>RS-035073</t>
        </is>
      </c>
      <c r="J3241" t="inlineStr">
        <is>
          <t>RREM-0222</t>
        </is>
      </c>
      <c r="K3241" t="inlineStr">
        <is>
          <t>Late Delivery</t>
        </is>
      </c>
      <c r="M3241" s="10" t="n"/>
      <c r="P3241" s="18" t="n"/>
      <c r="Q3241" t="inlineStr">
        <is>
          <t>2026-08-04</t>
        </is>
      </c>
      <c r="R3241" s="18" t="inlineStr"/>
      <c r="S3241" s="18" t="inlineStr"/>
      <c r="T3241" s="18" t="inlineStr"/>
    </row>
    <row r="3242">
      <c r="A3242" t="inlineStr">
        <is>
          <t>DIST-012530</t>
        </is>
      </c>
      <c r="B3242" t="inlineStr">
        <is>
          <t>2026-06-05</t>
        </is>
      </c>
      <c r="C3242" t="inlineStr">
        <is>
          <t>RET-WHOLEFOODS</t>
        </is>
      </c>
      <c r="D3242" t="inlineStr">
        <is>
          <t>ODS-PRO-039</t>
        </is>
      </c>
      <c r="E3242" t="inlineStr">
        <is>
          <t>Ad Allowance</t>
        </is>
      </c>
      <c r="F3242" t="inlineStr">
        <is>
          <t>promo_billback</t>
        </is>
      </c>
      <c r="G3242" s="10" t="n">
        <v>73.41</v>
      </c>
      <c r="H3242" t="inlineStr">
        <is>
          <t>RO-034810</t>
        </is>
      </c>
      <c r="I3242" t="inlineStr">
        <is>
          <t>RS-034810</t>
        </is>
      </c>
      <c r="J3242" t="inlineStr">
        <is>
          <t>RREM-0189</t>
        </is>
      </c>
      <c r="K3242" t="inlineStr">
        <is>
          <t>Promo Billback</t>
        </is>
      </c>
      <c r="M3242" s="10" t="n"/>
      <c r="P3242" s="18" t="n"/>
      <c r="Q3242" t="inlineStr">
        <is>
          <t>2026-08-04</t>
        </is>
      </c>
      <c r="R3242" s="18" t="inlineStr"/>
      <c r="S3242" s="18" t="inlineStr"/>
      <c r="T3242" s="18" t="inlineStr"/>
    </row>
    <row r="3243">
      <c r="A3243" t="inlineStr">
        <is>
          <t>DIST-012649</t>
        </is>
      </c>
      <c r="B3243" t="inlineStr">
        <is>
          <t>2026-06-05</t>
        </is>
      </c>
      <c r="C3243" t="inlineStr">
        <is>
          <t>RET-COSTCO</t>
        </is>
      </c>
      <c r="D3243" t="inlineStr">
        <is>
          <t>TCO-PRO-024</t>
        </is>
      </c>
      <c r="E3243" t="inlineStr">
        <is>
          <t>Promo Billback</t>
        </is>
      </c>
      <c r="F3243" t="inlineStr">
        <is>
          <t>promo_billback</t>
        </is>
      </c>
      <c r="G3243" s="10" t="n">
        <v>71.73999999999999</v>
      </c>
      <c r="H3243" t="inlineStr">
        <is>
          <t>RO-035048</t>
        </is>
      </c>
      <c r="I3243" t="inlineStr">
        <is>
          <t>RS-035048</t>
        </is>
      </c>
      <c r="J3243" t="inlineStr">
        <is>
          <t>RREM-0037</t>
        </is>
      </c>
      <c r="K3243" t="inlineStr">
        <is>
          <t>Promo Billback</t>
        </is>
      </c>
      <c r="M3243" s="10" t="n"/>
      <c r="P3243" s="18" t="n"/>
      <c r="Q3243" t="inlineStr">
        <is>
          <t>2026-09-03</t>
        </is>
      </c>
      <c r="R3243" s="18" t="inlineStr"/>
      <c r="S3243" s="18" t="inlineStr"/>
      <c r="T3243" s="18" t="inlineStr"/>
    </row>
    <row r="3244">
      <c r="A3244" t="inlineStr">
        <is>
          <t>DIST-012610</t>
        </is>
      </c>
      <c r="B3244" t="inlineStr">
        <is>
          <t>2026-06-05</t>
        </is>
      </c>
      <c r="C3244" t="inlineStr">
        <is>
          <t>RET-KROGER</t>
        </is>
      </c>
      <c r="D3244" t="inlineStr">
        <is>
          <t>GER-PRI-089</t>
        </is>
      </c>
      <c r="E3244" t="inlineStr">
        <is>
          <t>Cost Discrepancy</t>
        </is>
      </c>
      <c r="F3244" t="inlineStr">
        <is>
          <t>pricing_error</t>
        </is>
      </c>
      <c r="G3244" s="10" t="n">
        <v>65.18000000000001</v>
      </c>
      <c r="H3244" t="inlineStr">
        <is>
          <t>RO-034851</t>
        </is>
      </c>
      <c r="I3244" t="inlineStr">
        <is>
          <t>RS-034851</t>
        </is>
      </c>
      <c r="J3244" t="inlineStr">
        <is>
          <t>RREM-0044</t>
        </is>
      </c>
      <c r="K3244" t="inlineStr">
        <is>
          <t>Pricing Error</t>
        </is>
      </c>
      <c r="M3244" s="10" t="n"/>
      <c r="P3244" s="18" t="n"/>
      <c r="Q3244" t="inlineStr">
        <is>
          <t>2026-07-05</t>
        </is>
      </c>
      <c r="R3244" s="18" t="inlineStr"/>
      <c r="S3244" s="18" t="inlineStr"/>
      <c r="T3244" s="18" t="inlineStr"/>
    </row>
    <row r="3245">
      <c r="A3245" t="inlineStr">
        <is>
          <t>DIST-012478</t>
        </is>
      </c>
      <c r="B3245" t="inlineStr">
        <is>
          <t>2026-06-05</t>
        </is>
      </c>
      <c r="C3245" t="inlineStr">
        <is>
          <t>RET-WALMART</t>
        </is>
      </c>
      <c r="D3245" t="inlineStr">
        <is>
          <t>ART-PRO-004</t>
        </is>
      </c>
      <c r="E3245" t="inlineStr">
        <is>
          <t>Scan Rebate</t>
        </is>
      </c>
      <c r="F3245" t="inlineStr">
        <is>
          <t>promo_billback</t>
        </is>
      </c>
      <c r="G3245" s="10" t="n">
        <v>28.16</v>
      </c>
      <c r="H3245" t="inlineStr">
        <is>
          <t>RO-034425</t>
        </is>
      </c>
      <c r="I3245" t="inlineStr">
        <is>
          <t>RS-034425</t>
        </is>
      </c>
      <c r="J3245" t="inlineStr">
        <is>
          <t>RREM-0179</t>
        </is>
      </c>
      <c r="K3245" t="inlineStr">
        <is>
          <t>Promo Billback</t>
        </is>
      </c>
      <c r="L3245" t="inlineStr">
        <is>
          <t>lost</t>
        </is>
      </c>
      <c r="M3245" s="10" t="n">
        <v>0</v>
      </c>
      <c r="N3245" t="inlineStr">
        <is>
          <t>2026-06-19</t>
        </is>
      </c>
      <c r="O3245" t="inlineStr">
        <is>
          <t>2026-07-21</t>
        </is>
      </c>
      <c r="P3245" s="18" t="n">
        <v>46</v>
      </c>
      <c r="Q3245" t="inlineStr">
        <is>
          <t>2026-07-05</t>
        </is>
      </c>
      <c r="R3245" s="18" t="inlineStr"/>
      <c r="S3245" s="18" t="inlineStr"/>
      <c r="T3245" s="18" t="inlineStr"/>
    </row>
    <row r="3246">
      <c r="A3246" t="inlineStr">
        <is>
          <t>DIST-012684</t>
        </is>
      </c>
      <c r="B3246" t="inlineStr">
        <is>
          <t>2026-06-04</t>
        </is>
      </c>
      <c r="C3246" t="inlineStr">
        <is>
          <t>RET-SPROUTS</t>
        </is>
      </c>
      <c r="D3246" t="inlineStr">
        <is>
          <t>UTS-SPO-066</t>
        </is>
      </c>
      <c r="E3246" t="inlineStr">
        <is>
          <t>Expired Product</t>
        </is>
      </c>
      <c r="F3246" t="inlineStr">
        <is>
          <t>spoilage</t>
        </is>
      </c>
      <c r="G3246" s="10" t="n">
        <v>313.31</v>
      </c>
      <c r="H3246" t="inlineStr">
        <is>
          <t>RO-035135</t>
        </is>
      </c>
      <c r="I3246" t="inlineStr">
        <is>
          <t>RS-035135</t>
        </is>
      </c>
      <c r="J3246" t="inlineStr">
        <is>
          <t>RREM-0135</t>
        </is>
      </c>
      <c r="K3246" t="inlineStr">
        <is>
          <t>Spoilage -- expired or short-dated at receiving</t>
        </is>
      </c>
      <c r="L3246" t="inlineStr">
        <is>
          <t>lost</t>
        </is>
      </c>
      <c r="M3246" s="10" t="n">
        <v>0</v>
      </c>
      <c r="N3246" t="inlineStr">
        <is>
          <t>2026-06-27</t>
        </is>
      </c>
      <c r="O3246" t="inlineStr">
        <is>
          <t>2026-08-16</t>
        </is>
      </c>
      <c r="P3246" s="18" t="n">
        <v>73</v>
      </c>
      <c r="Q3246" t="inlineStr">
        <is>
          <t>2026-07-04</t>
        </is>
      </c>
      <c r="R3246" s="18" t="inlineStr"/>
      <c r="S3246" s="18" t="inlineStr"/>
      <c r="T3246" s="18" t="inlineStr"/>
    </row>
    <row r="3247">
      <c r="A3247" t="inlineStr">
        <is>
          <t>DIST-012783</t>
        </is>
      </c>
      <c r="B3247" t="inlineStr">
        <is>
          <t>2026-06-04</t>
        </is>
      </c>
      <c r="C3247" t="inlineStr">
        <is>
          <t>RET-KROGER</t>
        </is>
      </c>
      <c r="D3247" t="inlineStr">
        <is>
          <t>GER-DAM-087</t>
        </is>
      </c>
      <c r="E3247" t="inlineStr">
        <is>
          <t>Damaged Goods</t>
        </is>
      </c>
      <c r="F3247" t="inlineStr">
        <is>
          <t>damaged</t>
        </is>
      </c>
      <c r="G3247" s="10" t="n">
        <v>253.65</v>
      </c>
      <c r="H3247" t="inlineStr">
        <is>
          <t>RO-035381</t>
        </is>
      </c>
      <c r="I3247" t="inlineStr">
        <is>
          <t>RS-035381</t>
        </is>
      </c>
      <c r="J3247" t="inlineStr">
        <is>
          <t>RREM-0065</t>
        </is>
      </c>
      <c r="K3247" t="inlineStr">
        <is>
          <t>Damaged</t>
        </is>
      </c>
      <c r="M3247" s="10" t="n"/>
      <c r="P3247" s="18" t="n"/>
      <c r="Q3247" t="inlineStr">
        <is>
          <t>2026-07-04</t>
        </is>
      </c>
      <c r="R3247" s="18" t="inlineStr"/>
      <c r="S3247" s="18" t="inlineStr"/>
      <c r="T3247" s="18" t="inlineStr"/>
    </row>
    <row r="3248">
      <c r="A3248" t="inlineStr">
        <is>
          <t>DIST-012608</t>
        </is>
      </c>
      <c r="B3248" t="inlineStr">
        <is>
          <t>2026-06-04</t>
        </is>
      </c>
      <c r="C3248" t="inlineStr">
        <is>
          <t>RET-SPROUTS</t>
        </is>
      </c>
      <c r="D3248" t="inlineStr">
        <is>
          <t>UTS-PRO-057</t>
        </is>
      </c>
      <c r="E3248" t="inlineStr">
        <is>
          <t>Promo Billback</t>
        </is>
      </c>
      <c r="F3248" t="inlineStr">
        <is>
          <t>promo_billback</t>
        </is>
      </c>
      <c r="G3248" s="10" t="n">
        <v>133.51</v>
      </c>
      <c r="H3248" t="inlineStr">
        <is>
          <t>RO-034837</t>
        </is>
      </c>
      <c r="I3248" t="inlineStr">
        <is>
          <t>RS-034837</t>
        </is>
      </c>
      <c r="J3248" t="inlineStr">
        <is>
          <t>RREM-0118</t>
        </is>
      </c>
      <c r="K3248" t="inlineStr">
        <is>
          <t>Promo Billback</t>
        </is>
      </c>
      <c r="L3248" t="inlineStr">
        <is>
          <t>lost</t>
        </is>
      </c>
      <c r="M3248" s="10" t="n">
        <v>0</v>
      </c>
      <c r="N3248" t="inlineStr">
        <is>
          <t>2026-06-22</t>
        </is>
      </c>
      <c r="O3248" t="inlineStr">
        <is>
          <t>2026-07-16</t>
        </is>
      </c>
      <c r="P3248" s="18" t="n">
        <v>42</v>
      </c>
      <c r="Q3248" t="inlineStr">
        <is>
          <t>2026-07-19</t>
        </is>
      </c>
      <c r="R3248" s="18" t="inlineStr"/>
      <c r="S3248" s="18" t="inlineStr"/>
      <c r="T3248" s="18" t="inlineStr"/>
    </row>
    <row r="3249">
      <c r="A3249" t="inlineStr">
        <is>
          <t>DIST-012519</t>
        </is>
      </c>
      <c r="B3249" t="inlineStr">
        <is>
          <t>2026-06-04</t>
        </is>
      </c>
      <c r="C3249" t="inlineStr">
        <is>
          <t>RET-WALMART</t>
        </is>
      </c>
      <c r="D3249" t="inlineStr">
        <is>
          <t>ART-PRO-004</t>
        </is>
      </c>
      <c r="E3249" t="inlineStr">
        <is>
          <t>Scan Rebate</t>
        </is>
      </c>
      <c r="F3249" t="inlineStr">
        <is>
          <t>promo_billback</t>
        </is>
      </c>
      <c r="G3249" s="10" t="n">
        <v>110.02</v>
      </c>
      <c r="H3249" t="inlineStr">
        <is>
          <t>RO-034686</t>
        </is>
      </c>
      <c r="I3249" t="inlineStr">
        <is>
          <t>RS-034686</t>
        </is>
      </c>
      <c r="J3249" t="inlineStr">
        <is>
          <t>RREM-0180</t>
        </is>
      </c>
      <c r="K3249" t="inlineStr">
        <is>
          <t>Promo Billback</t>
        </is>
      </c>
      <c r="M3249" s="10" t="n"/>
      <c r="P3249" s="18" t="n"/>
      <c r="Q3249" t="inlineStr">
        <is>
          <t>2026-09-02</t>
        </is>
      </c>
      <c r="R3249" s="18" t="inlineStr"/>
      <c r="S3249" s="18" t="inlineStr"/>
      <c r="T3249" s="18" t="inlineStr"/>
    </row>
    <row r="3250">
      <c r="A3250" t="inlineStr">
        <is>
          <t>DIST-012572</t>
        </is>
      </c>
      <c r="B3250" t="inlineStr">
        <is>
          <t>2026-06-04</t>
        </is>
      </c>
      <c r="C3250" t="inlineStr">
        <is>
          <t>RET-WHOLEFOODS</t>
        </is>
      </c>
      <c r="D3250" t="inlineStr">
        <is>
          <t>ODS-SHO-038</t>
        </is>
      </c>
      <c r="E3250" t="inlineStr">
        <is>
          <t>Short Ship</t>
        </is>
      </c>
      <c r="F3250" t="inlineStr">
        <is>
          <t>short_ship</t>
        </is>
      </c>
      <c r="G3250" s="10" t="n">
        <v>65.16</v>
      </c>
      <c r="H3250" t="inlineStr">
        <is>
          <t>RO-034796</t>
        </is>
      </c>
      <c r="I3250" t="inlineStr">
        <is>
          <t>RS-034796</t>
        </is>
      </c>
      <c r="J3250" t="inlineStr">
        <is>
          <t>RREM-0222</t>
        </is>
      </c>
      <c r="K3250" t="inlineStr">
        <is>
          <t>Short Ship</t>
        </is>
      </c>
      <c r="M3250" s="10" t="n"/>
      <c r="P3250" s="18" t="n"/>
      <c r="Q3250" t="inlineStr">
        <is>
          <t>2026-07-19</t>
        </is>
      </c>
      <c r="R3250" s="18" t="inlineStr"/>
      <c r="S3250" s="18" t="inlineStr"/>
      <c r="T3250" s="18" t="inlineStr"/>
    </row>
    <row r="3251">
      <c r="A3251" t="inlineStr">
        <is>
          <t>DIST-012688</t>
        </is>
      </c>
      <c r="B3251" t="inlineStr">
        <is>
          <t>2026-06-04</t>
        </is>
      </c>
      <c r="C3251" t="inlineStr">
        <is>
          <t>RET-WALMART</t>
        </is>
      </c>
      <c r="D3251" t="inlineStr">
        <is>
          <t>ART-SHO-003</t>
        </is>
      </c>
      <c r="E3251" t="inlineStr">
        <is>
          <t>Short Ship</t>
        </is>
      </c>
      <c r="F3251" t="inlineStr">
        <is>
          <t>short_ship</t>
        </is>
      </c>
      <c r="G3251" s="10" t="n">
        <v>62.79</v>
      </c>
      <c r="H3251" t="inlineStr">
        <is>
          <t>RO-034985</t>
        </is>
      </c>
      <c r="I3251" t="inlineStr">
        <is>
          <t>RS-034985</t>
        </is>
      </c>
      <c r="J3251" t="inlineStr">
        <is>
          <t>RREM-0152</t>
        </is>
      </c>
      <c r="K3251" t="inlineStr">
        <is>
          <t>Short Ship</t>
        </is>
      </c>
      <c r="M3251" s="10" t="n"/>
      <c r="P3251" s="18" t="n"/>
      <c r="Q3251" t="inlineStr">
        <is>
          <t>2026-07-19</t>
        </is>
      </c>
      <c r="R3251" s="18" t="inlineStr"/>
      <c r="S3251" s="18" t="inlineStr"/>
      <c r="T3251" s="18" t="inlineStr"/>
    </row>
    <row r="3252">
      <c r="A3252" t="inlineStr">
        <is>
          <t>DIST-012618</t>
        </is>
      </c>
      <c r="B3252" t="inlineStr">
        <is>
          <t>2026-06-04</t>
        </is>
      </c>
      <c r="C3252" t="inlineStr">
        <is>
          <t>RET-SPROUTS</t>
        </is>
      </c>
      <c r="D3252" t="inlineStr">
        <is>
          <t>UTS-PRI-071</t>
        </is>
      </c>
      <c r="E3252" t="inlineStr">
        <is>
          <t>Invoice Mismatch</t>
        </is>
      </c>
      <c r="F3252" t="inlineStr">
        <is>
          <t>pricing_error</t>
        </is>
      </c>
      <c r="G3252" s="10" t="n">
        <v>56.81</v>
      </c>
      <c r="H3252" t="inlineStr">
        <is>
          <t>RO-035113</t>
        </is>
      </c>
      <c r="I3252" t="inlineStr">
        <is>
          <t>RS-035113</t>
        </is>
      </c>
      <c r="J3252" t="inlineStr">
        <is>
          <t>RREM-0115</t>
        </is>
      </c>
      <c r="K3252" t="inlineStr">
        <is>
          <t>Pricing Error</t>
        </is>
      </c>
      <c r="M3252" s="10" t="n"/>
      <c r="P3252" s="18" t="n"/>
      <c r="Q3252" t="inlineStr">
        <is>
          <t>2026-09-02</t>
        </is>
      </c>
      <c r="R3252" s="18" t="inlineStr"/>
      <c r="S3252" s="18" t="inlineStr"/>
      <c r="T3252" s="18" t="inlineStr"/>
    </row>
    <row r="3253">
      <c r="A3253" t="inlineStr">
        <is>
          <t>DIST-012553</t>
        </is>
      </c>
      <c r="B3253" t="inlineStr">
        <is>
          <t>2026-06-04</t>
        </is>
      </c>
      <c r="C3253" t="inlineStr">
        <is>
          <t>RET-WALMART</t>
        </is>
      </c>
      <c r="D3253" t="inlineStr">
        <is>
          <t>ART-DAM-018</t>
        </is>
      </c>
      <c r="E3253" t="inlineStr">
        <is>
          <t>Warehouse Damage</t>
        </is>
      </c>
      <c r="F3253" t="inlineStr">
        <is>
          <t>damaged</t>
        </is>
      </c>
      <c r="G3253" s="10" t="n">
        <v>34.36</v>
      </c>
      <c r="H3253" t="inlineStr">
        <is>
          <t>RO-034725</t>
        </is>
      </c>
      <c r="I3253" t="inlineStr">
        <is>
          <t>RS-034725</t>
        </is>
      </c>
      <c r="J3253" t="inlineStr">
        <is>
          <t>RREM-0155</t>
        </is>
      </c>
      <c r="K3253" t="inlineStr">
        <is>
          <t>Damaged</t>
        </is>
      </c>
      <c r="L3253" t="inlineStr">
        <is>
          <t>lost</t>
        </is>
      </c>
      <c r="M3253" s="10" t="n">
        <v>0</v>
      </c>
      <c r="N3253" t="inlineStr">
        <is>
          <t>2026-06-18</t>
        </is>
      </c>
      <c r="O3253" t="inlineStr">
        <is>
          <t>2026-09-04</t>
        </is>
      </c>
      <c r="P3253" s="18" t="n">
        <v>92</v>
      </c>
      <c r="Q3253" t="inlineStr">
        <is>
          <t>2026-07-19</t>
        </is>
      </c>
      <c r="R3253" s="18" t="inlineStr"/>
      <c r="S3253" s="18" t="inlineStr"/>
      <c r="T3253" s="18" t="inlineStr"/>
    </row>
    <row r="3254">
      <c r="A3254" t="inlineStr">
        <is>
          <t>DIST-012520</t>
        </is>
      </c>
      <c r="B3254" t="inlineStr">
        <is>
          <t>2026-06-04</t>
        </is>
      </c>
      <c r="C3254" t="inlineStr">
        <is>
          <t>RET-WALMART</t>
        </is>
      </c>
      <c r="D3254" t="inlineStr">
        <is>
          <t>ART-LAT-009</t>
        </is>
      </c>
      <c r="E3254" t="inlineStr">
        <is>
          <t>MABD Violation</t>
        </is>
      </c>
      <c r="F3254" t="inlineStr">
        <is>
          <t>late_delivery</t>
        </is>
      </c>
      <c r="G3254" s="10" t="n">
        <v>23.4</v>
      </c>
      <c r="H3254" t="inlineStr">
        <is>
          <t>RO-034719</t>
        </is>
      </c>
      <c r="I3254" t="inlineStr">
        <is>
          <t>RS-034719</t>
        </is>
      </c>
      <c r="J3254" t="inlineStr">
        <is>
          <t>RREM-0165</t>
        </is>
      </c>
      <c r="K3254" t="inlineStr">
        <is>
          <t>Late Delivery</t>
        </is>
      </c>
      <c r="L3254" t="inlineStr">
        <is>
          <t>pending</t>
        </is>
      </c>
      <c r="M3254" s="10" t="n"/>
      <c r="N3254" t="inlineStr">
        <is>
          <t>2026-06-27</t>
        </is>
      </c>
      <c r="P3254" s="18" t="n">
        <v>212</v>
      </c>
      <c r="Q3254" t="inlineStr">
        <is>
          <t>2026-07-19</t>
        </is>
      </c>
      <c r="R3254" s="18" t="inlineStr"/>
      <c r="S3254" s="18" t="inlineStr"/>
      <c r="T3254" s="18" t="inlineStr"/>
    </row>
    <row r="3255">
      <c r="A3255" t="inlineStr">
        <is>
          <t>DIST-012476</t>
        </is>
      </c>
      <c r="B3255" t="inlineStr">
        <is>
          <t>2026-06-03</t>
        </is>
      </c>
      <c r="C3255" t="inlineStr">
        <is>
          <t>RET-WALMART</t>
        </is>
      </c>
      <c r="D3255" t="inlineStr">
        <is>
          <t>ART-LAB-012</t>
        </is>
      </c>
      <c r="E3255" t="inlineStr">
        <is>
          <t>Label Defect</t>
        </is>
      </c>
      <c r="F3255" t="inlineStr">
        <is>
          <t>label_fine</t>
        </is>
      </c>
      <c r="G3255" s="10" t="n">
        <v>386.69</v>
      </c>
      <c r="H3255" t="inlineStr">
        <is>
          <t>RO-034422</t>
        </is>
      </c>
      <c r="I3255" t="inlineStr">
        <is>
          <t>RS-034422</t>
        </is>
      </c>
      <c r="J3255" t="inlineStr">
        <is>
          <t>RREM-0160</t>
        </is>
      </c>
      <c r="K3255" t="inlineStr">
        <is>
          <t>Label Fine</t>
        </is>
      </c>
      <c r="M3255" s="10" t="n"/>
      <c r="P3255" s="18" t="n"/>
      <c r="Q3255" t="inlineStr">
        <is>
          <t>2026-09-01</t>
        </is>
      </c>
      <c r="R3255" s="18" t="inlineStr"/>
      <c r="S3255" s="18" t="inlineStr"/>
      <c r="T3255" s="18" t="inlineStr"/>
    </row>
    <row r="3256">
      <c r="A3256" t="inlineStr">
        <is>
          <t>DIST-012432</t>
        </is>
      </c>
      <c r="B3256" t="inlineStr">
        <is>
          <t>2026-06-03</t>
        </is>
      </c>
      <c r="C3256" t="inlineStr">
        <is>
          <t>RET-KROGER</t>
        </is>
      </c>
      <c r="D3256" t="inlineStr">
        <is>
          <t>GER-SPO-085</t>
        </is>
      </c>
      <c r="E3256" t="inlineStr">
        <is>
          <t>Short Date</t>
        </is>
      </c>
      <c r="F3256" t="inlineStr">
        <is>
          <t>spoilage</t>
        </is>
      </c>
      <c r="G3256" s="10" t="n">
        <v>311.85</v>
      </c>
      <c r="H3256" t="inlineStr">
        <is>
          <t>RO-034338</t>
        </is>
      </c>
      <c r="I3256" t="inlineStr">
        <is>
          <t>RS-034338</t>
        </is>
      </c>
      <c r="J3256" t="inlineStr">
        <is>
          <t>RREM-0049</t>
        </is>
      </c>
      <c r="K3256" t="inlineStr">
        <is>
          <t>Spoilage -- damage in transit affecting condition</t>
        </is>
      </c>
      <c r="M3256" s="10" t="n"/>
      <c r="P3256" s="18" t="n"/>
      <c r="Q3256" t="inlineStr">
        <is>
          <t>2026-07-03</t>
        </is>
      </c>
      <c r="R3256" s="18" t="inlineStr"/>
      <c r="S3256" s="18" t="inlineStr"/>
      <c r="T3256" s="18" t="inlineStr"/>
    </row>
    <row r="3257">
      <c r="A3257" t="inlineStr">
        <is>
          <t>DIST-012510</t>
        </is>
      </c>
      <c r="B3257" t="inlineStr">
        <is>
          <t>2026-06-03</t>
        </is>
      </c>
      <c r="C3257" t="inlineStr">
        <is>
          <t>RET-WALMART</t>
        </is>
      </c>
      <c r="D3257" t="inlineStr">
        <is>
          <t>ART-SPO-017</t>
        </is>
      </c>
      <c r="E3257" t="inlineStr">
        <is>
          <t>Spoilage</t>
        </is>
      </c>
      <c r="F3257" t="inlineStr">
        <is>
          <t>spoilage</t>
        </is>
      </c>
      <c r="G3257" s="10" t="n">
        <v>252.56</v>
      </c>
      <c r="H3257" t="inlineStr">
        <is>
          <t>RO-034434</t>
        </is>
      </c>
      <c r="I3257" t="inlineStr">
        <is>
          <t>RS-034434</t>
        </is>
      </c>
      <c r="J3257" t="inlineStr">
        <is>
          <t>RREM-0161</t>
        </is>
      </c>
      <c r="K3257" t="inlineStr">
        <is>
          <t>Spoilage -- expired or short-dated at receiving</t>
        </is>
      </c>
      <c r="M3257" s="10" t="n"/>
      <c r="P3257" s="18" t="n"/>
      <c r="Q3257" t="inlineStr">
        <is>
          <t>2026-07-18</t>
        </is>
      </c>
      <c r="R3257" s="18" t="inlineStr"/>
      <c r="S3257" s="18" t="inlineStr"/>
      <c r="T3257" s="18" t="inlineStr"/>
    </row>
    <row r="3258">
      <c r="A3258" t="inlineStr">
        <is>
          <t>DIST-012693</t>
        </is>
      </c>
      <c r="B3258" t="inlineStr">
        <is>
          <t>2026-06-03</t>
        </is>
      </c>
      <c r="C3258" t="inlineStr">
        <is>
          <t>RET-SPROUTS</t>
        </is>
      </c>
      <c r="D3258" t="inlineStr">
        <is>
          <t>UTS-PRO-057</t>
        </is>
      </c>
      <c r="E3258" t="inlineStr">
        <is>
          <t>Promo Billback</t>
        </is>
      </c>
      <c r="F3258" t="inlineStr">
        <is>
          <t>promo_billback</t>
        </is>
      </c>
      <c r="G3258" s="10" t="n">
        <v>249.79</v>
      </c>
      <c r="H3258" t="inlineStr">
        <is>
          <t>RO-035111</t>
        </is>
      </c>
      <c r="I3258" t="inlineStr">
        <is>
          <t>RS-035111</t>
        </is>
      </c>
      <c r="J3258" t="inlineStr">
        <is>
          <t>RREM-0135</t>
        </is>
      </c>
      <c r="K3258" t="inlineStr">
        <is>
          <t>Promo Billback</t>
        </is>
      </c>
      <c r="L3258" t="inlineStr">
        <is>
          <t>lost</t>
        </is>
      </c>
      <c r="M3258" s="10" t="n">
        <v>0</v>
      </c>
      <c r="N3258" t="inlineStr">
        <is>
          <t>2026-06-11</t>
        </is>
      </c>
      <c r="O3258" t="inlineStr">
        <is>
          <t>2026-08-20</t>
        </is>
      </c>
      <c r="P3258" s="18" t="n">
        <v>78</v>
      </c>
      <c r="Q3258" t="inlineStr">
        <is>
          <t>2026-07-03</t>
        </is>
      </c>
      <c r="R3258" s="18" t="inlineStr"/>
      <c r="S3258" s="18" t="inlineStr"/>
      <c r="T3258" s="18" t="inlineStr"/>
    </row>
    <row r="3259">
      <c r="A3259" t="inlineStr">
        <is>
          <t>DIST-012761</t>
        </is>
      </c>
      <c r="B3259" t="inlineStr">
        <is>
          <t>2026-06-03</t>
        </is>
      </c>
      <c r="C3259" t="inlineStr">
        <is>
          <t>RET-WHOLEFOODS</t>
        </is>
      </c>
      <c r="D3259" t="inlineStr">
        <is>
          <t>ODS-SHO-038</t>
        </is>
      </c>
      <c r="E3259" t="inlineStr">
        <is>
          <t>Short Ship</t>
        </is>
      </c>
      <c r="F3259" t="inlineStr">
        <is>
          <t>short_ship</t>
        </is>
      </c>
      <c r="G3259" s="10" t="n">
        <v>210.92</v>
      </c>
      <c r="H3259" t="inlineStr">
        <is>
          <t>RO-035330</t>
        </is>
      </c>
      <c r="I3259" t="inlineStr">
        <is>
          <t>RS-035330</t>
        </is>
      </c>
      <c r="J3259" t="inlineStr">
        <is>
          <t>RREM-0186</t>
        </is>
      </c>
      <c r="K3259" t="inlineStr">
        <is>
          <t>Short Ship</t>
        </is>
      </c>
      <c r="M3259" s="10" t="n"/>
      <c r="P3259" s="18" t="n"/>
      <c r="Q3259" t="inlineStr">
        <is>
          <t>2026-08-02</t>
        </is>
      </c>
      <c r="R3259" s="18" t="inlineStr"/>
      <c r="S3259" s="18" t="inlineStr"/>
      <c r="T3259" s="18" t="inlineStr"/>
    </row>
    <row r="3260">
      <c r="A3260" t="inlineStr">
        <is>
          <t>DIST-012628</t>
        </is>
      </c>
      <c r="B3260" t="inlineStr">
        <is>
          <t>2026-06-03</t>
        </is>
      </c>
      <c r="C3260" t="inlineStr">
        <is>
          <t>RET-WALMART</t>
        </is>
      </c>
      <c r="D3260" t="inlineStr">
        <is>
          <t>ART-PRO-004</t>
        </is>
      </c>
      <c r="E3260" t="inlineStr">
        <is>
          <t>Scan Rebate</t>
        </is>
      </c>
      <c r="F3260" t="inlineStr">
        <is>
          <t>promo_billback</t>
        </is>
      </c>
      <c r="G3260" s="10" t="n">
        <v>174.24</v>
      </c>
      <c r="H3260" t="inlineStr">
        <is>
          <t>RO-034998</t>
        </is>
      </c>
      <c r="I3260" t="inlineStr">
        <is>
          <t>RS-034998</t>
        </is>
      </c>
      <c r="J3260" t="inlineStr">
        <is>
          <t>RREM-0149</t>
        </is>
      </c>
      <c r="K3260" t="inlineStr">
        <is>
          <t>Promo Billback</t>
        </is>
      </c>
      <c r="M3260" s="10" t="n"/>
      <c r="P3260" s="18" t="n"/>
      <c r="Q3260" t="inlineStr">
        <is>
          <t>2026-07-03</t>
        </is>
      </c>
      <c r="R3260" s="18" t="inlineStr"/>
      <c r="S3260" s="18" t="inlineStr"/>
      <c r="T3260" s="18" t="inlineStr"/>
    </row>
    <row r="3261">
      <c r="A3261" t="inlineStr">
        <is>
          <t>DIST-012666</t>
        </is>
      </c>
      <c r="B3261" t="inlineStr">
        <is>
          <t>2026-06-03</t>
        </is>
      </c>
      <c r="C3261" t="inlineStr">
        <is>
          <t>RET-WHOLEFOODS</t>
        </is>
      </c>
      <c r="D3261" t="inlineStr">
        <is>
          <t>ODS-PRO-039</t>
        </is>
      </c>
      <c r="E3261" t="inlineStr">
        <is>
          <t>Ad Allowance</t>
        </is>
      </c>
      <c r="F3261" t="inlineStr">
        <is>
          <t>promo_billback</t>
        </is>
      </c>
      <c r="G3261" s="10" t="n">
        <v>159.56</v>
      </c>
      <c r="H3261" t="inlineStr">
        <is>
          <t>RO-035074</t>
        </is>
      </c>
      <c r="I3261" t="inlineStr">
        <is>
          <t>RS-035074</t>
        </is>
      </c>
      <c r="J3261" t="inlineStr">
        <is>
          <t>RREM-0201</t>
        </is>
      </c>
      <c r="K3261" t="inlineStr">
        <is>
          <t>Promo Billback</t>
        </is>
      </c>
      <c r="L3261" t="inlineStr">
        <is>
          <t>lost</t>
        </is>
      </c>
      <c r="M3261" s="10" t="n">
        <v>0</v>
      </c>
      <c r="N3261" t="inlineStr">
        <is>
          <t>2026-06-06</t>
        </is>
      </c>
      <c r="O3261" t="inlineStr">
        <is>
          <t>2026-08-31</t>
        </is>
      </c>
      <c r="P3261" s="18" t="n">
        <v>89</v>
      </c>
      <c r="Q3261" t="inlineStr">
        <is>
          <t>2026-08-02</t>
        </is>
      </c>
      <c r="R3261" s="18" t="inlineStr"/>
      <c r="S3261" s="18" t="inlineStr"/>
      <c r="T3261" s="18" t="inlineStr"/>
    </row>
    <row r="3262">
      <c r="A3262" t="inlineStr">
        <is>
          <t>DIST-012551</t>
        </is>
      </c>
      <c r="B3262" t="inlineStr">
        <is>
          <t>2026-06-03</t>
        </is>
      </c>
      <c r="C3262" t="inlineStr">
        <is>
          <t>RET-WALMART</t>
        </is>
      </c>
      <c r="D3262" t="inlineStr">
        <is>
          <t>ART-SPO-017</t>
        </is>
      </c>
      <c r="E3262" t="inlineStr">
        <is>
          <t>Spoilage</t>
        </is>
      </c>
      <c r="F3262" t="inlineStr">
        <is>
          <t>spoilage</t>
        </is>
      </c>
      <c r="G3262" s="10" t="n">
        <v>123.68</v>
      </c>
      <c r="H3262" t="inlineStr">
        <is>
          <t>RO-034696</t>
        </is>
      </c>
      <c r="I3262" t="inlineStr">
        <is>
          <t>RS-034696</t>
        </is>
      </c>
      <c r="J3262" t="inlineStr">
        <is>
          <t>RREM-0161</t>
        </is>
      </c>
      <c r="K3262" t="inlineStr">
        <is>
          <t>Spoilage -- damage in transit affecting condition</t>
        </is>
      </c>
      <c r="M3262" s="10" t="n"/>
      <c r="P3262" s="18" t="n"/>
      <c r="Q3262" t="inlineStr">
        <is>
          <t>2026-09-01</t>
        </is>
      </c>
      <c r="R3262" s="18" t="inlineStr"/>
      <c r="S3262" s="18" t="inlineStr"/>
      <c r="T3262" s="18" t="inlineStr"/>
    </row>
    <row r="3263">
      <c r="A3263" t="inlineStr">
        <is>
          <t>DIST-012481</t>
        </is>
      </c>
      <c r="B3263" t="inlineStr">
        <is>
          <t>2026-06-03</t>
        </is>
      </c>
      <c r="C3263" t="inlineStr">
        <is>
          <t>RET-SPROUTS</t>
        </is>
      </c>
      <c r="D3263" t="inlineStr">
        <is>
          <t>UTS-PRO-057</t>
        </is>
      </c>
      <c r="E3263" t="inlineStr">
        <is>
          <t>Promo Billback</t>
        </is>
      </c>
      <c r="F3263" t="inlineStr">
        <is>
          <t>promo_billback</t>
        </is>
      </c>
      <c r="G3263" s="10" t="n">
        <v>62.29</v>
      </c>
      <c r="H3263" t="inlineStr">
        <is>
          <t>RO-034556</t>
        </is>
      </c>
      <c r="I3263" t="inlineStr">
        <is>
          <t>RS-034556</t>
        </is>
      </c>
      <c r="J3263" t="inlineStr">
        <is>
          <t>RREM-0142</t>
        </is>
      </c>
      <c r="K3263" t="inlineStr">
        <is>
          <t>Promo Billback</t>
        </is>
      </c>
      <c r="M3263" s="10" t="n"/>
      <c r="P3263" s="18" t="n"/>
      <c r="Q3263" t="inlineStr">
        <is>
          <t>2026-07-18</t>
        </is>
      </c>
      <c r="R3263" s="18" t="inlineStr"/>
      <c r="S3263" s="18" t="inlineStr"/>
      <c r="T3263" s="18" t="inlineStr"/>
    </row>
    <row r="3264">
      <c r="A3264" t="inlineStr">
        <is>
          <t>DIST-012521</t>
        </is>
      </c>
      <c r="B3264" t="inlineStr">
        <is>
          <t>2026-06-03</t>
        </is>
      </c>
      <c r="C3264" t="inlineStr">
        <is>
          <t>RET-WALMART</t>
        </is>
      </c>
      <c r="D3264" t="inlineStr">
        <is>
          <t>ART-SPO-017</t>
        </is>
      </c>
      <c r="E3264" t="inlineStr">
        <is>
          <t>Spoilage</t>
        </is>
      </c>
      <c r="F3264" t="inlineStr">
        <is>
          <t>spoilage</t>
        </is>
      </c>
      <c r="G3264" s="10" t="n">
        <v>53.64</v>
      </c>
      <c r="H3264" t="inlineStr">
        <is>
          <t>RO-034719</t>
        </is>
      </c>
      <c r="I3264" t="inlineStr">
        <is>
          <t>RS-034719</t>
        </is>
      </c>
      <c r="J3264" t="inlineStr">
        <is>
          <t>RREM-0164</t>
        </is>
      </c>
      <c r="K3264" t="inlineStr">
        <is>
          <t>Spoilage -- damage in transit affecting condition</t>
        </is>
      </c>
      <c r="M3264" s="10" t="n"/>
      <c r="P3264" s="18" t="n"/>
      <c r="Q3264" t="inlineStr">
        <is>
          <t>2026-09-01</t>
        </is>
      </c>
      <c r="R3264" s="18" t="inlineStr"/>
      <c r="S3264" s="18" t="inlineStr"/>
      <c r="T3264" s="18" t="inlineStr"/>
    </row>
    <row r="3265">
      <c r="A3265" t="inlineStr">
        <is>
          <t>DIST-012525</t>
        </is>
      </c>
      <c r="B3265" t="inlineStr">
        <is>
          <t>2026-06-03</t>
        </is>
      </c>
      <c r="C3265" t="inlineStr">
        <is>
          <t>RET-COSTCO</t>
        </is>
      </c>
      <c r="D3265" t="inlineStr">
        <is>
          <t>TCO-PRI-036</t>
        </is>
      </c>
      <c r="E3265" t="inlineStr">
        <is>
          <t>Invoice Mismatch</t>
        </is>
      </c>
      <c r="F3265" t="inlineStr">
        <is>
          <t>pricing_error</t>
        </is>
      </c>
      <c r="G3265" s="10" t="n">
        <v>52.52</v>
      </c>
      <c r="H3265" t="inlineStr">
        <is>
          <t>RO-034773</t>
        </is>
      </c>
      <c r="I3265" t="inlineStr">
        <is>
          <t>RS-034773</t>
        </is>
      </c>
      <c r="J3265" t="inlineStr">
        <is>
          <t>RREM-0020</t>
        </is>
      </c>
      <c r="K3265" t="inlineStr">
        <is>
          <t>Pricing Error</t>
        </is>
      </c>
      <c r="M3265" s="10" t="n"/>
      <c r="P3265" s="18" t="n"/>
      <c r="Q3265" t="inlineStr">
        <is>
          <t>2026-07-03</t>
        </is>
      </c>
      <c r="R3265" s="18" t="inlineStr"/>
      <c r="S3265" s="18" t="inlineStr"/>
      <c r="T3265" s="18" t="inlineStr"/>
    </row>
    <row r="3266">
      <c r="A3266" t="inlineStr">
        <is>
          <t>DIST-012698</t>
        </is>
      </c>
      <c r="B3266" t="inlineStr">
        <is>
          <t>2026-06-02</t>
        </is>
      </c>
      <c r="C3266" t="inlineStr">
        <is>
          <t>RET-REGIONAL</t>
        </is>
      </c>
      <c r="D3266" t="inlineStr"/>
      <c r="E3266" t="inlineStr">
        <is>
          <t>Unmapped</t>
        </is>
      </c>
      <c r="F3266" t="inlineStr">
        <is>
          <t>vague</t>
        </is>
      </c>
      <c r="G3266" s="10" t="n">
        <v>2126.15</v>
      </c>
      <c r="H3266" t="inlineStr">
        <is>
          <t>RO-035212</t>
        </is>
      </c>
      <c r="I3266" t="inlineStr">
        <is>
          <t>RS-035212</t>
        </is>
      </c>
      <c r="J3266" t="inlineStr">
        <is>
          <t>RREM-0100</t>
        </is>
      </c>
      <c r="K3266" t="inlineStr">
        <is>
          <t>Compliance fee</t>
        </is>
      </c>
      <c r="M3266" s="10" t="n"/>
      <c r="P3266" s="18" t="n"/>
      <c r="Q3266" t="inlineStr">
        <is>
          <t>2026-07-17</t>
        </is>
      </c>
      <c r="R3266" s="18" t="inlineStr">
        <is>
          <t>Yes</t>
        </is>
      </c>
      <c r="S3266" s="18" t="inlineStr"/>
      <c r="T3266" s="18" t="inlineStr"/>
    </row>
    <row r="3267">
      <c r="A3267" t="inlineStr">
        <is>
          <t>DIST-012537</t>
        </is>
      </c>
      <c r="B3267" t="inlineStr">
        <is>
          <t>2026-06-02</t>
        </is>
      </c>
      <c r="C3267" t="inlineStr">
        <is>
          <t>RET-WALMART</t>
        </is>
      </c>
      <c r="D3267" t="inlineStr">
        <is>
          <t>ART-PAL-015</t>
        </is>
      </c>
      <c r="E3267" t="inlineStr">
        <is>
          <t>Pallet Overhang</t>
        </is>
      </c>
      <c r="F3267" t="inlineStr">
        <is>
          <t>pallet_fine</t>
        </is>
      </c>
      <c r="G3267" s="10" t="n">
        <v>224.32</v>
      </c>
      <c r="H3267" t="inlineStr">
        <is>
          <t>RO-034710</t>
        </is>
      </c>
      <c r="I3267" t="inlineStr">
        <is>
          <t>RS-034710</t>
        </is>
      </c>
      <c r="J3267" t="inlineStr">
        <is>
          <t>RREM-0173</t>
        </is>
      </c>
      <c r="K3267" t="inlineStr">
        <is>
          <t>Pallet Fine</t>
        </is>
      </c>
      <c r="M3267" s="10" t="n"/>
      <c r="P3267" s="18" t="n"/>
      <c r="Q3267" t="inlineStr">
        <is>
          <t>2026-08-01</t>
        </is>
      </c>
      <c r="R3267" s="18" t="inlineStr"/>
      <c r="S3267" s="18" t="inlineStr"/>
      <c r="T3267" s="18" t="inlineStr"/>
    </row>
    <row r="3268">
      <c r="A3268" t="inlineStr">
        <is>
          <t>DIST-012493</t>
        </is>
      </c>
      <c r="B3268" t="inlineStr">
        <is>
          <t>2026-06-02</t>
        </is>
      </c>
      <c r="C3268" t="inlineStr">
        <is>
          <t>RET-COSTCO</t>
        </is>
      </c>
      <c r="D3268" t="inlineStr">
        <is>
          <t>TCO-DAM-035</t>
        </is>
      </c>
      <c r="E3268" t="inlineStr">
        <is>
          <t>Transit Damage</t>
        </is>
      </c>
      <c r="F3268" t="inlineStr">
        <is>
          <t>damaged</t>
        </is>
      </c>
      <c r="G3268" s="10" t="n">
        <v>185.71</v>
      </c>
      <c r="H3268" t="inlineStr">
        <is>
          <t>RO-034473</t>
        </is>
      </c>
      <c r="I3268" t="inlineStr">
        <is>
          <t>RS-034473</t>
        </is>
      </c>
      <c r="J3268" t="inlineStr">
        <is>
          <t>RREM-0030</t>
        </is>
      </c>
      <c r="K3268" t="inlineStr">
        <is>
          <t>Damaged</t>
        </is>
      </c>
      <c r="M3268" s="10" t="n"/>
      <c r="P3268" s="18" t="n"/>
      <c r="Q3268" t="inlineStr">
        <is>
          <t>2026-07-02</t>
        </is>
      </c>
      <c r="R3268" s="18" t="inlineStr"/>
      <c r="S3268" s="18" t="inlineStr"/>
      <c r="T3268" s="18" t="inlineStr"/>
    </row>
    <row r="3269">
      <c r="A3269" t="inlineStr">
        <is>
          <t>DIST-012602</t>
        </is>
      </c>
      <c r="B3269" t="inlineStr">
        <is>
          <t>2026-06-02</t>
        </is>
      </c>
      <c r="C3269" t="inlineStr">
        <is>
          <t>RET-WALMART</t>
        </is>
      </c>
      <c r="D3269" t="inlineStr">
        <is>
          <t>ART-PRO-004</t>
        </is>
      </c>
      <c r="E3269" t="inlineStr">
        <is>
          <t>Scan Rebate</t>
        </is>
      </c>
      <c r="F3269" t="inlineStr">
        <is>
          <t>promo_billback</t>
        </is>
      </c>
      <c r="G3269" s="10" t="n">
        <v>183.11</v>
      </c>
      <c r="H3269" t="inlineStr">
        <is>
          <t>RO-034712</t>
        </is>
      </c>
      <c r="I3269" t="inlineStr">
        <is>
          <t>RS-034712</t>
        </is>
      </c>
      <c r="J3269" t="inlineStr">
        <is>
          <t>RREM-0165</t>
        </is>
      </c>
      <c r="K3269" t="inlineStr">
        <is>
          <t>Promo Billback</t>
        </is>
      </c>
      <c r="M3269" s="10" t="n"/>
      <c r="P3269" s="18" t="n"/>
      <c r="Q3269" t="inlineStr">
        <is>
          <t>2026-07-02</t>
        </is>
      </c>
      <c r="R3269" s="18" t="inlineStr"/>
      <c r="S3269" s="18" t="inlineStr"/>
      <c r="T3269" s="18" t="inlineStr"/>
    </row>
    <row r="3270">
      <c r="A3270" t="inlineStr">
        <is>
          <t>DIST-012486</t>
        </is>
      </c>
      <c r="B3270" t="inlineStr">
        <is>
          <t>2026-06-02</t>
        </is>
      </c>
      <c r="C3270" t="inlineStr">
        <is>
          <t>RET-WALMART</t>
        </is>
      </c>
      <c r="D3270" t="inlineStr">
        <is>
          <t>ART-SPO-017</t>
        </is>
      </c>
      <c r="E3270" t="inlineStr">
        <is>
          <t>Spoilage</t>
        </is>
      </c>
      <c r="F3270" t="inlineStr">
        <is>
          <t>spoilage</t>
        </is>
      </c>
      <c r="G3270" s="10" t="n">
        <v>166.96</v>
      </c>
      <c r="H3270" t="inlineStr">
        <is>
          <t>RO-034417</t>
        </is>
      </c>
      <c r="I3270" t="inlineStr">
        <is>
          <t>RS-034417</t>
        </is>
      </c>
      <c r="J3270" t="inlineStr">
        <is>
          <t>RREM-0156</t>
        </is>
      </c>
      <c r="K3270" t="inlineStr">
        <is>
          <t>Spoilage -- temperature exposure in transit</t>
        </is>
      </c>
      <c r="M3270" s="10" t="n"/>
      <c r="P3270" s="18" t="n"/>
      <c r="Q3270" t="inlineStr">
        <is>
          <t>2026-08-31</t>
        </is>
      </c>
      <c r="R3270" s="18" t="inlineStr"/>
      <c r="S3270" s="18" t="inlineStr"/>
      <c r="T3270" s="18" t="inlineStr"/>
    </row>
    <row r="3271">
      <c r="A3271" t="inlineStr">
        <is>
          <t>DIST-012609</t>
        </is>
      </c>
      <c r="B3271" t="inlineStr">
        <is>
          <t>2026-06-02</t>
        </is>
      </c>
      <c r="C3271" t="inlineStr">
        <is>
          <t>RET-KROGER</t>
        </is>
      </c>
      <c r="D3271" t="inlineStr">
        <is>
          <t>GER-PRO-075</t>
        </is>
      </c>
      <c r="E3271" t="inlineStr">
        <is>
          <t>Promo Billback</t>
        </is>
      </c>
      <c r="F3271" t="inlineStr">
        <is>
          <t>promo_billback</t>
        </is>
      </c>
      <c r="G3271" s="10" t="n">
        <v>160.6</v>
      </c>
      <c r="H3271" t="inlineStr">
        <is>
          <t>RO-034851</t>
        </is>
      </c>
      <c r="I3271" t="inlineStr">
        <is>
          <t>RS-034851</t>
        </is>
      </c>
      <c r="J3271" t="inlineStr">
        <is>
          <t>RREM-0057</t>
        </is>
      </c>
      <c r="K3271" t="inlineStr">
        <is>
          <t>Promo Billback</t>
        </is>
      </c>
      <c r="M3271" s="10" t="n"/>
      <c r="P3271" s="18" t="n"/>
      <c r="Q3271" t="inlineStr">
        <is>
          <t>2026-07-17</t>
        </is>
      </c>
      <c r="R3271" s="18" t="inlineStr"/>
      <c r="S3271" s="18" t="inlineStr"/>
      <c r="T3271" s="18" t="inlineStr"/>
    </row>
    <row r="3272">
      <c r="A3272" t="inlineStr">
        <is>
          <t>DIST-012760</t>
        </is>
      </c>
      <c r="B3272" t="inlineStr">
        <is>
          <t>2026-06-02</t>
        </is>
      </c>
      <c r="C3272" t="inlineStr">
        <is>
          <t>RET-WHOLEFOODS</t>
        </is>
      </c>
      <c r="D3272" t="inlineStr">
        <is>
          <t>ODS-LAB-047</t>
        </is>
      </c>
      <c r="E3272" t="inlineStr">
        <is>
          <t>Label Non-Compliance</t>
        </is>
      </c>
      <c r="F3272" t="inlineStr">
        <is>
          <t>label_fine</t>
        </is>
      </c>
      <c r="G3272" s="10" t="n">
        <v>158.34</v>
      </c>
      <c r="H3272" t="inlineStr">
        <is>
          <t>RO-035310</t>
        </is>
      </c>
      <c r="I3272" t="inlineStr">
        <is>
          <t>RS-035310</t>
        </is>
      </c>
      <c r="J3272" t="inlineStr">
        <is>
          <t>RREM-0208</t>
        </is>
      </c>
      <c r="K3272" t="inlineStr">
        <is>
          <t>Label Fine</t>
        </is>
      </c>
      <c r="M3272" s="10" t="n"/>
      <c r="P3272" s="18" t="n"/>
      <c r="Q3272" t="inlineStr">
        <is>
          <t>2026-08-31</t>
        </is>
      </c>
      <c r="R3272" s="18" t="inlineStr"/>
      <c r="S3272" s="18" t="inlineStr"/>
      <c r="T3272" s="18" t="inlineStr"/>
    </row>
    <row r="3273">
      <c r="A3273" t="inlineStr">
        <is>
          <t>DIST-012564</t>
        </is>
      </c>
      <c r="B3273" t="inlineStr">
        <is>
          <t>2026-06-02</t>
        </is>
      </c>
      <c r="C3273" t="inlineStr">
        <is>
          <t>RET-REGIONAL</t>
        </is>
      </c>
      <c r="D3273" t="inlineStr">
        <is>
          <t>NAL-SPO-099</t>
        </is>
      </c>
      <c r="E3273" t="inlineStr">
        <is>
          <t>Spoilage</t>
        </is>
      </c>
      <c r="F3273" t="inlineStr">
        <is>
          <t>spoilage</t>
        </is>
      </c>
      <c r="G3273" s="10" t="n">
        <v>138.45</v>
      </c>
      <c r="H3273" t="inlineStr">
        <is>
          <t>RO-034938</t>
        </is>
      </c>
      <c r="I3273" t="inlineStr">
        <is>
          <t>RS-034938</t>
        </is>
      </c>
      <c r="J3273" t="inlineStr">
        <is>
          <t>RREM-0081</t>
        </is>
      </c>
      <c r="K3273" t="inlineStr">
        <is>
          <t>Spoilage -- quality complaint at receiving</t>
        </is>
      </c>
      <c r="L3273" t="inlineStr">
        <is>
          <t>partial</t>
        </is>
      </c>
      <c r="M3273" s="10" t="n">
        <v>57.14</v>
      </c>
      <c r="N3273" t="inlineStr">
        <is>
          <t>2026-06-16</t>
        </is>
      </c>
      <c r="O3273" t="inlineStr">
        <is>
          <t>2026-08-20</t>
        </is>
      </c>
      <c r="P3273" s="18" t="n">
        <v>79</v>
      </c>
      <c r="Q3273" t="inlineStr">
        <is>
          <t>2026-08-01</t>
        </is>
      </c>
      <c r="R3273" s="18" t="inlineStr"/>
      <c r="S3273" s="18" t="inlineStr"/>
      <c r="T3273" s="18" t="inlineStr"/>
    </row>
    <row r="3274">
      <c r="A3274" t="inlineStr">
        <is>
          <t>DIST-012692</t>
        </is>
      </c>
      <c r="B3274" t="inlineStr">
        <is>
          <t>2026-06-02</t>
        </is>
      </c>
      <c r="C3274" t="inlineStr">
        <is>
          <t>RET-WHOLEFOODS</t>
        </is>
      </c>
      <c r="D3274" t="inlineStr">
        <is>
          <t>ODS-DAM-052</t>
        </is>
      </c>
      <c r="E3274" t="inlineStr">
        <is>
          <t>Transit Damage</t>
        </is>
      </c>
      <c r="F3274" t="inlineStr">
        <is>
          <t>damaged</t>
        </is>
      </c>
      <c r="G3274" s="10" t="n">
        <v>126.99</v>
      </c>
      <c r="H3274" t="inlineStr">
        <is>
          <t>RO-035089</t>
        </is>
      </c>
      <c r="I3274" t="inlineStr">
        <is>
          <t>RS-035089</t>
        </is>
      </c>
      <c r="J3274" t="inlineStr">
        <is>
          <t>RREM-0190</t>
        </is>
      </c>
      <c r="K3274" t="inlineStr">
        <is>
          <t>Damaged</t>
        </is>
      </c>
      <c r="M3274" s="10" t="n"/>
      <c r="P3274" s="18" t="n"/>
      <c r="Q3274" t="inlineStr">
        <is>
          <t>2026-07-02</t>
        </is>
      </c>
      <c r="R3274" s="18" t="inlineStr"/>
      <c r="S3274" s="18" t="inlineStr"/>
      <c r="T3274" s="18" t="inlineStr"/>
    </row>
    <row r="3275">
      <c r="A3275" t="inlineStr">
        <is>
          <t>DIST-012561</t>
        </is>
      </c>
      <c r="B3275" t="inlineStr">
        <is>
          <t>2026-06-02</t>
        </is>
      </c>
      <c r="C3275" t="inlineStr">
        <is>
          <t>RET-KROGER</t>
        </is>
      </c>
      <c r="D3275" t="inlineStr">
        <is>
          <t>GER-LAT-079</t>
        </is>
      </c>
      <c r="E3275" t="inlineStr">
        <is>
          <t>MABD Violation</t>
        </is>
      </c>
      <c r="F3275" t="inlineStr">
        <is>
          <t>late_delivery</t>
        </is>
      </c>
      <c r="G3275" s="10" t="n">
        <v>104.07</v>
      </c>
      <c r="H3275" t="inlineStr">
        <is>
          <t>RO-034873</t>
        </is>
      </c>
      <c r="I3275" t="inlineStr">
        <is>
          <t>RS-034873</t>
        </is>
      </c>
      <c r="J3275" t="inlineStr">
        <is>
          <t>RREM-0058</t>
        </is>
      </c>
      <c r="K3275" t="inlineStr">
        <is>
          <t>Late Delivery</t>
        </is>
      </c>
      <c r="M3275" s="10" t="n"/>
      <c r="P3275" s="18" t="n"/>
      <c r="Q3275" t="inlineStr">
        <is>
          <t>2026-08-01</t>
        </is>
      </c>
      <c r="R3275" s="18" t="inlineStr"/>
      <c r="S3275" s="18" t="inlineStr"/>
      <c r="T3275" s="18" t="inlineStr"/>
    </row>
    <row r="3276">
      <c r="A3276" t="inlineStr">
        <is>
          <t>DIST-012669</t>
        </is>
      </c>
      <c r="B3276" t="inlineStr">
        <is>
          <t>2026-06-02</t>
        </is>
      </c>
      <c r="C3276" t="inlineStr">
        <is>
          <t>RET-SPROUTS</t>
        </is>
      </c>
      <c r="D3276" t="inlineStr">
        <is>
          <t>UTS-LAT-059</t>
        </is>
      </c>
      <c r="E3276" t="inlineStr">
        <is>
          <t>Appointment Miss</t>
        </is>
      </c>
      <c r="F3276" t="inlineStr">
        <is>
          <t>late_delivery</t>
        </is>
      </c>
      <c r="G3276" s="10" t="n">
        <v>99.23</v>
      </c>
      <c r="H3276" t="inlineStr">
        <is>
          <t>RO-035121</t>
        </is>
      </c>
      <c r="I3276" t="inlineStr">
        <is>
          <t>RS-035121</t>
        </is>
      </c>
      <c r="J3276" t="inlineStr">
        <is>
          <t>RREM-0140</t>
        </is>
      </c>
      <c r="K3276" t="inlineStr">
        <is>
          <t>Late Delivery</t>
        </is>
      </c>
      <c r="M3276" s="10" t="n"/>
      <c r="P3276" s="18" t="n"/>
      <c r="Q3276" t="inlineStr">
        <is>
          <t>2026-07-17</t>
        </is>
      </c>
      <c r="R3276" s="18" t="inlineStr"/>
      <c r="S3276" s="18" t="inlineStr"/>
      <c r="T3276" s="18" t="inlineStr"/>
    </row>
    <row r="3277">
      <c r="A3277" t="inlineStr">
        <is>
          <t>DIST-012459</t>
        </is>
      </c>
      <c r="B3277" t="inlineStr">
        <is>
          <t>2026-06-02</t>
        </is>
      </c>
      <c r="C3277" t="inlineStr">
        <is>
          <t>RET-REGIONAL</t>
        </is>
      </c>
      <c r="D3277" t="inlineStr">
        <is>
          <t>NAL-DAM-100</t>
        </is>
      </c>
      <c r="E3277" t="inlineStr">
        <is>
          <t>Warehouse Damage</t>
        </is>
      </c>
      <c r="F3277" t="inlineStr">
        <is>
          <t>damaged</t>
        </is>
      </c>
      <c r="G3277" s="10" t="n">
        <v>96.62</v>
      </c>
      <c r="H3277" t="inlineStr">
        <is>
          <t>RO-034650</t>
        </is>
      </c>
      <c r="I3277" t="inlineStr">
        <is>
          <t>RS-034650</t>
        </is>
      </c>
      <c r="J3277" t="inlineStr">
        <is>
          <t>RREM-0097</t>
        </is>
      </c>
      <c r="K3277" t="inlineStr">
        <is>
          <t>Damaged</t>
        </is>
      </c>
      <c r="M3277" s="10" t="n"/>
      <c r="P3277" s="18" t="n"/>
      <c r="Q3277" t="inlineStr">
        <is>
          <t>2026-07-02</t>
        </is>
      </c>
      <c r="R3277" s="18" t="inlineStr"/>
      <c r="S3277" s="18" t="inlineStr"/>
      <c r="T3277" s="18" t="inlineStr"/>
    </row>
    <row r="3278">
      <c r="A3278" t="inlineStr">
        <is>
          <t>DIST-012489</t>
        </is>
      </c>
      <c r="B3278" t="inlineStr">
        <is>
          <t>2026-06-02</t>
        </is>
      </c>
      <c r="C3278" t="inlineStr">
        <is>
          <t>RET-WALMART</t>
        </is>
      </c>
      <c r="D3278" t="inlineStr">
        <is>
          <t>ART-PRO-004</t>
        </is>
      </c>
      <c r="E3278" t="inlineStr">
        <is>
          <t>Scan Rebate</t>
        </is>
      </c>
      <c r="F3278" t="inlineStr">
        <is>
          <t>promo_billback</t>
        </is>
      </c>
      <c r="G3278" s="10" t="n">
        <v>94.45999999999999</v>
      </c>
      <c r="H3278" t="inlineStr">
        <is>
          <t>RO-034457</t>
        </is>
      </c>
      <c r="I3278" t="inlineStr">
        <is>
          <t>RS-034457</t>
        </is>
      </c>
      <c r="J3278" t="inlineStr">
        <is>
          <t>RREM-0153</t>
        </is>
      </c>
      <c r="K3278" t="inlineStr">
        <is>
          <t>Promo Billback</t>
        </is>
      </c>
      <c r="L3278" t="inlineStr">
        <is>
          <t>won</t>
        </is>
      </c>
      <c r="M3278" s="10" t="n">
        <v>94.45999999999999</v>
      </c>
      <c r="N3278" t="inlineStr">
        <is>
          <t>2026-06-16</t>
        </is>
      </c>
      <c r="O3278" t="inlineStr">
        <is>
          <t>2026-08-13</t>
        </is>
      </c>
      <c r="P3278" s="18" t="n">
        <v>72</v>
      </c>
      <c r="Q3278" t="inlineStr">
        <is>
          <t>2026-07-02</t>
        </is>
      </c>
      <c r="R3278" s="18" t="inlineStr"/>
      <c r="S3278" s="18" t="inlineStr"/>
      <c r="T3278" s="18" t="inlineStr"/>
    </row>
    <row r="3279">
      <c r="A3279" t="inlineStr">
        <is>
          <t>DIST-012479</t>
        </is>
      </c>
      <c r="B3279" t="inlineStr">
        <is>
          <t>2026-06-02</t>
        </is>
      </c>
      <c r="C3279" t="inlineStr">
        <is>
          <t>RET-WALMART</t>
        </is>
      </c>
      <c r="D3279" t="inlineStr">
        <is>
          <t>ART-LAT-009</t>
        </is>
      </c>
      <c r="E3279" t="inlineStr">
        <is>
          <t>MABD Violation</t>
        </is>
      </c>
      <c r="F3279" t="inlineStr">
        <is>
          <t>late_delivery</t>
        </is>
      </c>
      <c r="G3279" s="10" t="n">
        <v>60.3</v>
      </c>
      <c r="H3279" t="inlineStr">
        <is>
          <t>RO-034451</t>
        </is>
      </c>
      <c r="I3279" t="inlineStr">
        <is>
          <t>RS-034451</t>
        </is>
      </c>
      <c r="J3279" t="inlineStr">
        <is>
          <t>RREM-0172</t>
        </is>
      </c>
      <c r="K3279" t="inlineStr">
        <is>
          <t>Late Delivery</t>
        </is>
      </c>
      <c r="L3279" t="inlineStr">
        <is>
          <t>pending</t>
        </is>
      </c>
      <c r="M3279" s="10" t="n"/>
      <c r="N3279" t="inlineStr">
        <is>
          <t>2026-06-10</t>
        </is>
      </c>
      <c r="P3279" s="18" t="n">
        <v>214</v>
      </c>
      <c r="Q3279" t="inlineStr">
        <is>
          <t>2026-08-31</t>
        </is>
      </c>
      <c r="R3279" s="18" t="inlineStr"/>
      <c r="S3279" s="18" t="inlineStr"/>
      <c r="T3279" s="18" t="inlineStr"/>
    </row>
    <row r="3280">
      <c r="A3280" t="inlineStr">
        <is>
          <t>DIST-012555</t>
        </is>
      </c>
      <c r="B3280" t="inlineStr">
        <is>
          <t>2026-06-02</t>
        </is>
      </c>
      <c r="C3280" t="inlineStr">
        <is>
          <t>RET-WALMART</t>
        </is>
      </c>
      <c r="D3280" t="inlineStr">
        <is>
          <t>ART-LAT-009</t>
        </is>
      </c>
      <c r="E3280" t="inlineStr">
        <is>
          <t>MABD Violation</t>
        </is>
      </c>
      <c r="F3280" t="inlineStr">
        <is>
          <t>late_delivery</t>
        </is>
      </c>
      <c r="G3280" s="10" t="n">
        <v>44.4</v>
      </c>
      <c r="H3280" t="inlineStr">
        <is>
          <t>RO-034739</t>
        </is>
      </c>
      <c r="I3280" t="inlineStr">
        <is>
          <t>RS-034739</t>
        </is>
      </c>
      <c r="J3280" t="inlineStr">
        <is>
          <t>RREM-0166</t>
        </is>
      </c>
      <c r="K3280" t="inlineStr">
        <is>
          <t>Late Delivery</t>
        </is>
      </c>
      <c r="M3280" s="10" t="n"/>
      <c r="P3280" s="18" t="n"/>
      <c r="Q3280" t="inlineStr">
        <is>
          <t>2026-08-31</t>
        </is>
      </c>
      <c r="R3280" s="18" t="inlineStr"/>
      <c r="S3280" s="18" t="inlineStr"/>
      <c r="T3280" s="18" t="inlineStr"/>
    </row>
    <row r="3281">
      <c r="A3281" t="inlineStr">
        <is>
          <t>DIST-012483</t>
        </is>
      </c>
      <c r="B3281" t="inlineStr">
        <is>
          <t>2026-06-02</t>
        </is>
      </c>
      <c r="C3281" t="inlineStr">
        <is>
          <t>RET-SPROUTS</t>
        </is>
      </c>
      <c r="D3281" t="inlineStr">
        <is>
          <t>UTS-LAT-059</t>
        </is>
      </c>
      <c r="E3281" t="inlineStr">
        <is>
          <t>Appointment Miss</t>
        </is>
      </c>
      <c r="F3281" t="inlineStr">
        <is>
          <t>late_delivery</t>
        </is>
      </c>
      <c r="G3281" s="10" t="n">
        <v>41.77</v>
      </c>
      <c r="H3281" t="inlineStr">
        <is>
          <t>RO-034589</t>
        </is>
      </c>
      <c r="I3281" t="inlineStr">
        <is>
          <t>RS-034589</t>
        </is>
      </c>
      <c r="J3281" t="inlineStr">
        <is>
          <t>RREM-0146</t>
        </is>
      </c>
      <c r="K3281" t="inlineStr">
        <is>
          <t>Late Delivery</t>
        </is>
      </c>
      <c r="L3281" t="inlineStr">
        <is>
          <t>won</t>
        </is>
      </c>
      <c r="M3281" s="10" t="n">
        <v>41.77</v>
      </c>
      <c r="N3281" t="inlineStr">
        <is>
          <t>2026-06-12</t>
        </is>
      </c>
      <c r="O3281" t="inlineStr">
        <is>
          <t>2026-08-24</t>
        </is>
      </c>
      <c r="P3281" s="18" t="n">
        <v>83</v>
      </c>
      <c r="Q3281" t="inlineStr">
        <is>
          <t>2026-07-17</t>
        </is>
      </c>
      <c r="R3281" s="18" t="inlineStr"/>
      <c r="S3281" s="18" t="inlineStr"/>
      <c r="T3281" s="18" t="inlineStr"/>
    </row>
    <row r="3282">
      <c r="A3282" t="inlineStr">
        <is>
          <t>DIST-012558</t>
        </is>
      </c>
      <c r="B3282" t="inlineStr">
        <is>
          <t>2026-06-02</t>
        </is>
      </c>
      <c r="C3282" t="inlineStr">
        <is>
          <t>RET-WHOLEFOODS</t>
        </is>
      </c>
      <c r="D3282" t="inlineStr">
        <is>
          <t>ODS-LAT-044</t>
        </is>
      </c>
      <c r="E3282" t="inlineStr">
        <is>
          <t>Appointment Miss</t>
        </is>
      </c>
      <c r="F3282" t="inlineStr">
        <is>
          <t>late_delivery</t>
        </is>
      </c>
      <c r="G3282" s="10" t="n">
        <v>23.2</v>
      </c>
      <c r="H3282" t="inlineStr">
        <is>
          <t>RO-034821</t>
        </is>
      </c>
      <c r="I3282" t="inlineStr">
        <is>
          <t>RS-034821</t>
        </is>
      </c>
      <c r="J3282" t="inlineStr">
        <is>
          <t>RREM-0190</t>
        </is>
      </c>
      <c r="K3282" t="inlineStr">
        <is>
          <t>Late Delivery</t>
        </is>
      </c>
      <c r="L3282" t="inlineStr">
        <is>
          <t>lost</t>
        </is>
      </c>
      <c r="M3282" s="10" t="n">
        <v>0</v>
      </c>
      <c r="N3282" t="inlineStr">
        <is>
          <t>2026-06-12</t>
        </is>
      </c>
      <c r="O3282" t="inlineStr">
        <is>
          <t>2026-09-03</t>
        </is>
      </c>
      <c r="P3282" s="18" t="n">
        <v>93</v>
      </c>
      <c r="Q3282" t="inlineStr">
        <is>
          <t>2026-08-31</t>
        </is>
      </c>
      <c r="R3282" s="18" t="inlineStr"/>
      <c r="S3282" s="18" t="inlineStr"/>
      <c r="T3282" s="18" t="inlineStr"/>
    </row>
    <row r="3283">
      <c r="A3283" t="inlineStr">
        <is>
          <t>DIST-012514</t>
        </is>
      </c>
      <c r="B3283" t="inlineStr">
        <is>
          <t>2026-06-01</t>
        </is>
      </c>
      <c r="C3283" t="inlineStr">
        <is>
          <t>RET-SPROUTS</t>
        </is>
      </c>
      <c r="D3283" t="inlineStr"/>
      <c r="E3283" t="inlineStr">
        <is>
          <t>Unmapped</t>
        </is>
      </c>
      <c r="F3283" t="inlineStr">
        <is>
          <t>vague</t>
        </is>
      </c>
      <c r="G3283" s="10" t="n">
        <v>2532.64</v>
      </c>
      <c r="H3283" t="inlineStr">
        <is>
          <t>RO-034575</t>
        </is>
      </c>
      <c r="I3283" t="inlineStr">
        <is>
          <t>RS-034575</t>
        </is>
      </c>
      <c r="J3283" t="inlineStr">
        <is>
          <t>RREM-0142</t>
        </is>
      </c>
      <c r="K3283" t="inlineStr">
        <is>
          <t>Misc deduction -- see invoice</t>
        </is>
      </c>
      <c r="L3283" t="inlineStr">
        <is>
          <t>lost</t>
        </is>
      </c>
      <c r="M3283" s="10" t="n">
        <v>0</v>
      </c>
      <c r="N3283" t="inlineStr">
        <is>
          <t>2026-06-02</t>
        </is>
      </c>
      <c r="O3283" t="inlineStr">
        <is>
          <t>2026-08-13</t>
        </is>
      </c>
      <c r="P3283" s="18" t="n">
        <v>73</v>
      </c>
      <c r="Q3283" t="inlineStr">
        <is>
          <t>2026-07-01</t>
        </is>
      </c>
      <c r="R3283" s="18" t="inlineStr">
        <is>
          <t>Yes</t>
        </is>
      </c>
      <c r="S3283" s="18" t="inlineStr"/>
      <c r="T3283" s="18" t="inlineStr"/>
    </row>
    <row r="3284">
      <c r="A3284" t="inlineStr">
        <is>
          <t>DIST-012670</t>
        </is>
      </c>
      <c r="B3284" t="inlineStr">
        <is>
          <t>2026-06-01</t>
        </is>
      </c>
      <c r="C3284" t="inlineStr">
        <is>
          <t>RET-KROGER</t>
        </is>
      </c>
      <c r="D3284" t="inlineStr"/>
      <c r="E3284" t="inlineStr">
        <is>
          <t>Unmapped</t>
        </is>
      </c>
      <c r="F3284" t="inlineStr">
        <is>
          <t>vague</t>
        </is>
      </c>
      <c r="G3284" s="10" t="n">
        <v>2192.79</v>
      </c>
      <c r="H3284" t="inlineStr">
        <is>
          <t>RO-035146</t>
        </is>
      </c>
      <c r="I3284" t="inlineStr">
        <is>
          <t>RS-035146</t>
        </is>
      </c>
      <c r="J3284" t="inlineStr">
        <is>
          <t>RREM-0056</t>
        </is>
      </c>
      <c r="K3284" t="inlineStr">
        <is>
          <t>Marketing chargeback</t>
        </is>
      </c>
      <c r="M3284" s="10" t="n"/>
      <c r="P3284" s="18" t="n"/>
      <c r="Q3284" t="inlineStr">
        <is>
          <t>2026-07-16</t>
        </is>
      </c>
      <c r="R3284" s="18" t="inlineStr">
        <is>
          <t>Yes</t>
        </is>
      </c>
      <c r="S3284" s="18" t="inlineStr"/>
      <c r="T3284" s="18" t="inlineStr"/>
    </row>
    <row r="3285">
      <c r="A3285" t="inlineStr">
        <is>
          <t>DIST-012604</t>
        </is>
      </c>
      <c r="B3285" t="inlineStr">
        <is>
          <t>2026-06-01</t>
        </is>
      </c>
      <c r="C3285" t="inlineStr">
        <is>
          <t>RET-WALMART</t>
        </is>
      </c>
      <c r="D3285" t="inlineStr">
        <is>
          <t>ART-LAB-012</t>
        </is>
      </c>
      <c r="E3285" t="inlineStr">
        <is>
          <t>Label Defect</t>
        </is>
      </c>
      <c r="F3285" t="inlineStr">
        <is>
          <t>label_fine</t>
        </is>
      </c>
      <c r="G3285" s="10" t="n">
        <v>356.47</v>
      </c>
      <c r="H3285" t="inlineStr">
        <is>
          <t>RO-034726</t>
        </is>
      </c>
      <c r="I3285" t="inlineStr">
        <is>
          <t>RS-034726</t>
        </is>
      </c>
      <c r="J3285" t="inlineStr">
        <is>
          <t>RREM-0150</t>
        </is>
      </c>
      <c r="K3285" t="inlineStr">
        <is>
          <t>Label Fine</t>
        </is>
      </c>
      <c r="M3285" s="10" t="n"/>
      <c r="P3285" s="18" t="n"/>
      <c r="Q3285" t="inlineStr">
        <is>
          <t>2026-07-31</t>
        </is>
      </c>
      <c r="R3285" s="18" t="inlineStr"/>
      <c r="S3285" s="18" t="inlineStr"/>
      <c r="T3285" s="18" t="inlineStr"/>
    </row>
    <row r="3286">
      <c r="A3286" t="inlineStr">
        <is>
          <t>DIST-012714</t>
        </is>
      </c>
      <c r="B3286" t="inlineStr">
        <is>
          <t>2026-06-01</t>
        </is>
      </c>
      <c r="C3286" t="inlineStr">
        <is>
          <t>RET-KROGER</t>
        </is>
      </c>
      <c r="D3286" t="inlineStr"/>
      <c r="E3286" t="inlineStr">
        <is>
          <t>Unmapped</t>
        </is>
      </c>
      <c r="F3286" t="inlineStr">
        <is>
          <t>vague</t>
        </is>
      </c>
      <c r="G3286" s="10" t="n">
        <v>298.93</v>
      </c>
      <c r="J3286" t="inlineStr">
        <is>
          <t>RREM-0060</t>
        </is>
      </c>
      <c r="K3286" t="inlineStr">
        <is>
          <t>Compliance fee</t>
        </is>
      </c>
      <c r="M3286" s="10" t="n"/>
      <c r="P3286" s="18" t="n"/>
      <c r="Q3286" t="inlineStr">
        <is>
          <t>2026-07-01</t>
        </is>
      </c>
      <c r="R3286" s="18" t="inlineStr">
        <is>
          <t>Yes</t>
        </is>
      </c>
      <c r="S3286" s="18" t="inlineStr"/>
      <c r="T3286" s="18" t="inlineStr"/>
    </row>
    <row r="3287">
      <c r="A3287" t="inlineStr">
        <is>
          <t>DIST-012484</t>
        </is>
      </c>
      <c r="B3287" t="inlineStr">
        <is>
          <t>2026-06-01</t>
        </is>
      </c>
      <c r="C3287" t="inlineStr">
        <is>
          <t>RET-WALMART</t>
        </is>
      </c>
      <c r="D3287" t="inlineStr">
        <is>
          <t>ART-SHO-003</t>
        </is>
      </c>
      <c r="E3287" t="inlineStr">
        <is>
          <t>Short Ship</t>
        </is>
      </c>
      <c r="F3287" t="inlineStr">
        <is>
          <t>short_ship</t>
        </is>
      </c>
      <c r="G3287" s="10" t="n">
        <v>295.07</v>
      </c>
      <c r="H3287" t="inlineStr">
        <is>
          <t>RO-034408</t>
        </is>
      </c>
      <c r="I3287" t="inlineStr">
        <is>
          <t>RS-034408</t>
        </is>
      </c>
      <c r="J3287" t="inlineStr">
        <is>
          <t>RREM-0172</t>
        </is>
      </c>
      <c r="K3287" t="inlineStr">
        <is>
          <t>Short Ship</t>
        </is>
      </c>
      <c r="M3287" s="10" t="n"/>
      <c r="P3287" s="18" t="n"/>
      <c r="Q3287" t="inlineStr">
        <is>
          <t>2026-07-31</t>
        </is>
      </c>
      <c r="R3287" s="18" t="inlineStr"/>
      <c r="S3287" s="18" t="inlineStr"/>
      <c r="T3287" s="18" t="inlineStr"/>
    </row>
    <row r="3288">
      <c r="A3288" t="inlineStr">
        <is>
          <t>DIST-012450</t>
        </is>
      </c>
      <c r="B3288" t="inlineStr">
        <is>
          <t>2026-06-01</t>
        </is>
      </c>
      <c r="C3288" t="inlineStr">
        <is>
          <t>RET-COSTCO</t>
        </is>
      </c>
      <c r="D3288" t="inlineStr">
        <is>
          <t>TCO-DAM-035</t>
        </is>
      </c>
      <c r="E3288" t="inlineStr">
        <is>
          <t>Transit Damage</t>
        </is>
      </c>
      <c r="F3288" t="inlineStr">
        <is>
          <t>damaged</t>
        </is>
      </c>
      <c r="G3288" s="10" t="n">
        <v>196.5</v>
      </c>
      <c r="H3288" t="inlineStr">
        <is>
          <t>RO-034471</t>
        </is>
      </c>
      <c r="I3288" t="inlineStr">
        <is>
          <t>RS-034471</t>
        </is>
      </c>
      <c r="J3288" t="inlineStr">
        <is>
          <t>RREM-0021</t>
        </is>
      </c>
      <c r="K3288" t="inlineStr">
        <is>
          <t>Damaged</t>
        </is>
      </c>
      <c r="M3288" s="10" t="n"/>
      <c r="P3288" s="18" t="n"/>
      <c r="Q3288" t="inlineStr">
        <is>
          <t>2026-08-30</t>
        </is>
      </c>
      <c r="R3288" s="18" t="inlineStr"/>
      <c r="S3288" s="18" t="inlineStr"/>
      <c r="T3288" s="18" t="inlineStr"/>
    </row>
    <row r="3289">
      <c r="A3289" t="inlineStr">
        <is>
          <t>DIST-012652</t>
        </is>
      </c>
      <c r="B3289" t="inlineStr">
        <is>
          <t>2026-06-01</t>
        </is>
      </c>
      <c r="C3289" t="inlineStr">
        <is>
          <t>RET-SPROUTS</t>
        </is>
      </c>
      <c r="D3289" t="inlineStr">
        <is>
          <t>UTS-DAM-069</t>
        </is>
      </c>
      <c r="E3289" t="inlineStr">
        <is>
          <t>Warehouse Damage</t>
        </is>
      </c>
      <c r="F3289" t="inlineStr">
        <is>
          <t>damaged</t>
        </is>
      </c>
      <c r="G3289" s="10" t="n">
        <v>183.83</v>
      </c>
      <c r="H3289" t="inlineStr">
        <is>
          <t>RO-035131</t>
        </is>
      </c>
      <c r="I3289" t="inlineStr">
        <is>
          <t>RS-035131</t>
        </is>
      </c>
      <c r="J3289" t="inlineStr">
        <is>
          <t>RREM-0129</t>
        </is>
      </c>
      <c r="K3289" t="inlineStr">
        <is>
          <t>Damaged</t>
        </is>
      </c>
      <c r="L3289" t="inlineStr">
        <is>
          <t>lost</t>
        </is>
      </c>
      <c r="M3289" s="10" t="n">
        <v>0</v>
      </c>
      <c r="N3289" t="inlineStr">
        <is>
          <t>2026-06-07</t>
        </is>
      </c>
      <c r="O3289" t="inlineStr">
        <is>
          <t>2026-09-01</t>
        </is>
      </c>
      <c r="P3289" s="18" t="n">
        <v>92</v>
      </c>
      <c r="Q3289" t="inlineStr">
        <is>
          <t>2026-07-16</t>
        </is>
      </c>
      <c r="R3289" s="18" t="inlineStr"/>
      <c r="S3289" s="18" t="inlineStr"/>
      <c r="T3289" s="18" t="inlineStr"/>
    </row>
    <row r="3290">
      <c r="A3290" t="inlineStr">
        <is>
          <t>DIST-012750</t>
        </is>
      </c>
      <c r="B3290" t="inlineStr">
        <is>
          <t>2026-06-01</t>
        </is>
      </c>
      <c r="C3290" t="inlineStr">
        <is>
          <t>RET-WHOLEFOODS</t>
        </is>
      </c>
      <c r="D3290" t="inlineStr">
        <is>
          <t>ODS-PRO-039</t>
        </is>
      </c>
      <c r="E3290" t="inlineStr">
        <is>
          <t>Ad Allowance</t>
        </is>
      </c>
      <c r="F3290" t="inlineStr">
        <is>
          <t>promo_billback</t>
        </is>
      </c>
      <c r="G3290" s="10" t="n">
        <v>130.62</v>
      </c>
      <c r="H3290" t="inlineStr">
        <is>
          <t>RO-035318</t>
        </is>
      </c>
      <c r="I3290" t="inlineStr">
        <is>
          <t>RS-035318</t>
        </is>
      </c>
      <c r="J3290" t="inlineStr">
        <is>
          <t>RREM-0188</t>
        </is>
      </c>
      <c r="K3290" t="inlineStr">
        <is>
          <t>Promo Billback</t>
        </is>
      </c>
      <c r="M3290" s="10" t="n"/>
      <c r="P3290" s="18" t="n"/>
      <c r="Q3290" t="inlineStr">
        <is>
          <t>2026-07-16</t>
        </is>
      </c>
      <c r="R3290" s="18" t="inlineStr"/>
      <c r="S3290" s="18" t="inlineStr"/>
      <c r="T3290" s="18" t="inlineStr"/>
    </row>
    <row r="3291">
      <c r="A3291" t="inlineStr">
        <is>
          <t>DIST-012592</t>
        </is>
      </c>
      <c r="B3291" t="inlineStr">
        <is>
          <t>2026-06-01</t>
        </is>
      </c>
      <c r="C3291" t="inlineStr">
        <is>
          <t>RET-COSTCO</t>
        </is>
      </c>
      <c r="D3291" t="inlineStr">
        <is>
          <t>TCO-PRO-024</t>
        </is>
      </c>
      <c r="E3291" t="inlineStr">
        <is>
          <t>Promo Billback</t>
        </is>
      </c>
      <c r="F3291" t="inlineStr">
        <is>
          <t>promo_billback</t>
        </is>
      </c>
      <c r="G3291" s="10" t="n">
        <v>107.65</v>
      </c>
      <c r="H3291" t="inlineStr">
        <is>
          <t>RO-034766</t>
        </is>
      </c>
      <c r="I3291" t="inlineStr">
        <is>
          <t>RS-034766</t>
        </is>
      </c>
      <c r="J3291" t="inlineStr">
        <is>
          <t>RREM-0020</t>
        </is>
      </c>
      <c r="K3291" t="inlineStr">
        <is>
          <t>Promo Billback</t>
        </is>
      </c>
      <c r="M3291" s="10" t="n"/>
      <c r="P3291" s="18" t="n"/>
      <c r="Q3291" t="inlineStr">
        <is>
          <t>2026-07-16</t>
        </is>
      </c>
      <c r="R3291" s="18" t="inlineStr"/>
      <c r="S3291" s="18" t="inlineStr"/>
      <c r="T3291" s="18" t="inlineStr"/>
    </row>
    <row r="3292">
      <c r="A3292" t="inlineStr">
        <is>
          <t>DIST-012427</t>
        </is>
      </c>
      <c r="B3292" t="inlineStr">
        <is>
          <t>2026-06-01</t>
        </is>
      </c>
      <c r="C3292" t="inlineStr">
        <is>
          <t>RET-SPROUTS</t>
        </is>
      </c>
      <c r="D3292" t="inlineStr">
        <is>
          <t>UTS-PRO-057</t>
        </is>
      </c>
      <c r="E3292" t="inlineStr">
        <is>
          <t>Promo Billback</t>
        </is>
      </c>
      <c r="F3292" t="inlineStr">
        <is>
          <t>promo_billback</t>
        </is>
      </c>
      <c r="G3292" s="10" t="n">
        <v>95.67</v>
      </c>
      <c r="H3292" t="inlineStr">
        <is>
          <t>RO-034313</t>
        </is>
      </c>
      <c r="I3292" t="inlineStr">
        <is>
          <t>RS-034313</t>
        </is>
      </c>
      <c r="J3292" t="inlineStr">
        <is>
          <t>RREM-0144</t>
        </is>
      </c>
      <c r="K3292" t="inlineStr">
        <is>
          <t>Promo Billback</t>
        </is>
      </c>
      <c r="M3292" s="10" t="n"/>
      <c r="P3292" s="18" t="n"/>
      <c r="Q3292" t="inlineStr">
        <is>
          <t>2026-08-30</t>
        </is>
      </c>
      <c r="R3292" s="18" t="inlineStr"/>
      <c r="S3292" s="18" t="inlineStr"/>
      <c r="T3292" s="18" t="inlineStr"/>
    </row>
    <row r="3293">
      <c r="A3293" t="inlineStr">
        <is>
          <t>DIST-012452</t>
        </is>
      </c>
      <c r="B3293" t="inlineStr">
        <is>
          <t>2026-06-01</t>
        </is>
      </c>
      <c r="C3293" t="inlineStr">
        <is>
          <t>RET-COSTCO</t>
        </is>
      </c>
      <c r="D3293" t="inlineStr">
        <is>
          <t>TCO-PRO-024</t>
        </is>
      </c>
      <c r="E3293" t="inlineStr">
        <is>
          <t>Promo Billback</t>
        </is>
      </c>
      <c r="F3293" t="inlineStr">
        <is>
          <t>promo_billback</t>
        </is>
      </c>
      <c r="G3293" s="10" t="n">
        <v>43.25</v>
      </c>
      <c r="H3293" t="inlineStr">
        <is>
          <t>RO-034478</t>
        </is>
      </c>
      <c r="I3293" t="inlineStr">
        <is>
          <t>RS-034478</t>
        </is>
      </c>
      <c r="J3293" t="inlineStr">
        <is>
          <t>RREM-0001</t>
        </is>
      </c>
      <c r="K3293" t="inlineStr">
        <is>
          <t>Promo Billback</t>
        </is>
      </c>
      <c r="M3293" s="10" t="n"/>
      <c r="P3293" s="18" t="n"/>
      <c r="Q3293" t="inlineStr">
        <is>
          <t>2026-08-30</t>
        </is>
      </c>
      <c r="R3293" s="18" t="inlineStr"/>
      <c r="S3293" s="18" t="inlineStr"/>
      <c r="T3293" s="18" t="inlineStr"/>
    </row>
    <row r="3294">
      <c r="A3294" t="inlineStr">
        <is>
          <t>DIST-012567</t>
        </is>
      </c>
      <c r="B3294" t="inlineStr">
        <is>
          <t>2026-05-31</t>
        </is>
      </c>
      <c r="C3294" t="inlineStr">
        <is>
          <t>RET-WALMART</t>
        </is>
      </c>
      <c r="D3294" t="inlineStr">
        <is>
          <t>ART-PRO-004</t>
        </is>
      </c>
      <c r="E3294" t="inlineStr">
        <is>
          <t>Scan Rebate</t>
        </is>
      </c>
      <c r="F3294" t="inlineStr">
        <is>
          <t>promo_billback</t>
        </is>
      </c>
      <c r="G3294" s="10" t="n">
        <v>204.76</v>
      </c>
      <c r="H3294" t="inlineStr">
        <is>
          <t>RO-034692</t>
        </is>
      </c>
      <c r="I3294" t="inlineStr">
        <is>
          <t>RS-034692</t>
        </is>
      </c>
      <c r="J3294" t="inlineStr">
        <is>
          <t>RREM-0159</t>
        </is>
      </c>
      <c r="K3294" t="inlineStr">
        <is>
          <t>Promo Billback</t>
        </is>
      </c>
      <c r="M3294" s="10" t="n"/>
      <c r="P3294" s="18" t="n"/>
      <c r="Q3294" t="inlineStr">
        <is>
          <t>2026-07-15</t>
        </is>
      </c>
      <c r="R3294" s="18" t="inlineStr"/>
      <c r="S3294" s="18" t="inlineStr"/>
      <c r="T3294" s="18" t="inlineStr"/>
    </row>
    <row r="3295">
      <c r="A3295" t="inlineStr">
        <is>
          <t>DIST-012699</t>
        </is>
      </c>
      <c r="B3295" t="inlineStr">
        <is>
          <t>2026-05-31</t>
        </is>
      </c>
      <c r="C3295" t="inlineStr">
        <is>
          <t>RET-REGIONAL</t>
        </is>
      </c>
      <c r="D3295" t="inlineStr">
        <is>
          <t>NAL-SPO-099</t>
        </is>
      </c>
      <c r="E3295" t="inlineStr">
        <is>
          <t>Spoilage</t>
        </is>
      </c>
      <c r="F3295" t="inlineStr">
        <is>
          <t>spoilage</t>
        </is>
      </c>
      <c r="G3295" s="10" t="n">
        <v>177.71</v>
      </c>
      <c r="H3295" t="inlineStr">
        <is>
          <t>RO-035212</t>
        </is>
      </c>
      <c r="I3295" t="inlineStr">
        <is>
          <t>RS-035212</t>
        </is>
      </c>
      <c r="J3295" t="inlineStr">
        <is>
          <t>RREM-0099</t>
        </is>
      </c>
      <c r="K3295" t="inlineStr">
        <is>
          <t>Spoilage -- temperature exposure in transit</t>
        </is>
      </c>
      <c r="M3295" s="10" t="n"/>
      <c r="P3295" s="18" t="n"/>
      <c r="Q3295" t="inlineStr">
        <is>
          <t>2026-08-29</t>
        </is>
      </c>
      <c r="R3295" s="18" t="inlineStr"/>
      <c r="S3295" s="18" t="inlineStr"/>
      <c r="T3295" s="18" t="inlineStr"/>
    </row>
    <row r="3296">
      <c r="A3296" t="inlineStr">
        <is>
          <t>DIST-012637</t>
        </is>
      </c>
      <c r="B3296" t="inlineStr">
        <is>
          <t>2026-05-31</t>
        </is>
      </c>
      <c r="C3296" t="inlineStr">
        <is>
          <t>RET-WHOLEFOODS</t>
        </is>
      </c>
      <c r="D3296" t="inlineStr">
        <is>
          <t>ODS-PRO-039</t>
        </is>
      </c>
      <c r="E3296" t="inlineStr">
        <is>
          <t>Ad Allowance</t>
        </is>
      </c>
      <c r="F3296" t="inlineStr">
        <is>
          <t>promo_billback</t>
        </is>
      </c>
      <c r="G3296" s="10" t="n">
        <v>64.53</v>
      </c>
      <c r="H3296" t="inlineStr">
        <is>
          <t>RO-035080</t>
        </is>
      </c>
      <c r="I3296" t="inlineStr">
        <is>
          <t>RS-035080</t>
        </is>
      </c>
      <c r="J3296" t="inlineStr">
        <is>
          <t>RREM-0186</t>
        </is>
      </c>
      <c r="K3296" t="inlineStr">
        <is>
          <t>Promo Billback</t>
        </is>
      </c>
      <c r="M3296" s="10" t="n"/>
      <c r="P3296" s="18" t="n"/>
      <c r="Q3296" t="inlineStr">
        <is>
          <t>2026-08-29</t>
        </is>
      </c>
      <c r="R3296" s="18" t="inlineStr"/>
      <c r="S3296" s="18" t="inlineStr"/>
      <c r="T3296" s="18" t="inlineStr"/>
    </row>
    <row r="3297">
      <c r="A3297" t="inlineStr">
        <is>
          <t>DIST-012580</t>
        </is>
      </c>
      <c r="B3297" t="inlineStr">
        <is>
          <t>2026-05-31</t>
        </is>
      </c>
      <c r="C3297" t="inlineStr">
        <is>
          <t>RET-WALMART</t>
        </is>
      </c>
      <c r="D3297" t="inlineStr">
        <is>
          <t>ART-PRO-004</t>
        </is>
      </c>
      <c r="E3297" t="inlineStr">
        <is>
          <t>Scan Rebate</t>
        </is>
      </c>
      <c r="F3297" t="inlineStr">
        <is>
          <t>promo_billback</t>
        </is>
      </c>
      <c r="G3297" s="10" t="n">
        <v>62.7</v>
      </c>
      <c r="H3297" t="inlineStr">
        <is>
          <t>RO-034716</t>
        </is>
      </c>
      <c r="I3297" t="inlineStr">
        <is>
          <t>RS-034716</t>
        </is>
      </c>
      <c r="J3297" t="inlineStr">
        <is>
          <t>RREM-0181</t>
        </is>
      </c>
      <c r="K3297" t="inlineStr">
        <is>
          <t>Promo Billback</t>
        </is>
      </c>
      <c r="M3297" s="10" t="n"/>
      <c r="P3297" s="18" t="n"/>
      <c r="Q3297" t="inlineStr">
        <is>
          <t>2026-06-30</t>
        </is>
      </c>
      <c r="R3297" s="18" t="inlineStr"/>
      <c r="S3297" s="18" t="inlineStr"/>
      <c r="T3297" s="18" t="inlineStr"/>
    </row>
    <row r="3298">
      <c r="A3298" t="inlineStr">
        <is>
          <t>DIST-012585</t>
        </is>
      </c>
      <c r="B3298" t="inlineStr">
        <is>
          <t>2026-05-31</t>
        </is>
      </c>
      <c r="C3298" t="inlineStr">
        <is>
          <t>RET-COSTCO</t>
        </is>
      </c>
      <c r="D3298" t="inlineStr">
        <is>
          <t>TCO-PRO-024</t>
        </is>
      </c>
      <c r="E3298" t="inlineStr">
        <is>
          <t>Promo Billback</t>
        </is>
      </c>
      <c r="F3298" t="inlineStr">
        <is>
          <t>promo_billback</t>
        </is>
      </c>
      <c r="G3298" s="10" t="n">
        <v>53.35</v>
      </c>
      <c r="H3298" t="inlineStr">
        <is>
          <t>RO-034768</t>
        </is>
      </c>
      <c r="I3298" t="inlineStr">
        <is>
          <t>RS-034768</t>
        </is>
      </c>
      <c r="J3298" t="inlineStr">
        <is>
          <t>RREM-0002</t>
        </is>
      </c>
      <c r="K3298" t="inlineStr">
        <is>
          <t>Promo Billback</t>
        </is>
      </c>
      <c r="M3298" s="10" t="n"/>
      <c r="P3298" s="18" t="n"/>
      <c r="Q3298" t="inlineStr">
        <is>
          <t>2026-08-29</t>
        </is>
      </c>
      <c r="R3298" s="18" t="inlineStr"/>
      <c r="S3298" s="18" t="inlineStr"/>
      <c r="T3298" s="18" t="inlineStr"/>
    </row>
    <row r="3299">
      <c r="A3299" t="inlineStr">
        <is>
          <t>DIST-012480</t>
        </is>
      </c>
      <c r="B3299" t="inlineStr">
        <is>
          <t>2026-05-31</t>
        </is>
      </c>
      <c r="C3299" t="inlineStr">
        <is>
          <t>RET-WALMART</t>
        </is>
      </c>
      <c r="D3299" t="inlineStr">
        <is>
          <t>ART-PRO-004</t>
        </is>
      </c>
      <c r="E3299" t="inlineStr">
        <is>
          <t>Scan Rebate</t>
        </is>
      </c>
      <c r="F3299" t="inlineStr">
        <is>
          <t>promo_billback</t>
        </is>
      </c>
      <c r="G3299" s="10" t="n">
        <v>42.18</v>
      </c>
      <c r="H3299" t="inlineStr">
        <is>
          <t>RO-034463</t>
        </is>
      </c>
      <c r="I3299" t="inlineStr">
        <is>
          <t>RS-034463</t>
        </is>
      </c>
      <c r="J3299" t="inlineStr">
        <is>
          <t>RREM-0161</t>
        </is>
      </c>
      <c r="K3299" t="inlineStr">
        <is>
          <t>Promo Billback</t>
        </is>
      </c>
      <c r="L3299" t="inlineStr">
        <is>
          <t>partial</t>
        </is>
      </c>
      <c r="M3299" s="10" t="n">
        <v>13.51</v>
      </c>
      <c r="N3299" t="inlineStr">
        <is>
          <t>2026-06-25</t>
        </is>
      </c>
      <c r="O3299" t="inlineStr">
        <is>
          <t>2026-09-14</t>
        </is>
      </c>
      <c r="P3299" s="18" t="n">
        <v>106</v>
      </c>
      <c r="Q3299" t="inlineStr">
        <is>
          <t>2026-07-30</t>
        </is>
      </c>
      <c r="R3299" s="18" t="inlineStr"/>
      <c r="S3299" s="18" t="inlineStr"/>
      <c r="T3299" s="18" t="inlineStr"/>
    </row>
    <row r="3300">
      <c r="A3300" t="inlineStr">
        <is>
          <t>DIST-012507</t>
        </is>
      </c>
      <c r="B3300" t="inlineStr">
        <is>
          <t>2026-05-30</t>
        </is>
      </c>
      <c r="C3300" t="inlineStr">
        <is>
          <t>RET-REGIONAL</t>
        </is>
      </c>
      <c r="D3300" t="inlineStr"/>
      <c r="E3300" t="inlineStr">
        <is>
          <t>Unmapped</t>
        </is>
      </c>
      <c r="F3300" t="inlineStr">
        <is>
          <t>vague</t>
        </is>
      </c>
      <c r="G3300" s="10" t="n">
        <v>377.39</v>
      </c>
      <c r="J3300" t="inlineStr">
        <is>
          <t>RREM-0080</t>
        </is>
      </c>
      <c r="K3300" t="inlineStr">
        <is>
          <t>Misc deduction -- see invoice</t>
        </is>
      </c>
      <c r="M3300" s="10" t="n"/>
      <c r="P3300" s="18" t="n"/>
      <c r="Q3300" t="inlineStr">
        <is>
          <t>2026-06-29</t>
        </is>
      </c>
      <c r="R3300" s="18" t="inlineStr">
        <is>
          <t>Yes</t>
        </is>
      </c>
      <c r="S3300" s="18" t="inlineStr"/>
      <c r="T3300" s="18" t="inlineStr"/>
    </row>
    <row r="3301">
      <c r="A3301" t="inlineStr">
        <is>
          <t>DIST-012566</t>
        </is>
      </c>
      <c r="B3301" t="inlineStr">
        <is>
          <t>2026-05-30</t>
        </is>
      </c>
      <c r="C3301" t="inlineStr">
        <is>
          <t>RET-REGIONAL</t>
        </is>
      </c>
      <c r="D3301" t="inlineStr">
        <is>
          <t>NAL-SPO-099</t>
        </is>
      </c>
      <c r="E3301" t="inlineStr">
        <is>
          <t>Spoilage</t>
        </is>
      </c>
      <c r="F3301" t="inlineStr">
        <is>
          <t>spoilage</t>
        </is>
      </c>
      <c r="G3301" s="10" t="n">
        <v>371.32</v>
      </c>
      <c r="H3301" t="inlineStr">
        <is>
          <t>RO-034945</t>
        </is>
      </c>
      <c r="I3301" t="inlineStr">
        <is>
          <t>RS-034945</t>
        </is>
      </c>
      <c r="J3301" t="inlineStr">
        <is>
          <t>RREM-0108</t>
        </is>
      </c>
      <c r="K3301" t="inlineStr">
        <is>
          <t>Spoilage -- expired or short-dated at receiving</t>
        </is>
      </c>
      <c r="M3301" s="10" t="n"/>
      <c r="P3301" s="18" t="n"/>
      <c r="Q3301" t="inlineStr">
        <is>
          <t>2026-06-29</t>
        </is>
      </c>
      <c r="R3301" s="18" t="inlineStr"/>
      <c r="S3301" s="18" t="inlineStr"/>
      <c r="T3301" s="18" t="inlineStr"/>
    </row>
    <row r="3302">
      <c r="A3302" t="inlineStr">
        <is>
          <t>DIST-012424</t>
        </is>
      </c>
      <c r="B3302" t="inlineStr">
        <is>
          <t>2026-05-30</t>
        </is>
      </c>
      <c r="C3302" t="inlineStr">
        <is>
          <t>RET-COSTCO</t>
        </is>
      </c>
      <c r="D3302" t="inlineStr"/>
      <c r="E3302" t="inlineStr">
        <is>
          <t>Unmapped</t>
        </is>
      </c>
      <c r="F3302" t="inlineStr">
        <is>
          <t>vague</t>
        </is>
      </c>
      <c r="G3302" s="10" t="n">
        <v>282.12</v>
      </c>
      <c r="H3302" t="inlineStr">
        <is>
          <t>RO-034242</t>
        </is>
      </c>
      <c r="I3302" t="inlineStr">
        <is>
          <t>RS-034242</t>
        </is>
      </c>
      <c r="J3302" t="inlineStr">
        <is>
          <t>RREM-0024</t>
        </is>
      </c>
      <c r="K3302" t="inlineStr">
        <is>
          <t>Audit adjustment</t>
        </is>
      </c>
      <c r="L3302" t="inlineStr">
        <is>
          <t>partial</t>
        </is>
      </c>
      <c r="M3302" s="10" t="n">
        <v>88.95</v>
      </c>
      <c r="N3302" t="inlineStr">
        <is>
          <t>2026-06-23</t>
        </is>
      </c>
      <c r="O3302" t="inlineStr">
        <is>
          <t>2026-07-23</t>
        </is>
      </c>
      <c r="P3302" s="18" t="n">
        <v>54</v>
      </c>
      <c r="Q3302" t="inlineStr">
        <is>
          <t>2026-07-29</t>
        </is>
      </c>
      <c r="R3302" s="18" t="inlineStr">
        <is>
          <t>Yes</t>
        </is>
      </c>
      <c r="S3302" s="18" t="inlineStr"/>
      <c r="T3302" s="18" t="inlineStr"/>
    </row>
    <row r="3303">
      <c r="A3303" t="inlineStr">
        <is>
          <t>DIST-012436</t>
        </is>
      </c>
      <c r="B3303" t="inlineStr">
        <is>
          <t>2026-05-30</t>
        </is>
      </c>
      <c r="C3303" t="inlineStr">
        <is>
          <t>RET-KROGER</t>
        </is>
      </c>
      <c r="D3303" t="inlineStr">
        <is>
          <t>GER-DAM-087</t>
        </is>
      </c>
      <c r="E3303" t="inlineStr">
        <is>
          <t>Damaged Goods</t>
        </is>
      </c>
      <c r="F3303" t="inlineStr">
        <is>
          <t>damaged</t>
        </is>
      </c>
      <c r="G3303" s="10" t="n">
        <v>275.51</v>
      </c>
      <c r="H3303" t="inlineStr">
        <is>
          <t>RO-034379</t>
        </is>
      </c>
      <c r="I3303" t="inlineStr">
        <is>
          <t>RS-034379</t>
        </is>
      </c>
      <c r="J3303" t="inlineStr">
        <is>
          <t>RREM-0051</t>
        </is>
      </c>
      <c r="K3303" t="inlineStr">
        <is>
          <t>Damaged</t>
        </is>
      </c>
      <c r="M3303" s="10" t="n"/>
      <c r="P3303" s="18" t="n"/>
      <c r="Q3303" t="inlineStr">
        <is>
          <t>2026-06-29</t>
        </is>
      </c>
      <c r="R3303" s="18" t="inlineStr"/>
      <c r="S3303" s="18" t="inlineStr"/>
      <c r="T3303" s="18" t="inlineStr"/>
    </row>
    <row r="3304">
      <c r="A3304" t="inlineStr">
        <is>
          <t>DIST-012597</t>
        </is>
      </c>
      <c r="B3304" t="inlineStr">
        <is>
          <t>2026-05-30</t>
        </is>
      </c>
      <c r="C3304" t="inlineStr">
        <is>
          <t>RET-WHOLEFOODS</t>
        </is>
      </c>
      <c r="D3304" t="inlineStr">
        <is>
          <t>ODS-DAM-052</t>
        </is>
      </c>
      <c r="E3304" t="inlineStr">
        <is>
          <t>Transit Damage</t>
        </is>
      </c>
      <c r="F3304" t="inlineStr">
        <is>
          <t>damaged</t>
        </is>
      </c>
      <c r="G3304" s="10" t="n">
        <v>239.59</v>
      </c>
      <c r="H3304" t="inlineStr">
        <is>
          <t>RO-034817</t>
        </is>
      </c>
      <c r="I3304" t="inlineStr">
        <is>
          <t>RS-034817</t>
        </is>
      </c>
      <c r="J3304" t="inlineStr">
        <is>
          <t>RREM-0201</t>
        </is>
      </c>
      <c r="K3304" t="inlineStr">
        <is>
          <t>Damaged</t>
        </is>
      </c>
      <c r="L3304" t="inlineStr">
        <is>
          <t>won</t>
        </is>
      </c>
      <c r="M3304" s="10" t="n">
        <v>239.59</v>
      </c>
      <c r="N3304" t="inlineStr">
        <is>
          <t>2026-06-07</t>
        </is>
      </c>
      <c r="O3304" t="inlineStr">
        <is>
          <t>2026-08-18</t>
        </is>
      </c>
      <c r="P3304" s="18" t="n">
        <v>80</v>
      </c>
      <c r="Q3304" t="inlineStr">
        <is>
          <t>2026-08-28</t>
        </is>
      </c>
      <c r="R3304" s="18" t="inlineStr"/>
      <c r="S3304" s="18" t="inlineStr"/>
      <c r="T3304" s="18" t="inlineStr"/>
    </row>
    <row r="3305">
      <c r="A3305" t="inlineStr">
        <is>
          <t>DIST-012535</t>
        </is>
      </c>
      <c r="B3305" t="inlineStr">
        <is>
          <t>2026-05-30</t>
        </is>
      </c>
      <c r="C3305" t="inlineStr">
        <is>
          <t>RET-REGIONAL</t>
        </is>
      </c>
      <c r="D3305" t="inlineStr">
        <is>
          <t>NAL-SHO-091</t>
        </is>
      </c>
      <c r="E3305" t="inlineStr">
        <is>
          <t>Under-delivery</t>
        </is>
      </c>
      <c r="F3305" t="inlineStr">
        <is>
          <t>short_ship</t>
        </is>
      </c>
      <c r="G3305" s="10" t="n">
        <v>192.14</v>
      </c>
      <c r="H3305" t="inlineStr">
        <is>
          <t>RO-034932</t>
        </is>
      </c>
      <c r="I3305" t="inlineStr">
        <is>
          <t>RS-034932</t>
        </is>
      </c>
      <c r="J3305" t="inlineStr">
        <is>
          <t>RREM-0075</t>
        </is>
      </c>
      <c r="K3305" t="inlineStr">
        <is>
          <t>Short Ship</t>
        </is>
      </c>
      <c r="M3305" s="10" t="n"/>
      <c r="P3305" s="18" t="n"/>
      <c r="Q3305" t="inlineStr">
        <is>
          <t>2026-07-29</t>
        </is>
      </c>
      <c r="R3305" s="18" t="inlineStr"/>
      <c r="S3305" s="18" t="inlineStr"/>
      <c r="T3305" s="18" t="inlineStr"/>
    </row>
    <row r="3306">
      <c r="A3306" t="inlineStr">
        <is>
          <t>DIST-012651</t>
        </is>
      </c>
      <c r="B3306" t="inlineStr">
        <is>
          <t>2026-05-30</t>
        </is>
      </c>
      <c r="C3306" t="inlineStr">
        <is>
          <t>RET-WHOLEFOODS</t>
        </is>
      </c>
      <c r="D3306" t="inlineStr">
        <is>
          <t>ODS-PRO-039</t>
        </is>
      </c>
      <c r="E3306" t="inlineStr">
        <is>
          <t>Ad Allowance</t>
        </is>
      </c>
      <c r="F3306" t="inlineStr">
        <is>
          <t>promo_billback</t>
        </is>
      </c>
      <c r="G3306" s="10" t="n">
        <v>96.48999999999999</v>
      </c>
      <c r="H3306" t="inlineStr">
        <is>
          <t>RO-035078</t>
        </is>
      </c>
      <c r="I3306" t="inlineStr">
        <is>
          <t>RS-035078</t>
        </is>
      </c>
      <c r="J3306" t="inlineStr">
        <is>
          <t>RREM-0195</t>
        </is>
      </c>
      <c r="K3306" t="inlineStr">
        <is>
          <t>Promo Billback</t>
        </is>
      </c>
      <c r="M3306" s="10" t="n"/>
      <c r="P3306" s="18" t="n"/>
      <c r="Q3306" t="inlineStr">
        <is>
          <t>2026-06-29</t>
        </is>
      </c>
      <c r="R3306" s="18" t="inlineStr"/>
      <c r="S3306" s="18" t="inlineStr"/>
      <c r="T3306" s="18" t="inlineStr"/>
    </row>
    <row r="3307">
      <c r="A3307" t="inlineStr">
        <is>
          <t>DIST-012541</t>
        </is>
      </c>
      <c r="B3307" t="inlineStr">
        <is>
          <t>2026-05-30</t>
        </is>
      </c>
      <c r="C3307" t="inlineStr">
        <is>
          <t>RET-WHOLEFOODS</t>
        </is>
      </c>
      <c r="D3307" t="inlineStr">
        <is>
          <t>ODS-DAM-052</t>
        </is>
      </c>
      <c r="E3307" t="inlineStr">
        <is>
          <t>Transit Damage</t>
        </is>
      </c>
      <c r="F3307" t="inlineStr">
        <is>
          <t>damaged</t>
        </is>
      </c>
      <c r="G3307" s="10" t="n">
        <v>71.44</v>
      </c>
      <c r="H3307" t="inlineStr">
        <is>
          <t>RO-034791</t>
        </is>
      </c>
      <c r="I3307" t="inlineStr">
        <is>
          <t>RS-034791</t>
        </is>
      </c>
      <c r="J3307" t="inlineStr">
        <is>
          <t>RREM-0215</t>
        </is>
      </c>
      <c r="K3307" t="inlineStr">
        <is>
          <t>Damaged</t>
        </is>
      </c>
      <c r="L3307" t="inlineStr">
        <is>
          <t>lost</t>
        </is>
      </c>
      <c r="M3307" s="10" t="n">
        <v>0</v>
      </c>
      <c r="N3307" t="inlineStr">
        <is>
          <t>2026-06-09</t>
        </is>
      </c>
      <c r="O3307" t="inlineStr">
        <is>
          <t>2026-08-12</t>
        </is>
      </c>
      <c r="P3307" s="18" t="n">
        <v>74</v>
      </c>
      <c r="Q3307" t="inlineStr">
        <is>
          <t>2026-07-14</t>
        </is>
      </c>
      <c r="R3307" s="18" t="inlineStr"/>
      <c r="S3307" s="18" t="inlineStr"/>
      <c r="T3307" s="18" t="inlineStr"/>
    </row>
    <row r="3308">
      <c r="A3308" t="inlineStr">
        <is>
          <t>DIST-012472</t>
        </is>
      </c>
      <c r="B3308" t="inlineStr">
        <is>
          <t>2026-05-30</t>
        </is>
      </c>
      <c r="C3308" t="inlineStr">
        <is>
          <t>RET-COSTCO</t>
        </is>
      </c>
      <c r="D3308" t="inlineStr">
        <is>
          <t>TCO-PRO-024</t>
        </is>
      </c>
      <c r="E3308" t="inlineStr">
        <is>
          <t>Promo Billback</t>
        </is>
      </c>
      <c r="F3308" t="inlineStr">
        <is>
          <t>promo_billback</t>
        </is>
      </c>
      <c r="G3308" s="10" t="n">
        <v>43</v>
      </c>
      <c r="H3308" t="inlineStr">
        <is>
          <t>RO-034469</t>
        </is>
      </c>
      <c r="I3308" t="inlineStr">
        <is>
          <t>RS-034469</t>
        </is>
      </c>
      <c r="J3308" t="inlineStr">
        <is>
          <t>RREM-0028</t>
        </is>
      </c>
      <c r="K3308" t="inlineStr">
        <is>
          <t>Promo Billback</t>
        </is>
      </c>
      <c r="L3308" t="inlineStr">
        <is>
          <t>won</t>
        </is>
      </c>
      <c r="M3308" s="10" t="n">
        <v>43</v>
      </c>
      <c r="N3308" t="inlineStr">
        <is>
          <t>2026-06-16</t>
        </is>
      </c>
      <c r="O3308" t="inlineStr">
        <is>
          <t>2026-07-25</t>
        </is>
      </c>
      <c r="P3308" s="18" t="n">
        <v>56</v>
      </c>
      <c r="Q3308" t="inlineStr">
        <is>
          <t>2026-08-28</t>
        </is>
      </c>
      <c r="R3308" s="18" t="inlineStr"/>
      <c r="S3308" s="18" t="inlineStr"/>
      <c r="T3308" s="18" t="inlineStr"/>
    </row>
    <row r="3309">
      <c r="A3309" t="inlineStr">
        <is>
          <t>DIST-012565</t>
        </is>
      </c>
      <c r="B3309" t="inlineStr">
        <is>
          <t>2026-05-30</t>
        </is>
      </c>
      <c r="C3309" t="inlineStr">
        <is>
          <t>RET-REGIONAL</t>
        </is>
      </c>
      <c r="D3309" t="inlineStr">
        <is>
          <t>NAL-PRO-093</t>
        </is>
      </c>
      <c r="E3309" t="inlineStr">
        <is>
          <t>Promo Billback</t>
        </is>
      </c>
      <c r="F3309" t="inlineStr">
        <is>
          <t>promo_billback</t>
        </is>
      </c>
      <c r="G3309" s="10" t="n">
        <v>32.91</v>
      </c>
      <c r="H3309" t="inlineStr">
        <is>
          <t>RO-034944</t>
        </is>
      </c>
      <c r="I3309" t="inlineStr">
        <is>
          <t>RS-034944</t>
        </is>
      </c>
      <c r="J3309" t="inlineStr">
        <is>
          <t>RREM-0079</t>
        </is>
      </c>
      <c r="K3309" t="inlineStr">
        <is>
          <t>Promo Billback</t>
        </is>
      </c>
      <c r="M3309" s="10" t="n"/>
      <c r="P3309" s="18" t="n"/>
      <c r="Q3309" t="inlineStr">
        <is>
          <t>2026-07-29</t>
        </is>
      </c>
      <c r="R3309" s="18" t="inlineStr"/>
      <c r="S3309" s="18" t="inlineStr"/>
      <c r="T3309" s="18" t="inlineStr"/>
    </row>
    <row r="3310">
      <c r="A3310" t="inlineStr">
        <is>
          <t>DIST-012477</t>
        </is>
      </c>
      <c r="B3310" t="inlineStr">
        <is>
          <t>2026-05-30</t>
        </is>
      </c>
      <c r="C3310" t="inlineStr">
        <is>
          <t>RET-WALMART</t>
        </is>
      </c>
      <c r="D3310" t="inlineStr">
        <is>
          <t>ART-LAT-009</t>
        </is>
      </c>
      <c r="E3310" t="inlineStr">
        <is>
          <t>MABD Violation</t>
        </is>
      </c>
      <c r="F3310" t="inlineStr">
        <is>
          <t>late_delivery</t>
        </is>
      </c>
      <c r="G3310" s="10" t="n">
        <v>24.9</v>
      </c>
      <c r="H3310" t="inlineStr">
        <is>
          <t>RO-034424</t>
        </is>
      </c>
      <c r="I3310" t="inlineStr">
        <is>
          <t>RS-034424</t>
        </is>
      </c>
      <c r="J3310" t="inlineStr">
        <is>
          <t>RREM-0176</t>
        </is>
      </c>
      <c r="K3310" t="inlineStr">
        <is>
          <t>Late Delivery</t>
        </is>
      </c>
      <c r="L3310" t="inlineStr">
        <is>
          <t>partial</t>
        </is>
      </c>
      <c r="M3310" s="10" t="n">
        <v>7.06</v>
      </c>
      <c r="N3310" t="inlineStr">
        <is>
          <t>2026-06-07</t>
        </is>
      </c>
      <c r="O3310" t="inlineStr">
        <is>
          <t>2026-09-03</t>
        </is>
      </c>
      <c r="P3310" s="18" t="n">
        <v>96</v>
      </c>
      <c r="Q3310" t="inlineStr">
        <is>
          <t>2026-08-28</t>
        </is>
      </c>
      <c r="R3310" s="18" t="inlineStr"/>
      <c r="S3310" s="18" t="inlineStr"/>
      <c r="T3310" s="18" t="inlineStr"/>
    </row>
    <row r="3311">
      <c r="A3311" t="inlineStr">
        <is>
          <t>DIST-012589</t>
        </is>
      </c>
      <c r="B3311" t="inlineStr">
        <is>
          <t>2026-05-29</t>
        </is>
      </c>
      <c r="C3311" t="inlineStr">
        <is>
          <t>RET-WALMART</t>
        </is>
      </c>
      <c r="D3311" t="inlineStr">
        <is>
          <t>ART-LAB-012</t>
        </is>
      </c>
      <c r="E3311" t="inlineStr">
        <is>
          <t>Label Defect</t>
        </is>
      </c>
      <c r="F3311" t="inlineStr">
        <is>
          <t>label_fine</t>
        </is>
      </c>
      <c r="G3311" s="10" t="n">
        <v>628.33</v>
      </c>
      <c r="H3311" t="inlineStr">
        <is>
          <t>RO-034722</t>
        </is>
      </c>
      <c r="I3311" t="inlineStr">
        <is>
          <t>RS-034722</t>
        </is>
      </c>
      <c r="J3311" t="inlineStr">
        <is>
          <t>RREM-0167</t>
        </is>
      </c>
      <c r="K3311" t="inlineStr">
        <is>
          <t>Label Fine</t>
        </is>
      </c>
      <c r="M3311" s="10" t="n"/>
      <c r="P3311" s="18" t="n"/>
      <c r="Q3311" t="inlineStr">
        <is>
          <t>2026-07-13</t>
        </is>
      </c>
      <c r="R3311" s="18" t="inlineStr"/>
      <c r="S3311" s="18" t="inlineStr"/>
      <c r="T3311" s="18" t="inlineStr"/>
    </row>
    <row r="3312">
      <c r="A3312" t="inlineStr">
        <is>
          <t>DIST-012488</t>
        </is>
      </c>
      <c r="B3312" t="inlineStr">
        <is>
          <t>2026-05-29</t>
        </is>
      </c>
      <c r="C3312" t="inlineStr">
        <is>
          <t>RET-WALMART</t>
        </is>
      </c>
      <c r="D3312" t="inlineStr">
        <is>
          <t>ART-LAB-012</t>
        </is>
      </c>
      <c r="E3312" t="inlineStr">
        <is>
          <t>Label Defect</t>
        </is>
      </c>
      <c r="F3312" t="inlineStr">
        <is>
          <t>label_fine</t>
        </is>
      </c>
      <c r="G3312" s="10" t="n">
        <v>407.24</v>
      </c>
      <c r="H3312" t="inlineStr">
        <is>
          <t>RO-034457</t>
        </is>
      </c>
      <c r="I3312" t="inlineStr">
        <is>
          <t>RS-034457</t>
        </is>
      </c>
      <c r="J3312" t="inlineStr">
        <is>
          <t>RREM-0176</t>
        </is>
      </c>
      <c r="K3312" t="inlineStr">
        <is>
          <t>Label Fine</t>
        </is>
      </c>
      <c r="L3312" t="inlineStr">
        <is>
          <t>partial</t>
        </is>
      </c>
      <c r="M3312" s="10" t="n">
        <v>77.15000000000001</v>
      </c>
      <c r="N3312" t="inlineStr">
        <is>
          <t>2026-06-24</t>
        </is>
      </c>
      <c r="O3312" t="inlineStr">
        <is>
          <t>2026-07-24</t>
        </is>
      </c>
      <c r="P3312" s="18" t="n">
        <v>56</v>
      </c>
      <c r="Q3312" t="inlineStr">
        <is>
          <t>2026-06-28</t>
        </is>
      </c>
      <c r="R3312" s="18" t="inlineStr"/>
      <c r="S3312" s="18" t="inlineStr"/>
      <c r="T3312" s="18" t="inlineStr"/>
    </row>
    <row r="3313">
      <c r="A3313" t="inlineStr">
        <is>
          <t>DIST-012624</t>
        </is>
      </c>
      <c r="B3313" t="inlineStr">
        <is>
          <t>2026-05-29</t>
        </is>
      </c>
      <c r="C3313" t="inlineStr">
        <is>
          <t>RET-KROGER</t>
        </is>
      </c>
      <c r="D3313" t="inlineStr">
        <is>
          <t>GER-PRO-075</t>
        </is>
      </c>
      <c r="E3313" t="inlineStr">
        <is>
          <t>Promo Billback</t>
        </is>
      </c>
      <c r="F3313" t="inlineStr">
        <is>
          <t>promo_billback</t>
        </is>
      </c>
      <c r="G3313" s="10" t="n">
        <v>172.98</v>
      </c>
      <c r="H3313" t="inlineStr">
        <is>
          <t>RO-035189</t>
        </is>
      </c>
      <c r="I3313" t="inlineStr">
        <is>
          <t>RS-035189</t>
        </is>
      </c>
      <c r="J3313" t="inlineStr">
        <is>
          <t>RREM-0071</t>
        </is>
      </c>
      <c r="K3313" t="inlineStr">
        <is>
          <t>Promo Billback</t>
        </is>
      </c>
      <c r="L3313" t="inlineStr">
        <is>
          <t>pending</t>
        </is>
      </c>
      <c r="M3313" s="10" t="n"/>
      <c r="N3313" t="inlineStr">
        <is>
          <t>2026-06-11</t>
        </is>
      </c>
      <c r="P3313" s="18" t="n">
        <v>218</v>
      </c>
      <c r="Q3313" t="inlineStr">
        <is>
          <t>2026-06-28</t>
        </is>
      </c>
      <c r="R3313" s="18" t="inlineStr"/>
      <c r="S3313" s="18" t="inlineStr"/>
      <c r="T3313" s="18" t="inlineStr"/>
    </row>
    <row r="3314">
      <c r="A3314" t="inlineStr">
        <is>
          <t>DIST-012695</t>
        </is>
      </c>
      <c r="B3314" t="inlineStr">
        <is>
          <t>2026-05-29</t>
        </is>
      </c>
      <c r="C3314" t="inlineStr">
        <is>
          <t>RET-SPROUTS</t>
        </is>
      </c>
      <c r="D3314" t="inlineStr">
        <is>
          <t>UTS-PRO-057</t>
        </is>
      </c>
      <c r="E3314" t="inlineStr">
        <is>
          <t>Promo Billback</t>
        </is>
      </c>
      <c r="F3314" t="inlineStr">
        <is>
          <t>promo_billback</t>
        </is>
      </c>
      <c r="G3314" s="10" t="n">
        <v>158.84</v>
      </c>
      <c r="H3314" t="inlineStr">
        <is>
          <t>RO-035124</t>
        </is>
      </c>
      <c r="I3314" t="inlineStr">
        <is>
          <t>RS-035124</t>
        </is>
      </c>
      <c r="J3314" t="inlineStr">
        <is>
          <t>RREM-0133</t>
        </is>
      </c>
      <c r="K3314" t="inlineStr">
        <is>
          <t>Promo Billback</t>
        </is>
      </c>
      <c r="M3314" s="10" t="n"/>
      <c r="P3314" s="18" t="n"/>
      <c r="Q3314" t="inlineStr">
        <is>
          <t>2026-07-13</t>
        </is>
      </c>
      <c r="R3314" s="18" t="inlineStr"/>
      <c r="S3314" s="18" t="inlineStr"/>
      <c r="T3314" s="18" t="inlineStr"/>
    </row>
    <row r="3315">
      <c r="A3315" t="inlineStr">
        <is>
          <t>DIST-012497</t>
        </is>
      </c>
      <c r="B3315" t="inlineStr">
        <is>
          <t>2026-05-29</t>
        </is>
      </c>
      <c r="C3315" t="inlineStr">
        <is>
          <t>RET-WHOLEFOODS</t>
        </is>
      </c>
      <c r="D3315" t="inlineStr">
        <is>
          <t>ODS-SPO-050</t>
        </is>
      </c>
      <c r="E3315" t="inlineStr">
        <is>
          <t>Spoilage</t>
        </is>
      </c>
      <c r="F3315" t="inlineStr">
        <is>
          <t>spoilage</t>
        </is>
      </c>
      <c r="G3315" s="10" t="n">
        <v>155.66</v>
      </c>
      <c r="H3315" t="inlineStr">
        <is>
          <t>RO-034542</t>
        </is>
      </c>
      <c r="I3315" t="inlineStr">
        <is>
          <t>RS-034542</t>
        </is>
      </c>
      <c r="J3315" t="inlineStr">
        <is>
          <t>RREM-0221</t>
        </is>
      </c>
      <c r="K3315" t="inlineStr">
        <is>
          <t>Spoilage -- expired or short-dated at receiving</t>
        </is>
      </c>
      <c r="L3315" t="inlineStr">
        <is>
          <t>lost</t>
        </is>
      </c>
      <c r="M3315" s="10" t="n">
        <v>0</v>
      </c>
      <c r="N3315" t="inlineStr">
        <is>
          <t>2026-06-16</t>
        </is>
      </c>
      <c r="O3315" t="inlineStr">
        <is>
          <t>2026-09-13</t>
        </is>
      </c>
      <c r="P3315" s="18" t="n">
        <v>107</v>
      </c>
      <c r="Q3315" t="inlineStr">
        <is>
          <t>2026-07-13</t>
        </is>
      </c>
      <c r="R3315" s="18" t="inlineStr"/>
      <c r="S3315" s="18" t="inlineStr"/>
      <c r="T3315" s="18" t="inlineStr"/>
    </row>
    <row r="3316">
      <c r="A3316" t="inlineStr">
        <is>
          <t>DIST-012681</t>
        </is>
      </c>
      <c r="B3316" t="inlineStr">
        <is>
          <t>2026-05-29</t>
        </is>
      </c>
      <c r="C3316" t="inlineStr">
        <is>
          <t>RET-WHOLEFOODS</t>
        </is>
      </c>
      <c r="D3316" t="inlineStr">
        <is>
          <t>ODS-PRO-039</t>
        </is>
      </c>
      <c r="E3316" t="inlineStr">
        <is>
          <t>Ad Allowance</t>
        </is>
      </c>
      <c r="F3316" t="inlineStr">
        <is>
          <t>promo_billback</t>
        </is>
      </c>
      <c r="G3316" s="10" t="n">
        <v>143.68</v>
      </c>
      <c r="H3316" t="inlineStr">
        <is>
          <t>RO-035095</t>
        </is>
      </c>
      <c r="I3316" t="inlineStr">
        <is>
          <t>RS-035095</t>
        </is>
      </c>
      <c r="J3316" t="inlineStr">
        <is>
          <t>RREM-0201</t>
        </is>
      </c>
      <c r="K3316" t="inlineStr">
        <is>
          <t>Promo Billback</t>
        </is>
      </c>
      <c r="M3316" s="10" t="n"/>
      <c r="P3316" s="18" t="n"/>
      <c r="Q3316" t="inlineStr">
        <is>
          <t>2026-06-28</t>
        </is>
      </c>
      <c r="R3316" s="18" t="inlineStr"/>
      <c r="S3316" s="18" t="inlineStr"/>
      <c r="T3316" s="18" t="inlineStr"/>
    </row>
    <row r="3317">
      <c r="A3317" t="inlineStr">
        <is>
          <t>DIST-012619</t>
        </is>
      </c>
      <c r="B3317" t="inlineStr">
        <is>
          <t>2026-05-29</t>
        </is>
      </c>
      <c r="C3317" t="inlineStr">
        <is>
          <t>RET-SPROUTS</t>
        </is>
      </c>
      <c r="D3317" t="inlineStr">
        <is>
          <t>UTS-PRO-057</t>
        </is>
      </c>
      <c r="E3317" t="inlineStr">
        <is>
          <t>Promo Billback</t>
        </is>
      </c>
      <c r="F3317" t="inlineStr">
        <is>
          <t>promo_billback</t>
        </is>
      </c>
      <c r="G3317" s="10" t="n">
        <v>127.38</v>
      </c>
      <c r="H3317" t="inlineStr">
        <is>
          <t>RO-035123</t>
        </is>
      </c>
      <c r="I3317" t="inlineStr">
        <is>
          <t>RS-035123</t>
        </is>
      </c>
      <c r="J3317" t="inlineStr">
        <is>
          <t>RREM-0145</t>
        </is>
      </c>
      <c r="K3317" t="inlineStr">
        <is>
          <t>Promo Billback</t>
        </is>
      </c>
      <c r="M3317" s="10" t="n"/>
      <c r="P3317" s="18" t="n"/>
      <c r="Q3317" t="inlineStr">
        <is>
          <t>2026-06-28</t>
        </is>
      </c>
      <c r="R3317" s="18" t="inlineStr"/>
      <c r="S3317" s="18" t="inlineStr"/>
      <c r="T3317" s="18" t="inlineStr"/>
    </row>
    <row r="3318">
      <c r="A3318" t="inlineStr">
        <is>
          <t>DIST-012709</t>
        </is>
      </c>
      <c r="B3318" t="inlineStr">
        <is>
          <t>2026-05-29</t>
        </is>
      </c>
      <c r="C3318" t="inlineStr">
        <is>
          <t>RET-WHOLEFOODS</t>
        </is>
      </c>
      <c r="D3318" t="inlineStr">
        <is>
          <t>ODS-PRO-039</t>
        </is>
      </c>
      <c r="E3318" t="inlineStr">
        <is>
          <t>Ad Allowance</t>
        </is>
      </c>
      <c r="F3318" t="inlineStr">
        <is>
          <t>promo_billback</t>
        </is>
      </c>
      <c r="G3318" s="10" t="n">
        <v>105.17</v>
      </c>
      <c r="H3318" t="inlineStr">
        <is>
          <t>RO-035090</t>
        </is>
      </c>
      <c r="I3318" t="inlineStr">
        <is>
          <t>RS-035090</t>
        </is>
      </c>
      <c r="J3318" t="inlineStr">
        <is>
          <t>RREM-0220</t>
        </is>
      </c>
      <c r="K3318" t="inlineStr">
        <is>
          <t>Promo Billback</t>
        </is>
      </c>
      <c r="L3318" t="inlineStr">
        <is>
          <t>lost</t>
        </is>
      </c>
      <c r="M3318" s="10" t="n">
        <v>0</v>
      </c>
      <c r="N3318" t="inlineStr">
        <is>
          <t>2026-06-04</t>
        </is>
      </c>
      <c r="O3318" t="inlineStr">
        <is>
          <t>2026-07-06</t>
        </is>
      </c>
      <c r="P3318" s="18" t="n">
        <v>38</v>
      </c>
      <c r="Q3318" t="inlineStr">
        <is>
          <t>2026-06-28</t>
        </is>
      </c>
      <c r="R3318" s="18" t="inlineStr"/>
      <c r="S3318" s="18" t="inlineStr"/>
      <c r="T3318" s="18" t="inlineStr"/>
    </row>
    <row r="3319">
      <c r="A3319" t="inlineStr">
        <is>
          <t>DIST-012540</t>
        </is>
      </c>
      <c r="B3319" t="inlineStr">
        <is>
          <t>2026-05-29</t>
        </is>
      </c>
      <c r="C3319" t="inlineStr">
        <is>
          <t>RET-COSTCO</t>
        </is>
      </c>
      <c r="D3319" t="inlineStr">
        <is>
          <t>TCO-LAT-029</t>
        </is>
      </c>
      <c r="E3319" t="inlineStr">
        <is>
          <t>Late Delivery</t>
        </is>
      </c>
      <c r="F3319" t="inlineStr">
        <is>
          <t>late_delivery</t>
        </is>
      </c>
      <c r="G3319" s="10" t="n">
        <v>95.31999999999999</v>
      </c>
      <c r="H3319" t="inlineStr">
        <is>
          <t>RO-034769</t>
        </is>
      </c>
      <c r="I3319" t="inlineStr">
        <is>
          <t>RS-034769</t>
        </is>
      </c>
      <c r="J3319" t="inlineStr">
        <is>
          <t>RREM-0005</t>
        </is>
      </c>
      <c r="K3319" t="inlineStr">
        <is>
          <t>Late Delivery</t>
        </is>
      </c>
      <c r="L3319" t="inlineStr">
        <is>
          <t>won</t>
        </is>
      </c>
      <c r="M3319" s="10" t="n">
        <v>95.31999999999999</v>
      </c>
      <c r="N3319" t="inlineStr">
        <is>
          <t>2026-06-12</t>
        </is>
      </c>
      <c r="O3319" t="inlineStr">
        <is>
          <t>2026-07-10</t>
        </is>
      </c>
      <c r="P3319" s="18" t="n">
        <v>42</v>
      </c>
      <c r="Q3319" t="inlineStr">
        <is>
          <t>2026-07-28</t>
        </is>
      </c>
      <c r="R3319" s="18" t="inlineStr"/>
      <c r="S3319" s="18" t="inlineStr"/>
      <c r="T3319" s="18" t="inlineStr"/>
    </row>
    <row r="3320">
      <c r="A3320" t="inlineStr">
        <is>
          <t>DIST-012394</t>
        </is>
      </c>
      <c r="B3320" t="inlineStr">
        <is>
          <t>2026-05-29</t>
        </is>
      </c>
      <c r="C3320" t="inlineStr">
        <is>
          <t>RET-COSTCO</t>
        </is>
      </c>
      <c r="D3320" t="inlineStr">
        <is>
          <t>TCO-PRO-024</t>
        </is>
      </c>
      <c r="E3320" t="inlineStr">
        <is>
          <t>Promo Billback</t>
        </is>
      </c>
      <c r="F3320" t="inlineStr">
        <is>
          <t>promo_billback</t>
        </is>
      </c>
      <c r="G3320" s="10" t="n">
        <v>95.05</v>
      </c>
      <c r="H3320" t="inlineStr">
        <is>
          <t>RO-034251</t>
        </is>
      </c>
      <c r="I3320" t="inlineStr">
        <is>
          <t>RS-034251</t>
        </is>
      </c>
      <c r="J3320" t="inlineStr">
        <is>
          <t>RREM-0006</t>
        </is>
      </c>
      <c r="K3320" t="inlineStr">
        <is>
          <t>Promo Billback</t>
        </is>
      </c>
      <c r="M3320" s="10" t="n"/>
      <c r="P3320" s="18" t="n"/>
      <c r="Q3320" t="inlineStr">
        <is>
          <t>2026-08-27</t>
        </is>
      </c>
      <c r="R3320" s="18" t="inlineStr"/>
      <c r="S3320" s="18" t="inlineStr"/>
      <c r="T3320" s="18" t="inlineStr"/>
    </row>
    <row r="3321">
      <c r="A3321" t="inlineStr">
        <is>
          <t>DIST-012445</t>
        </is>
      </c>
      <c r="B3321" t="inlineStr">
        <is>
          <t>2026-05-29</t>
        </is>
      </c>
      <c r="C3321" t="inlineStr">
        <is>
          <t>RET-SPROUTS</t>
        </is>
      </c>
      <c r="D3321" t="inlineStr">
        <is>
          <t>UTS-LAT-059</t>
        </is>
      </c>
      <c r="E3321" t="inlineStr">
        <is>
          <t>Appointment Miss</t>
        </is>
      </c>
      <c r="F3321" t="inlineStr">
        <is>
          <t>late_delivery</t>
        </is>
      </c>
      <c r="G3321" s="10" t="n">
        <v>62.05</v>
      </c>
      <c r="H3321" t="inlineStr">
        <is>
          <t>RO-034587</t>
        </is>
      </c>
      <c r="I3321" t="inlineStr">
        <is>
          <t>RS-034587</t>
        </is>
      </c>
      <c r="J3321" t="inlineStr">
        <is>
          <t>RREM-0148</t>
        </is>
      </c>
      <c r="K3321" t="inlineStr">
        <is>
          <t>Late Delivery</t>
        </is>
      </c>
      <c r="M3321" s="10" t="n"/>
      <c r="P3321" s="18" t="n"/>
      <c r="Q3321" t="inlineStr">
        <is>
          <t>2026-08-27</t>
        </is>
      </c>
      <c r="R3321" s="18" t="inlineStr"/>
      <c r="S3321" s="18" t="inlineStr"/>
      <c r="T3321" s="18" t="inlineStr"/>
    </row>
    <row r="3322">
      <c r="A3322" t="inlineStr">
        <is>
          <t>DIST-012653</t>
        </is>
      </c>
      <c r="B3322" t="inlineStr">
        <is>
          <t>2026-05-29</t>
        </is>
      </c>
      <c r="C3322" t="inlineStr">
        <is>
          <t>RET-KROGER</t>
        </is>
      </c>
      <c r="D3322" t="inlineStr">
        <is>
          <t>GER-PRO-075</t>
        </is>
      </c>
      <c r="E3322" t="inlineStr">
        <is>
          <t>Promo Billback</t>
        </is>
      </c>
      <c r="F3322" t="inlineStr">
        <is>
          <t>promo_billback</t>
        </is>
      </c>
      <c r="G3322" s="10" t="n">
        <v>57.7</v>
      </c>
      <c r="H3322" t="inlineStr">
        <is>
          <t>RO-035145</t>
        </is>
      </c>
      <c r="I3322" t="inlineStr">
        <is>
          <t>RS-035145</t>
        </is>
      </c>
      <c r="J3322" t="inlineStr">
        <is>
          <t>RREM-0045</t>
        </is>
      </c>
      <c r="K3322" t="inlineStr">
        <is>
          <t>Promo Billback</t>
        </is>
      </c>
      <c r="M3322" s="10" t="n"/>
      <c r="P3322" s="18" t="n"/>
      <c r="Q3322" t="inlineStr">
        <is>
          <t>2026-08-27</t>
        </is>
      </c>
      <c r="R3322" s="18" t="inlineStr"/>
      <c r="S3322" s="18" t="inlineStr"/>
      <c r="T3322" s="18" t="inlineStr"/>
    </row>
    <row r="3323">
      <c r="A3323" t="inlineStr">
        <is>
          <t>DIST-012560</t>
        </is>
      </c>
      <c r="B3323" t="inlineStr">
        <is>
          <t>2026-05-29</t>
        </is>
      </c>
      <c r="C3323" t="inlineStr">
        <is>
          <t>RET-SPROUTS</t>
        </is>
      </c>
      <c r="D3323" t="inlineStr">
        <is>
          <t>UTS-PRO-057</t>
        </is>
      </c>
      <c r="E3323" t="inlineStr">
        <is>
          <t>Promo Billback</t>
        </is>
      </c>
      <c r="F3323" t="inlineStr">
        <is>
          <t>promo_billback</t>
        </is>
      </c>
      <c r="G3323" s="10" t="n">
        <v>55.86</v>
      </c>
      <c r="H3323" t="inlineStr">
        <is>
          <t>RO-034845</t>
        </is>
      </c>
      <c r="I3323" t="inlineStr">
        <is>
          <t>RS-034845</t>
        </is>
      </c>
      <c r="J3323" t="inlineStr">
        <is>
          <t>RREM-0124</t>
        </is>
      </c>
      <c r="K3323" t="inlineStr">
        <is>
          <t>Promo Billback</t>
        </is>
      </c>
      <c r="L3323" t="inlineStr">
        <is>
          <t>won</t>
        </is>
      </c>
      <c r="M3323" s="10" t="n">
        <v>55.86</v>
      </c>
      <c r="N3323" t="inlineStr">
        <is>
          <t>2026-06-11</t>
        </is>
      </c>
      <c r="O3323" t="inlineStr">
        <is>
          <t>2026-08-28</t>
        </is>
      </c>
      <c r="P3323" s="18" t="n">
        <v>91</v>
      </c>
      <c r="Q3323" t="inlineStr">
        <is>
          <t>2026-07-28</t>
        </is>
      </c>
      <c r="R3323" s="18" t="inlineStr"/>
      <c r="S3323" s="18" t="inlineStr"/>
      <c r="T3323" s="18" t="inlineStr"/>
    </row>
    <row r="3324">
      <c r="A3324" t="inlineStr">
        <is>
          <t>DIST-012623</t>
        </is>
      </c>
      <c r="B3324" t="inlineStr">
        <is>
          <t>2026-05-29</t>
        </is>
      </c>
      <c r="C3324" t="inlineStr">
        <is>
          <t>RET-KROGER</t>
        </is>
      </c>
      <c r="D3324" t="inlineStr">
        <is>
          <t>GER-PRO-075</t>
        </is>
      </c>
      <c r="E3324" t="inlineStr">
        <is>
          <t>Promo Billback</t>
        </is>
      </c>
      <c r="F3324" t="inlineStr">
        <is>
          <t>promo_billback</t>
        </is>
      </c>
      <c r="G3324" s="10" t="n">
        <v>51.25</v>
      </c>
      <c r="H3324" t="inlineStr">
        <is>
          <t>RO-035177</t>
        </is>
      </c>
      <c r="I3324" t="inlineStr">
        <is>
          <t>RS-035177</t>
        </is>
      </c>
      <c r="J3324" t="inlineStr">
        <is>
          <t>RREM-0058</t>
        </is>
      </c>
      <c r="K3324" t="inlineStr">
        <is>
          <t>Promo Billback</t>
        </is>
      </c>
      <c r="L3324" t="inlineStr">
        <is>
          <t>lost</t>
        </is>
      </c>
      <c r="M3324" s="10" t="n">
        <v>0</v>
      </c>
      <c r="N3324" t="inlineStr">
        <is>
          <t>2026-06-09</t>
        </is>
      </c>
      <c r="O3324" t="inlineStr">
        <is>
          <t>2026-08-05</t>
        </is>
      </c>
      <c r="P3324" s="18" t="n">
        <v>68</v>
      </c>
      <c r="Q3324" t="inlineStr">
        <is>
          <t>2026-06-28</t>
        </is>
      </c>
      <c r="R3324" s="18" t="inlineStr"/>
      <c r="S3324" s="18" t="inlineStr"/>
      <c r="T3324" s="18" t="inlineStr"/>
    </row>
    <row r="3325">
      <c r="A3325" t="inlineStr">
        <is>
          <t>DIST-012522</t>
        </is>
      </c>
      <c r="B3325" t="inlineStr">
        <is>
          <t>2026-05-29</t>
        </is>
      </c>
      <c r="C3325" t="inlineStr">
        <is>
          <t>RET-WALMART</t>
        </is>
      </c>
      <c r="D3325" t="inlineStr">
        <is>
          <t>ART-PRI-019</t>
        </is>
      </c>
      <c r="E3325" t="inlineStr">
        <is>
          <t>Invoice Mismatch</t>
        </is>
      </c>
      <c r="F3325" t="inlineStr">
        <is>
          <t>pricing_error</t>
        </is>
      </c>
      <c r="G3325" s="10" t="n">
        <v>28.12</v>
      </c>
      <c r="H3325" t="inlineStr">
        <is>
          <t>RO-034727</t>
        </is>
      </c>
      <c r="I3325" t="inlineStr">
        <is>
          <t>RS-034727</t>
        </is>
      </c>
      <c r="J3325" t="inlineStr">
        <is>
          <t>RREM-0158</t>
        </is>
      </c>
      <c r="K3325" t="inlineStr">
        <is>
          <t>Pricing Error</t>
        </is>
      </c>
      <c r="M3325" s="10" t="n"/>
      <c r="P3325" s="18" t="n"/>
      <c r="Q3325" t="inlineStr">
        <is>
          <t>2026-08-27</t>
        </is>
      </c>
      <c r="R3325" s="18" t="inlineStr"/>
      <c r="S3325" s="18" t="inlineStr"/>
      <c r="T3325" s="18" t="inlineStr"/>
    </row>
    <row r="3326">
      <c r="A3326" t="inlineStr">
        <is>
          <t>DIST-012557</t>
        </is>
      </c>
      <c r="B3326" t="inlineStr">
        <is>
          <t>2026-05-28</t>
        </is>
      </c>
      <c r="C3326" t="inlineStr">
        <is>
          <t>RET-WHOLEFOODS</t>
        </is>
      </c>
      <c r="D3326" t="inlineStr">
        <is>
          <t>ODS-SHO-038</t>
        </is>
      </c>
      <c r="E3326" t="inlineStr">
        <is>
          <t>Short Ship</t>
        </is>
      </c>
      <c r="F3326" t="inlineStr">
        <is>
          <t>short_ship</t>
        </is>
      </c>
      <c r="G3326" s="10" t="n">
        <v>228.86</v>
      </c>
      <c r="H3326" t="inlineStr">
        <is>
          <t>RO-034820</t>
        </is>
      </c>
      <c r="I3326" t="inlineStr">
        <is>
          <t>RS-034820</t>
        </is>
      </c>
      <c r="J3326" t="inlineStr">
        <is>
          <t>RREM-0211</t>
        </is>
      </c>
      <c r="K3326" t="inlineStr">
        <is>
          <t>Short Ship</t>
        </is>
      </c>
      <c r="L3326" t="inlineStr">
        <is>
          <t>pending</t>
        </is>
      </c>
      <c r="M3326" s="10" t="n"/>
      <c r="N3326" t="inlineStr">
        <is>
          <t>2026-06-13</t>
        </is>
      </c>
      <c r="P3326" s="18" t="n">
        <v>219</v>
      </c>
      <c r="Q3326" t="inlineStr">
        <is>
          <t>2026-07-12</t>
        </is>
      </c>
      <c r="R3326" s="18" t="inlineStr"/>
      <c r="S3326" s="18" t="inlineStr"/>
      <c r="T3326" s="18" t="inlineStr"/>
    </row>
    <row r="3327">
      <c r="A3327" t="inlineStr">
        <is>
          <t>DIST-012596</t>
        </is>
      </c>
      <c r="B3327" t="inlineStr">
        <is>
          <t>2026-05-28</t>
        </is>
      </c>
      <c r="C3327" t="inlineStr">
        <is>
          <t>RET-WHOLEFOODS</t>
        </is>
      </c>
      <c r="D3327" t="inlineStr">
        <is>
          <t>ODS-PRO-039</t>
        </is>
      </c>
      <c r="E3327" t="inlineStr">
        <is>
          <t>Ad Allowance</t>
        </is>
      </c>
      <c r="F3327" t="inlineStr">
        <is>
          <t>promo_billback</t>
        </is>
      </c>
      <c r="G3327" s="10" t="n">
        <v>160.32</v>
      </c>
      <c r="H3327" t="inlineStr">
        <is>
          <t>RO-034806</t>
        </is>
      </c>
      <c r="I3327" t="inlineStr">
        <is>
          <t>RS-034806</t>
        </is>
      </c>
      <c r="J3327" t="inlineStr">
        <is>
          <t>RREM-0218</t>
        </is>
      </c>
      <c r="K3327" t="inlineStr">
        <is>
          <t>Promo Billback</t>
        </is>
      </c>
      <c r="M3327" s="10" t="n"/>
      <c r="P3327" s="18" t="n"/>
      <c r="Q3327" t="inlineStr">
        <is>
          <t>2026-07-12</t>
        </is>
      </c>
      <c r="R3327" s="18" t="inlineStr"/>
      <c r="S3327" s="18" t="inlineStr"/>
      <c r="T3327" s="18" t="inlineStr"/>
    </row>
    <row r="3328">
      <c r="A3328" t="inlineStr">
        <is>
          <t>DIST-012594</t>
        </is>
      </c>
      <c r="B3328" t="inlineStr">
        <is>
          <t>2026-05-28</t>
        </is>
      </c>
      <c r="C3328" t="inlineStr">
        <is>
          <t>RET-WHOLEFOODS</t>
        </is>
      </c>
      <c r="D3328" t="inlineStr">
        <is>
          <t>ODS-PRO-039</t>
        </is>
      </c>
      <c r="E3328" t="inlineStr">
        <is>
          <t>Ad Allowance</t>
        </is>
      </c>
      <c r="F3328" t="inlineStr">
        <is>
          <t>promo_billback</t>
        </is>
      </c>
      <c r="G3328" s="10" t="n">
        <v>128.94</v>
      </c>
      <c r="H3328" t="inlineStr">
        <is>
          <t>RO-034801</t>
        </is>
      </c>
      <c r="I3328" t="inlineStr">
        <is>
          <t>RS-034801</t>
        </is>
      </c>
      <c r="J3328" t="inlineStr">
        <is>
          <t>RREM-0212</t>
        </is>
      </c>
      <c r="K3328" t="inlineStr">
        <is>
          <t>Promo Billback</t>
        </is>
      </c>
      <c r="M3328" s="10" t="n"/>
      <c r="P3328" s="18" t="n"/>
      <c r="Q3328" t="inlineStr">
        <is>
          <t>2026-06-27</t>
        </is>
      </c>
      <c r="R3328" s="18" t="inlineStr"/>
      <c r="S3328" s="18" t="inlineStr"/>
      <c r="T3328" s="18" t="inlineStr"/>
    </row>
    <row r="3329">
      <c r="A3329" t="inlineStr">
        <is>
          <t>DIST-012469</t>
        </is>
      </c>
      <c r="B3329" t="inlineStr">
        <is>
          <t>2026-05-28</t>
        </is>
      </c>
      <c r="C3329" t="inlineStr">
        <is>
          <t>RET-SPROUTS</t>
        </is>
      </c>
      <c r="D3329" t="inlineStr">
        <is>
          <t>UTS-PRO-057</t>
        </is>
      </c>
      <c r="E3329" t="inlineStr">
        <is>
          <t>Promo Billback</t>
        </is>
      </c>
      <c r="F3329" t="inlineStr">
        <is>
          <t>promo_billback</t>
        </is>
      </c>
      <c r="G3329" s="10" t="n">
        <v>95.93000000000001</v>
      </c>
      <c r="H3329" t="inlineStr">
        <is>
          <t>RO-034566</t>
        </is>
      </c>
      <c r="I3329" t="inlineStr">
        <is>
          <t>RS-034566</t>
        </is>
      </c>
      <c r="J3329" t="inlineStr">
        <is>
          <t>RREM-0123</t>
        </is>
      </c>
      <c r="K3329" t="inlineStr">
        <is>
          <t>Promo Billback</t>
        </is>
      </c>
      <c r="L3329" t="inlineStr">
        <is>
          <t>partial</t>
        </is>
      </c>
      <c r="M3329" s="10" t="n">
        <v>28.43</v>
      </c>
      <c r="N3329" t="inlineStr">
        <is>
          <t>2026-06-08</t>
        </is>
      </c>
      <c r="O3329" t="inlineStr">
        <is>
          <t>2026-08-11</t>
        </is>
      </c>
      <c r="P3329" s="18" t="n">
        <v>75</v>
      </c>
      <c r="Q3329" t="inlineStr">
        <is>
          <t>2026-06-27</t>
        </is>
      </c>
      <c r="R3329" s="18" t="inlineStr"/>
      <c r="S3329" s="18" t="inlineStr"/>
      <c r="T3329" s="18" t="inlineStr"/>
    </row>
    <row r="3330">
      <c r="A3330" t="inlineStr">
        <is>
          <t>DIST-012547</t>
        </is>
      </c>
      <c r="B3330" t="inlineStr">
        <is>
          <t>2026-05-28</t>
        </is>
      </c>
      <c r="C3330" t="inlineStr">
        <is>
          <t>RET-KROGER</t>
        </is>
      </c>
      <c r="D3330" t="inlineStr">
        <is>
          <t>GER-SPO-085</t>
        </is>
      </c>
      <c r="E3330" t="inlineStr">
        <is>
          <t>Short Date</t>
        </is>
      </c>
      <c r="F3330" t="inlineStr">
        <is>
          <t>spoilage</t>
        </is>
      </c>
      <c r="G3330" s="10" t="n">
        <v>72.97</v>
      </c>
      <c r="H3330" t="inlineStr">
        <is>
          <t>RO-034911</t>
        </is>
      </c>
      <c r="I3330" t="inlineStr">
        <is>
          <t>RS-034911</t>
        </is>
      </c>
      <c r="J3330" t="inlineStr">
        <is>
          <t>RREM-0045</t>
        </is>
      </c>
      <c r="K3330" t="inlineStr">
        <is>
          <t>Spoilage -- damage in transit affecting condition</t>
        </is>
      </c>
      <c r="M3330" s="10" t="n"/>
      <c r="P3330" s="18" t="n"/>
      <c r="Q3330" t="inlineStr">
        <is>
          <t>2026-07-27</t>
        </is>
      </c>
      <c r="R3330" s="18" t="inlineStr"/>
      <c r="S3330" s="18" t="inlineStr"/>
      <c r="T3330" s="18" t="inlineStr"/>
    </row>
    <row r="3331">
      <c r="A3331" t="inlineStr">
        <is>
          <t>DIST-012598</t>
        </is>
      </c>
      <c r="B3331" t="inlineStr">
        <is>
          <t>2026-05-28</t>
        </is>
      </c>
      <c r="C3331" t="inlineStr">
        <is>
          <t>RET-SPROUTS</t>
        </is>
      </c>
      <c r="D3331" t="inlineStr">
        <is>
          <t>UTS-PRO-057</t>
        </is>
      </c>
      <c r="E3331" t="inlineStr">
        <is>
          <t>Promo Billback</t>
        </is>
      </c>
      <c r="F3331" t="inlineStr">
        <is>
          <t>promo_billback</t>
        </is>
      </c>
      <c r="G3331" s="10" t="n">
        <v>71.55</v>
      </c>
      <c r="H3331" t="inlineStr">
        <is>
          <t>RO-034829</t>
        </is>
      </c>
      <c r="I3331" t="inlineStr">
        <is>
          <t>RS-034829</t>
        </is>
      </c>
      <c r="J3331" t="inlineStr">
        <is>
          <t>RREM-0138</t>
        </is>
      </c>
      <c r="K3331" t="inlineStr">
        <is>
          <t>Promo Billback</t>
        </is>
      </c>
      <c r="L3331" t="inlineStr">
        <is>
          <t>lost</t>
        </is>
      </c>
      <c r="M3331" s="10" t="n">
        <v>0</v>
      </c>
      <c r="N3331" t="inlineStr">
        <is>
          <t>2026-06-21</t>
        </is>
      </c>
      <c r="O3331" t="inlineStr">
        <is>
          <t>2026-09-04</t>
        </is>
      </c>
      <c r="P3331" s="18" t="n">
        <v>99</v>
      </c>
      <c r="Q3331" t="inlineStr">
        <is>
          <t>2026-07-12</t>
        </is>
      </c>
      <c r="R3331" s="18" t="inlineStr"/>
      <c r="S3331" s="18" t="inlineStr"/>
      <c r="T3331" s="18" t="inlineStr"/>
    </row>
    <row r="3332">
      <c r="A3332" t="inlineStr">
        <is>
          <t>DIST-012430</t>
        </is>
      </c>
      <c r="B3332" t="inlineStr">
        <is>
          <t>2026-05-28</t>
        </is>
      </c>
      <c r="C3332" t="inlineStr">
        <is>
          <t>RET-SPROUTS</t>
        </is>
      </c>
      <c r="D3332" t="inlineStr">
        <is>
          <t>UTS-LAT-059</t>
        </is>
      </c>
      <c r="E3332" t="inlineStr">
        <is>
          <t>Appointment Miss</t>
        </is>
      </c>
      <c r="F3332" t="inlineStr">
        <is>
          <t>late_delivery</t>
        </is>
      </c>
      <c r="G3332" s="10" t="n">
        <v>63.13</v>
      </c>
      <c r="H3332" t="inlineStr">
        <is>
          <t>RO-034321</t>
        </is>
      </c>
      <c r="I3332" t="inlineStr">
        <is>
          <t>RS-034321</t>
        </is>
      </c>
      <c r="J3332" t="inlineStr">
        <is>
          <t>RREM-0145</t>
        </is>
      </c>
      <c r="K3332" t="inlineStr">
        <is>
          <t>Late Delivery</t>
        </is>
      </c>
      <c r="M3332" s="10" t="n"/>
      <c r="P3332" s="18" t="n"/>
      <c r="Q3332" t="inlineStr">
        <is>
          <t>2026-06-27</t>
        </is>
      </c>
      <c r="R3332" s="18" t="inlineStr"/>
      <c r="S3332" s="18" t="inlineStr"/>
      <c r="T3332" s="18" t="inlineStr"/>
    </row>
    <row r="3333">
      <c r="A3333" t="inlineStr">
        <is>
          <t>DIST-012512</t>
        </is>
      </c>
      <c r="B3333" t="inlineStr">
        <is>
          <t>2026-05-28</t>
        </is>
      </c>
      <c r="C3333" t="inlineStr">
        <is>
          <t>RET-WALMART</t>
        </is>
      </c>
      <c r="D3333" t="inlineStr">
        <is>
          <t>ART-SPO-017</t>
        </is>
      </c>
      <c r="E3333" t="inlineStr">
        <is>
          <t>Spoilage</t>
        </is>
      </c>
      <c r="F3333" t="inlineStr">
        <is>
          <t>spoilage</t>
        </is>
      </c>
      <c r="G3333" s="10" t="n">
        <v>55.08</v>
      </c>
      <c r="H3333" t="inlineStr">
        <is>
          <t>RO-034455</t>
        </is>
      </c>
      <c r="I3333" t="inlineStr">
        <is>
          <t>RS-034455</t>
        </is>
      </c>
      <c r="J3333" t="inlineStr">
        <is>
          <t>RREM-0165</t>
        </is>
      </c>
      <c r="K3333" t="inlineStr">
        <is>
          <t>Spoilage -- quality complaint at receiving</t>
        </is>
      </c>
      <c r="M3333" s="10" t="n"/>
      <c r="P3333" s="18" t="n"/>
      <c r="Q3333" t="inlineStr">
        <is>
          <t>2026-08-26</t>
        </is>
      </c>
      <c r="R3333" s="18" t="inlineStr"/>
      <c r="S3333" s="18" t="inlineStr"/>
      <c r="T3333" s="18" t="inlineStr"/>
    </row>
    <row r="3334">
      <c r="A3334" t="inlineStr">
        <is>
          <t>DIST-012621</t>
        </is>
      </c>
      <c r="B3334" t="inlineStr">
        <is>
          <t>2026-05-27</t>
        </is>
      </c>
      <c r="C3334" t="inlineStr">
        <is>
          <t>RET-KROGER</t>
        </is>
      </c>
      <c r="D3334" t="inlineStr"/>
      <c r="E3334" t="inlineStr">
        <is>
          <t>Unmapped</t>
        </is>
      </c>
      <c r="F3334" t="inlineStr">
        <is>
          <t>vague</t>
        </is>
      </c>
      <c r="G3334" s="10" t="n">
        <v>579.39</v>
      </c>
      <c r="H3334" t="inlineStr">
        <is>
          <t>RO-035158</t>
        </is>
      </c>
      <c r="I3334" t="inlineStr">
        <is>
          <t>RS-035158</t>
        </is>
      </c>
      <c r="J3334" t="inlineStr">
        <is>
          <t>RREM-0058</t>
        </is>
      </c>
      <c r="K3334" t="inlineStr">
        <is>
          <t>Slotting reconciliation</t>
        </is>
      </c>
      <c r="M3334" s="10" t="n"/>
      <c r="P3334" s="18" t="n"/>
      <c r="Q3334" t="inlineStr">
        <is>
          <t>2026-07-11</t>
        </is>
      </c>
      <c r="R3334" s="18" t="inlineStr">
        <is>
          <t>Yes</t>
        </is>
      </c>
      <c r="S3334" s="18" t="inlineStr"/>
      <c r="T3334" s="18" t="inlineStr"/>
    </row>
    <row r="3335">
      <c r="A3335" t="inlineStr">
        <is>
          <t>DIST-012418</t>
        </is>
      </c>
      <c r="B3335" t="inlineStr">
        <is>
          <t>2026-05-27</t>
        </is>
      </c>
      <c r="C3335" t="inlineStr">
        <is>
          <t>RET-REGIONAL</t>
        </is>
      </c>
      <c r="D3335" t="inlineStr">
        <is>
          <t>NAL-LAB-097</t>
        </is>
      </c>
      <c r="E3335" t="inlineStr">
        <is>
          <t>UPC Error</t>
        </is>
      </c>
      <c r="F3335" t="inlineStr">
        <is>
          <t>label_fine</t>
        </is>
      </c>
      <c r="G3335" s="10" t="n">
        <v>144.83</v>
      </c>
      <c r="H3335" t="inlineStr">
        <is>
          <t>RO-034391</t>
        </is>
      </c>
      <c r="I3335" t="inlineStr">
        <is>
          <t>RS-034391</t>
        </is>
      </c>
      <c r="J3335" t="inlineStr">
        <is>
          <t>RREM-0084</t>
        </is>
      </c>
      <c r="K3335" t="inlineStr">
        <is>
          <t>Label Fine</t>
        </is>
      </c>
      <c r="M3335" s="10" t="n"/>
      <c r="P3335" s="18" t="n"/>
      <c r="Q3335" t="inlineStr">
        <is>
          <t>2026-06-26</t>
        </is>
      </c>
      <c r="R3335" s="18" t="inlineStr"/>
      <c r="S3335" s="18" t="inlineStr"/>
      <c r="T3335" s="18" t="inlineStr"/>
    </row>
    <row r="3336">
      <c r="A3336" t="inlineStr">
        <is>
          <t>DIST-012556</t>
        </is>
      </c>
      <c r="B3336" t="inlineStr">
        <is>
          <t>2026-05-27</t>
        </is>
      </c>
      <c r="C3336" t="inlineStr">
        <is>
          <t>RET-WHOLEFOODS</t>
        </is>
      </c>
      <c r="D3336" t="inlineStr">
        <is>
          <t>ODS-PRO-039</t>
        </is>
      </c>
      <c r="E3336" t="inlineStr">
        <is>
          <t>Ad Allowance</t>
        </is>
      </c>
      <c r="F3336" t="inlineStr">
        <is>
          <t>promo_billback</t>
        </is>
      </c>
      <c r="G3336" s="10" t="n">
        <v>136.29</v>
      </c>
      <c r="H3336" t="inlineStr">
        <is>
          <t>RO-034788</t>
        </is>
      </c>
      <c r="I3336" t="inlineStr">
        <is>
          <t>RS-034788</t>
        </is>
      </c>
      <c r="J3336" t="inlineStr">
        <is>
          <t>RREM-0218</t>
        </is>
      </c>
      <c r="K3336" t="inlineStr">
        <is>
          <t>Promo Billback</t>
        </is>
      </c>
      <c r="M3336" s="10" t="n"/>
      <c r="P3336" s="18" t="n"/>
      <c r="Q3336" t="inlineStr">
        <is>
          <t>2026-07-11</t>
        </is>
      </c>
      <c r="R3336" s="18" t="inlineStr"/>
      <c r="S3336" s="18" t="inlineStr"/>
      <c r="T3336" s="18" t="inlineStr"/>
    </row>
    <row r="3337">
      <c r="A3337" t="inlineStr">
        <is>
          <t>DIST-012449</t>
        </is>
      </c>
      <c r="B3337" t="inlineStr">
        <is>
          <t>2026-05-27</t>
        </is>
      </c>
      <c r="C3337" t="inlineStr">
        <is>
          <t>RET-WALMART</t>
        </is>
      </c>
      <c r="D3337" t="inlineStr">
        <is>
          <t>ART-PRO-004</t>
        </is>
      </c>
      <c r="E3337" t="inlineStr">
        <is>
          <t>Scan Rebate</t>
        </is>
      </c>
      <c r="F3337" t="inlineStr">
        <is>
          <t>promo_billback</t>
        </is>
      </c>
      <c r="G3337" s="10" t="n">
        <v>125.76</v>
      </c>
      <c r="H3337" t="inlineStr">
        <is>
          <t>RO-034458</t>
        </is>
      </c>
      <c r="I3337" t="inlineStr">
        <is>
          <t>RS-034458</t>
        </is>
      </c>
      <c r="J3337" t="inlineStr">
        <is>
          <t>RREM-0156</t>
        </is>
      </c>
      <c r="K3337" t="inlineStr">
        <is>
          <t>Promo Billback</t>
        </is>
      </c>
      <c r="L3337" t="inlineStr">
        <is>
          <t>lost</t>
        </is>
      </c>
      <c r="M3337" s="10" t="n">
        <v>0</v>
      </c>
      <c r="N3337" t="inlineStr">
        <is>
          <t>2026-06-08</t>
        </is>
      </c>
      <c r="O3337" t="inlineStr">
        <is>
          <t>2026-08-05</t>
        </is>
      </c>
      <c r="P3337" s="18" t="n">
        <v>70</v>
      </c>
      <c r="Q3337" t="inlineStr">
        <is>
          <t>2026-08-25</t>
        </is>
      </c>
      <c r="R3337" s="18" t="inlineStr"/>
      <c r="S3337" s="18" t="inlineStr"/>
      <c r="T3337" s="18" t="inlineStr"/>
    </row>
    <row r="3338">
      <c r="A3338" t="inlineStr">
        <is>
          <t>DIST-012576</t>
        </is>
      </c>
      <c r="B3338" t="inlineStr">
        <is>
          <t>2026-05-27</t>
        </is>
      </c>
      <c r="C3338" t="inlineStr">
        <is>
          <t>RET-REGIONAL</t>
        </is>
      </c>
      <c r="D3338" t="inlineStr">
        <is>
          <t>NAL-DAM-100</t>
        </is>
      </c>
      <c r="E3338" t="inlineStr">
        <is>
          <t>Warehouse Damage</t>
        </is>
      </c>
      <c r="F3338" t="inlineStr">
        <is>
          <t>damaged</t>
        </is>
      </c>
      <c r="G3338" s="10" t="n">
        <v>99.69</v>
      </c>
      <c r="H3338" t="inlineStr">
        <is>
          <t>RO-034953</t>
        </is>
      </c>
      <c r="I3338" t="inlineStr">
        <is>
          <t>RS-034953</t>
        </is>
      </c>
      <c r="J3338" t="inlineStr">
        <is>
          <t>RREM-0076</t>
        </is>
      </c>
      <c r="K3338" t="inlineStr">
        <is>
          <t>Damaged</t>
        </is>
      </c>
      <c r="M3338" s="10" t="n"/>
      <c r="P3338" s="18" t="n"/>
      <c r="Q3338" t="inlineStr">
        <is>
          <t>2026-08-25</t>
        </is>
      </c>
      <c r="R3338" s="18" t="inlineStr"/>
      <c r="S3338" s="18" t="inlineStr"/>
      <c r="T3338" s="18" t="inlineStr"/>
    </row>
    <row r="3339">
      <c r="A3339" t="inlineStr">
        <is>
          <t>DIST-012465</t>
        </is>
      </c>
      <c r="B3339" t="inlineStr">
        <is>
          <t>2026-05-27</t>
        </is>
      </c>
      <c r="C3339" t="inlineStr">
        <is>
          <t>RET-WHOLEFOODS</t>
        </is>
      </c>
      <c r="D3339" t="inlineStr">
        <is>
          <t>ODS-SHO-038</t>
        </is>
      </c>
      <c r="E3339" t="inlineStr">
        <is>
          <t>Short Ship</t>
        </is>
      </c>
      <c r="F3339" t="inlineStr">
        <is>
          <t>short_ship</t>
        </is>
      </c>
      <c r="G3339" s="10" t="n">
        <v>59.18</v>
      </c>
      <c r="H3339" t="inlineStr">
        <is>
          <t>RO-034518</t>
        </is>
      </c>
      <c r="I3339" t="inlineStr">
        <is>
          <t>RS-034518</t>
        </is>
      </c>
      <c r="J3339" t="inlineStr">
        <is>
          <t>RREM-0217</t>
        </is>
      </c>
      <c r="K3339" t="inlineStr">
        <is>
          <t>Short Ship</t>
        </is>
      </c>
      <c r="L3339" t="inlineStr">
        <is>
          <t>lost</t>
        </is>
      </c>
      <c r="M3339" s="10" t="n">
        <v>0</v>
      </c>
      <c r="N3339" t="inlineStr">
        <is>
          <t>2026-06-20</t>
        </is>
      </c>
      <c r="O3339" t="inlineStr">
        <is>
          <t>2026-07-06</t>
        </is>
      </c>
      <c r="P3339" s="18" t="n">
        <v>40</v>
      </c>
      <c r="Q3339" t="inlineStr">
        <is>
          <t>2026-08-25</t>
        </is>
      </c>
      <c r="R3339" s="18" t="inlineStr"/>
      <c r="S3339" s="18" t="inlineStr"/>
      <c r="T3339" s="18" t="inlineStr"/>
    </row>
    <row r="3340">
      <c r="A3340" t="inlineStr">
        <is>
          <t>DIST-012448</t>
        </is>
      </c>
      <c r="B3340" t="inlineStr">
        <is>
          <t>2026-05-27</t>
        </is>
      </c>
      <c r="C3340" t="inlineStr">
        <is>
          <t>RET-WALMART</t>
        </is>
      </c>
      <c r="D3340" t="inlineStr">
        <is>
          <t>ART-LAT-009</t>
        </is>
      </c>
      <c r="E3340" t="inlineStr">
        <is>
          <t>MABD Violation</t>
        </is>
      </c>
      <c r="F3340" t="inlineStr">
        <is>
          <t>late_delivery</t>
        </is>
      </c>
      <c r="G3340" s="10" t="n">
        <v>56.7</v>
      </c>
      <c r="H3340" t="inlineStr">
        <is>
          <t>RO-034430</t>
        </is>
      </c>
      <c r="I3340" t="inlineStr">
        <is>
          <t>RS-034430</t>
        </is>
      </c>
      <c r="J3340" t="inlineStr">
        <is>
          <t>RREM-0149</t>
        </is>
      </c>
      <c r="K3340" t="inlineStr">
        <is>
          <t>Late Delivery</t>
        </is>
      </c>
      <c r="M3340" s="10" t="n"/>
      <c r="P3340" s="18" t="n"/>
      <c r="Q3340" t="inlineStr">
        <is>
          <t>2026-08-25</t>
        </is>
      </c>
      <c r="R3340" s="18" t="inlineStr"/>
      <c r="S3340" s="18" t="inlineStr"/>
      <c r="T3340" s="18" t="inlineStr"/>
    </row>
    <row r="3341">
      <c r="A3341" t="inlineStr">
        <is>
          <t>DIST-012377</t>
        </is>
      </c>
      <c r="B3341" t="inlineStr">
        <is>
          <t>2026-05-27</t>
        </is>
      </c>
      <c r="C3341" t="inlineStr">
        <is>
          <t>RET-WALMART</t>
        </is>
      </c>
      <c r="D3341" t="inlineStr">
        <is>
          <t>ART-LAT-009</t>
        </is>
      </c>
      <c r="E3341" t="inlineStr">
        <is>
          <t>MABD Violation</t>
        </is>
      </c>
      <c r="F3341" t="inlineStr">
        <is>
          <t>late_delivery</t>
        </is>
      </c>
      <c r="G3341" s="10" t="n">
        <v>44.7</v>
      </c>
      <c r="H3341" t="inlineStr">
        <is>
          <t>RO-034218</t>
        </is>
      </c>
      <c r="I3341" t="inlineStr">
        <is>
          <t>RS-034218</t>
        </is>
      </c>
      <c r="J3341" t="inlineStr">
        <is>
          <t>RREM-0179</t>
        </is>
      </c>
      <c r="K3341" t="inlineStr">
        <is>
          <t>Late Delivery</t>
        </is>
      </c>
      <c r="M3341" s="10" t="n"/>
      <c r="P3341" s="18" t="n"/>
      <c r="Q3341" t="inlineStr">
        <is>
          <t>2026-07-11</t>
        </is>
      </c>
      <c r="R3341" s="18" t="inlineStr"/>
      <c r="S3341" s="18" t="inlineStr"/>
      <c r="T3341" s="18" t="inlineStr"/>
    </row>
    <row r="3342">
      <c r="A3342" t="inlineStr">
        <is>
          <t>DIST-012467</t>
        </is>
      </c>
      <c r="B3342" t="inlineStr">
        <is>
          <t>2026-05-26</t>
        </is>
      </c>
      <c r="C3342" t="inlineStr">
        <is>
          <t>RET-WHOLEFOODS</t>
        </is>
      </c>
      <c r="D3342" t="inlineStr"/>
      <c r="E3342" t="inlineStr">
        <is>
          <t>Unmapped</t>
        </is>
      </c>
      <c r="F3342" t="inlineStr">
        <is>
          <t>vague</t>
        </is>
      </c>
      <c r="G3342" s="10" t="n">
        <v>414.77</v>
      </c>
      <c r="H3342" t="inlineStr">
        <is>
          <t>RO-034524</t>
        </is>
      </c>
      <c r="I3342" t="inlineStr">
        <is>
          <t>RS-034524</t>
        </is>
      </c>
      <c r="J3342" t="inlineStr">
        <is>
          <t>RREM-0218</t>
        </is>
      </c>
      <c r="K3342" t="inlineStr">
        <is>
          <t>Code 89: Other</t>
        </is>
      </c>
      <c r="L3342" t="inlineStr">
        <is>
          <t>lost</t>
        </is>
      </c>
      <c r="M3342" s="10" t="n">
        <v>0</v>
      </c>
      <c r="N3342" t="inlineStr">
        <is>
          <t>2026-06-13</t>
        </is>
      </c>
      <c r="O3342" t="inlineStr">
        <is>
          <t>2026-08-22</t>
        </is>
      </c>
      <c r="P3342" s="18" t="n">
        <v>88</v>
      </c>
      <c r="Q3342" t="inlineStr">
        <is>
          <t>2026-07-10</t>
        </is>
      </c>
      <c r="R3342" s="18" t="inlineStr">
        <is>
          <t>Yes</t>
        </is>
      </c>
      <c r="S3342" s="18" t="inlineStr"/>
      <c r="T3342" s="18" t="inlineStr"/>
    </row>
    <row r="3343">
      <c r="A3343" t="inlineStr">
        <is>
          <t>DIST-012441</t>
        </is>
      </c>
      <c r="B3343" t="inlineStr">
        <is>
          <t>2026-05-26</t>
        </is>
      </c>
      <c r="C3343" t="inlineStr">
        <is>
          <t>RET-WALMART</t>
        </is>
      </c>
      <c r="D3343" t="inlineStr">
        <is>
          <t>ART-SHO-003</t>
        </is>
      </c>
      <c r="E3343" t="inlineStr">
        <is>
          <t>Short Ship</t>
        </is>
      </c>
      <c r="F3343" t="inlineStr">
        <is>
          <t>short_ship</t>
        </is>
      </c>
      <c r="G3343" s="10" t="n">
        <v>193.69</v>
      </c>
      <c r="H3343" t="inlineStr">
        <is>
          <t>RO-034443</t>
        </is>
      </c>
      <c r="I3343" t="inlineStr">
        <is>
          <t>RS-034443</t>
        </is>
      </c>
      <c r="J3343" t="inlineStr">
        <is>
          <t>RREM-0150</t>
        </is>
      </c>
      <c r="K3343" t="inlineStr">
        <is>
          <t>Short Ship</t>
        </is>
      </c>
      <c r="M3343" s="10" t="n"/>
      <c r="P3343" s="18" t="n"/>
      <c r="Q3343" t="inlineStr">
        <is>
          <t>2026-07-25</t>
        </is>
      </c>
      <c r="R3343" s="18" t="inlineStr"/>
      <c r="S3343" s="18" t="inlineStr"/>
      <c r="T3343" s="18" t="inlineStr"/>
    </row>
    <row r="3344">
      <c r="A3344" t="inlineStr">
        <is>
          <t>DIST-012300</t>
        </is>
      </c>
      <c r="B3344" t="inlineStr">
        <is>
          <t>2026-05-26</t>
        </is>
      </c>
      <c r="C3344" t="inlineStr">
        <is>
          <t>RET-COSTCO</t>
        </is>
      </c>
      <c r="D3344" t="inlineStr">
        <is>
          <t>TCO-PAL-032</t>
        </is>
      </c>
      <c r="E3344" t="inlineStr">
        <is>
          <t>Ti-Hi Error</t>
        </is>
      </c>
      <c r="F3344" t="inlineStr">
        <is>
          <t>pallet_fine</t>
        </is>
      </c>
      <c r="G3344" s="10" t="n">
        <v>187.9</v>
      </c>
      <c r="H3344" t="inlineStr">
        <is>
          <t>RO-033997</t>
        </is>
      </c>
      <c r="I3344" t="inlineStr">
        <is>
          <t>RS-033997</t>
        </is>
      </c>
      <c r="J3344" t="inlineStr">
        <is>
          <t>RREM-0010</t>
        </is>
      </c>
      <c r="K3344" t="inlineStr">
        <is>
          <t>Pallet Fine</t>
        </is>
      </c>
      <c r="L3344" t="inlineStr">
        <is>
          <t>lost</t>
        </is>
      </c>
      <c r="M3344" s="10" t="n">
        <v>0</v>
      </c>
      <c r="N3344" t="inlineStr">
        <is>
          <t>2026-06-04</t>
        </is>
      </c>
      <c r="O3344" t="inlineStr">
        <is>
          <t>2026-08-19</t>
        </is>
      </c>
      <c r="P3344" s="18" t="n">
        <v>85</v>
      </c>
      <c r="Q3344" t="inlineStr">
        <is>
          <t>2026-08-24</t>
        </is>
      </c>
      <c r="R3344" s="18" t="inlineStr"/>
      <c r="S3344" s="18" t="inlineStr"/>
      <c r="T3344" s="18" t="inlineStr"/>
    </row>
    <row r="3345">
      <c r="A3345" t="inlineStr">
        <is>
          <t>DIST-012379</t>
        </is>
      </c>
      <c r="B3345" t="inlineStr">
        <is>
          <t>2026-05-26</t>
        </is>
      </c>
      <c r="C3345" t="inlineStr">
        <is>
          <t>RET-COSTCO</t>
        </is>
      </c>
      <c r="D3345" t="inlineStr"/>
      <c r="E3345" t="inlineStr">
        <is>
          <t>Unmapped</t>
        </is>
      </c>
      <c r="F3345" t="inlineStr">
        <is>
          <t>vague</t>
        </is>
      </c>
      <c r="G3345" s="10" t="n">
        <v>129.02</v>
      </c>
      <c r="H3345" t="inlineStr">
        <is>
          <t>RO-034259</t>
        </is>
      </c>
      <c r="I3345" t="inlineStr">
        <is>
          <t>RS-034259</t>
        </is>
      </c>
      <c r="J3345" t="inlineStr">
        <is>
          <t>RREM-0034</t>
        </is>
      </c>
      <c r="K3345" t="inlineStr">
        <is>
          <t>Misc deduction -- see invoice</t>
        </is>
      </c>
      <c r="L3345" t="inlineStr">
        <is>
          <t>pending</t>
        </is>
      </c>
      <c r="M3345" s="10" t="n"/>
      <c r="N3345" t="inlineStr">
        <is>
          <t>2026-06-21</t>
        </is>
      </c>
      <c r="P3345" s="18" t="n">
        <v>221</v>
      </c>
      <c r="Q3345" t="inlineStr">
        <is>
          <t>2026-08-24</t>
        </is>
      </c>
      <c r="R3345" s="18" t="inlineStr">
        <is>
          <t>Yes</t>
        </is>
      </c>
      <c r="S3345" s="18" t="inlineStr"/>
      <c r="T3345" s="18" t="inlineStr"/>
    </row>
    <row r="3346">
      <c r="A3346" t="inlineStr">
        <is>
          <t>DIST-012414</t>
        </is>
      </c>
      <c r="B3346" t="inlineStr">
        <is>
          <t>2026-05-26</t>
        </is>
      </c>
      <c r="C3346" t="inlineStr">
        <is>
          <t>RET-COSTCO</t>
        </is>
      </c>
      <c r="D3346" t="inlineStr">
        <is>
          <t>TCO-LAB-031</t>
        </is>
      </c>
      <c r="E3346" t="inlineStr">
        <is>
          <t>Label Defect</t>
        </is>
      </c>
      <c r="F3346" t="inlineStr">
        <is>
          <t>label_fine</t>
        </is>
      </c>
      <c r="G3346" s="10" t="n">
        <v>98.86</v>
      </c>
      <c r="H3346" t="inlineStr">
        <is>
          <t>RO-034240</t>
        </is>
      </c>
      <c r="I3346" t="inlineStr">
        <is>
          <t>RS-034240</t>
        </is>
      </c>
      <c r="J3346" t="inlineStr">
        <is>
          <t>RREM-0008</t>
        </is>
      </c>
      <c r="K3346" t="inlineStr">
        <is>
          <t>Label Fine</t>
        </is>
      </c>
      <c r="M3346" s="10" t="n"/>
      <c r="P3346" s="18" t="n"/>
      <c r="Q3346" t="inlineStr">
        <is>
          <t>2026-07-25</t>
        </is>
      </c>
      <c r="R3346" s="18" t="inlineStr"/>
      <c r="S3346" s="18" t="inlineStr"/>
      <c r="T3346" s="18" t="inlineStr"/>
    </row>
    <row r="3347">
      <c r="A3347" t="inlineStr">
        <is>
          <t>DIST-012487</t>
        </is>
      </c>
      <c r="B3347" t="inlineStr">
        <is>
          <t>2026-05-26</t>
        </is>
      </c>
      <c r="C3347" t="inlineStr">
        <is>
          <t>RET-WALMART</t>
        </is>
      </c>
      <c r="D3347" t="inlineStr">
        <is>
          <t>ART-LAT-009</t>
        </is>
      </c>
      <c r="E3347" t="inlineStr">
        <is>
          <t>MABD Violation</t>
        </is>
      </c>
      <c r="F3347" t="inlineStr">
        <is>
          <t>late_delivery</t>
        </is>
      </c>
      <c r="G3347" s="10" t="n">
        <v>51.9</v>
      </c>
      <c r="H3347" t="inlineStr">
        <is>
          <t>RO-034433</t>
        </is>
      </c>
      <c r="I3347" t="inlineStr">
        <is>
          <t>RS-034433</t>
        </is>
      </c>
      <c r="J3347" t="inlineStr">
        <is>
          <t>RREM-0162</t>
        </is>
      </c>
      <c r="K3347" t="inlineStr">
        <is>
          <t>Late Delivery</t>
        </is>
      </c>
      <c r="L3347" t="inlineStr">
        <is>
          <t>pending</t>
        </is>
      </c>
      <c r="M3347" s="10" t="n"/>
      <c r="N3347" t="inlineStr">
        <is>
          <t>2026-05-27</t>
        </is>
      </c>
      <c r="P3347" s="18" t="n">
        <v>221</v>
      </c>
      <c r="Q3347" t="inlineStr">
        <is>
          <t>2026-07-10</t>
        </is>
      </c>
      <c r="R3347" s="18" t="inlineStr"/>
      <c r="S3347" s="18" t="inlineStr"/>
      <c r="T3347" s="18" t="inlineStr"/>
    </row>
    <row r="3348">
      <c r="A3348" t="inlineStr">
        <is>
          <t>DIST-012534</t>
        </is>
      </c>
      <c r="B3348" t="inlineStr">
        <is>
          <t>2026-05-26</t>
        </is>
      </c>
      <c r="C3348" t="inlineStr">
        <is>
          <t>RET-REGIONAL</t>
        </is>
      </c>
      <c r="D3348" t="inlineStr">
        <is>
          <t>NAL-DAM-100</t>
        </is>
      </c>
      <c r="E3348" t="inlineStr">
        <is>
          <t>Warehouse Damage</t>
        </is>
      </c>
      <c r="F3348" t="inlineStr">
        <is>
          <t>damaged</t>
        </is>
      </c>
      <c r="G3348" s="10" t="n">
        <v>50.33</v>
      </c>
      <c r="H3348" t="inlineStr">
        <is>
          <t>RO-034925</t>
        </is>
      </c>
      <c r="I3348" t="inlineStr">
        <is>
          <t>RS-034925</t>
        </is>
      </c>
      <c r="J3348" t="inlineStr">
        <is>
          <t>RREM-0104</t>
        </is>
      </c>
      <c r="K3348" t="inlineStr">
        <is>
          <t>Damaged</t>
        </is>
      </c>
      <c r="M3348" s="10" t="n"/>
      <c r="P3348" s="18" t="n"/>
      <c r="Q3348" t="inlineStr">
        <is>
          <t>2026-06-25</t>
        </is>
      </c>
      <c r="R3348" s="18" t="inlineStr"/>
      <c r="S3348" s="18" t="inlineStr"/>
      <c r="T3348" s="18" t="inlineStr"/>
    </row>
    <row r="3349">
      <c r="A3349" t="inlineStr">
        <is>
          <t>DIST-012345</t>
        </is>
      </c>
      <c r="B3349" t="inlineStr">
        <is>
          <t>2026-05-26</t>
        </is>
      </c>
      <c r="C3349" t="inlineStr">
        <is>
          <t>RET-WALMART</t>
        </is>
      </c>
      <c r="D3349" t="inlineStr">
        <is>
          <t>ART-LAT-009</t>
        </is>
      </c>
      <c r="E3349" t="inlineStr">
        <is>
          <t>MABD Violation</t>
        </is>
      </c>
      <c r="F3349" t="inlineStr">
        <is>
          <t>late_delivery</t>
        </is>
      </c>
      <c r="G3349" s="10" t="n">
        <v>12.3</v>
      </c>
      <c r="H3349" t="inlineStr">
        <is>
          <t>RO-033988</t>
        </is>
      </c>
      <c r="I3349" t="inlineStr">
        <is>
          <t>RS-033988</t>
        </is>
      </c>
      <c r="J3349" t="inlineStr">
        <is>
          <t>RREM-0185</t>
        </is>
      </c>
      <c r="K3349" t="inlineStr">
        <is>
          <t>Late Delivery</t>
        </is>
      </c>
      <c r="M3349" s="10" t="n"/>
      <c r="P3349" s="18" t="n"/>
      <c r="Q3349" t="inlineStr">
        <is>
          <t>2026-07-25</t>
        </is>
      </c>
      <c r="R3349" s="18" t="inlineStr"/>
      <c r="S3349" s="18" t="inlineStr"/>
      <c r="T3349" s="18" t="inlineStr"/>
    </row>
    <row r="3350">
      <c r="A3350" t="inlineStr">
        <is>
          <t>DIST-012504</t>
        </is>
      </c>
      <c r="B3350" t="inlineStr">
        <is>
          <t>2026-05-25</t>
        </is>
      </c>
      <c r="C3350" t="inlineStr">
        <is>
          <t>RET-SPROUTS</t>
        </is>
      </c>
      <c r="D3350" t="inlineStr"/>
      <c r="E3350" t="inlineStr">
        <is>
          <t>Unmapped</t>
        </is>
      </c>
      <c r="F3350" t="inlineStr">
        <is>
          <t>vague</t>
        </is>
      </c>
      <c r="G3350" s="10" t="n">
        <v>432.82</v>
      </c>
      <c r="J3350" t="inlineStr">
        <is>
          <t>RREM-0144</t>
        </is>
      </c>
      <c r="K3350" t="inlineStr">
        <is>
          <t>Code 95: Other</t>
        </is>
      </c>
      <c r="M3350" s="10" t="n"/>
      <c r="P3350" s="18" t="n"/>
      <c r="Q3350" t="inlineStr">
        <is>
          <t>2026-06-24</t>
        </is>
      </c>
      <c r="R3350" s="18" t="inlineStr">
        <is>
          <t>Yes</t>
        </is>
      </c>
      <c r="S3350" s="18" t="inlineStr"/>
      <c r="T3350" s="18" t="inlineStr"/>
    </row>
    <row r="3351">
      <c r="A3351" t="inlineStr">
        <is>
          <t>DIST-012586</t>
        </is>
      </c>
      <c r="B3351" t="inlineStr">
        <is>
          <t>2026-05-25</t>
        </is>
      </c>
      <c r="C3351" t="inlineStr">
        <is>
          <t>RET-SPROUTS</t>
        </is>
      </c>
      <c r="D3351" t="inlineStr">
        <is>
          <t>UTS-SPO-066</t>
        </is>
      </c>
      <c r="E3351" t="inlineStr">
        <is>
          <t>Expired Product</t>
        </is>
      </c>
      <c r="F3351" t="inlineStr">
        <is>
          <t>spoilage</t>
        </is>
      </c>
      <c r="G3351" s="10" t="n">
        <v>303.92</v>
      </c>
      <c r="H3351" t="inlineStr">
        <is>
          <t>RO-034824</t>
        </is>
      </c>
      <c r="I3351" t="inlineStr">
        <is>
          <t>RS-034824</t>
        </is>
      </c>
      <c r="J3351" t="inlineStr">
        <is>
          <t>RREM-0118</t>
        </is>
      </c>
      <c r="K3351" t="inlineStr">
        <is>
          <t>Spoilage -- temperature exposure in transit</t>
        </is>
      </c>
      <c r="L3351" t="inlineStr">
        <is>
          <t>lost</t>
        </is>
      </c>
      <c r="M3351" s="10" t="n">
        <v>0</v>
      </c>
      <c r="N3351" t="inlineStr">
        <is>
          <t>2026-05-28</t>
        </is>
      </c>
      <c r="O3351" t="inlineStr">
        <is>
          <t>2026-06-20</t>
        </is>
      </c>
      <c r="P3351" s="18" t="n">
        <v>26</v>
      </c>
      <c r="Q3351" t="inlineStr">
        <is>
          <t>2026-07-09</t>
        </is>
      </c>
      <c r="R3351" s="18" t="inlineStr"/>
      <c r="S3351" s="18" t="inlineStr"/>
      <c r="T3351" s="18" t="inlineStr"/>
    </row>
    <row r="3352">
      <c r="A3352" t="inlineStr">
        <is>
          <t>DIST-012422</t>
        </is>
      </c>
      <c r="B3352" t="inlineStr">
        <is>
          <t>2026-05-25</t>
        </is>
      </c>
      <c r="C3352" t="inlineStr">
        <is>
          <t>RET-WALMART</t>
        </is>
      </c>
      <c r="D3352" t="inlineStr">
        <is>
          <t>ART-PRO-004</t>
        </is>
      </c>
      <c r="E3352" t="inlineStr">
        <is>
          <t>Scan Rebate</t>
        </is>
      </c>
      <c r="F3352" t="inlineStr">
        <is>
          <t>promo_billback</t>
        </is>
      </c>
      <c r="G3352" s="10" t="n">
        <v>250.17</v>
      </c>
      <c r="H3352" t="inlineStr">
        <is>
          <t>RO-034228</t>
        </is>
      </c>
      <c r="I3352" t="inlineStr">
        <is>
          <t>RS-034228</t>
        </is>
      </c>
      <c r="J3352" t="inlineStr">
        <is>
          <t>RREM-0160</t>
        </is>
      </c>
      <c r="K3352" t="inlineStr">
        <is>
          <t>Promo Billback</t>
        </is>
      </c>
      <c r="M3352" s="10" t="n"/>
      <c r="P3352" s="18" t="n"/>
      <c r="Q3352" t="inlineStr">
        <is>
          <t>2026-07-09</t>
        </is>
      </c>
      <c r="R3352" s="18" t="inlineStr"/>
      <c r="S3352" s="18" t="inlineStr"/>
      <c r="T3352" s="18" t="inlineStr"/>
    </row>
    <row r="3353">
      <c r="A3353" t="inlineStr">
        <is>
          <t>DIST-012511</t>
        </is>
      </c>
      <c r="B3353" t="inlineStr">
        <is>
          <t>2026-05-25</t>
        </is>
      </c>
      <c r="C3353" t="inlineStr">
        <is>
          <t>RET-WALMART</t>
        </is>
      </c>
      <c r="D3353" t="inlineStr">
        <is>
          <t>ART-SHO-003</t>
        </is>
      </c>
      <c r="E3353" t="inlineStr">
        <is>
          <t>Short Ship</t>
        </is>
      </c>
      <c r="F3353" t="inlineStr">
        <is>
          <t>short_ship</t>
        </is>
      </c>
      <c r="G3353" s="10" t="n">
        <v>212.25</v>
      </c>
      <c r="H3353" t="inlineStr">
        <is>
          <t>RO-034438</t>
        </is>
      </c>
      <c r="I3353" t="inlineStr">
        <is>
          <t>RS-034438</t>
        </is>
      </c>
      <c r="J3353" t="inlineStr">
        <is>
          <t>RREM-0178</t>
        </is>
      </c>
      <c r="K3353" t="inlineStr">
        <is>
          <t>Short Ship</t>
        </is>
      </c>
      <c r="M3353" s="10" t="n"/>
      <c r="P3353" s="18" t="n"/>
      <c r="Q3353" t="inlineStr">
        <is>
          <t>2026-07-24</t>
        </is>
      </c>
      <c r="R3353" s="18" t="inlineStr"/>
      <c r="S3353" s="18" t="inlineStr"/>
      <c r="T3353" s="18" t="inlineStr"/>
    </row>
    <row r="3354">
      <c r="A3354" t="inlineStr">
        <is>
          <t>DIST-012378</t>
        </is>
      </c>
      <c r="B3354" t="inlineStr">
        <is>
          <t>2026-05-25</t>
        </is>
      </c>
      <c r="C3354" t="inlineStr">
        <is>
          <t>RET-COSTCO</t>
        </is>
      </c>
      <c r="D3354" t="inlineStr">
        <is>
          <t>TCO-SHO-022</t>
        </is>
      </c>
      <c r="E3354" t="inlineStr">
        <is>
          <t>Quantity Variance</t>
        </is>
      </c>
      <c r="F3354" t="inlineStr">
        <is>
          <t>short_ship</t>
        </is>
      </c>
      <c r="G3354" s="10" t="n">
        <v>178.18</v>
      </c>
      <c r="H3354" t="inlineStr">
        <is>
          <t>RO-034246</t>
        </is>
      </c>
      <c r="I3354" t="inlineStr">
        <is>
          <t>RS-034246</t>
        </is>
      </c>
      <c r="J3354" t="inlineStr">
        <is>
          <t>RREM-0016</t>
        </is>
      </c>
      <c r="K3354" t="inlineStr">
        <is>
          <t>Short Ship</t>
        </is>
      </c>
      <c r="L3354" t="inlineStr">
        <is>
          <t>lost</t>
        </is>
      </c>
      <c r="M3354" s="10" t="n">
        <v>0</v>
      </c>
      <c r="N3354" t="inlineStr">
        <is>
          <t>2026-06-08</t>
        </is>
      </c>
      <c r="O3354" t="inlineStr">
        <is>
          <t>2026-08-30</t>
        </is>
      </c>
      <c r="P3354" s="18" t="n">
        <v>97</v>
      </c>
      <c r="Q3354" t="inlineStr">
        <is>
          <t>2026-08-23</t>
        </is>
      </c>
      <c r="R3354" s="18" t="inlineStr"/>
      <c r="S3354" s="18" t="inlineStr"/>
      <c r="T3354" s="18" t="inlineStr"/>
    </row>
    <row r="3355">
      <c r="A3355" t="inlineStr">
        <is>
          <t>DIST-012475</t>
        </is>
      </c>
      <c r="B3355" t="inlineStr">
        <is>
          <t>2026-05-25</t>
        </is>
      </c>
      <c r="C3355" t="inlineStr">
        <is>
          <t>RET-WALMART</t>
        </is>
      </c>
      <c r="D3355" t="inlineStr">
        <is>
          <t>ART-PRO-004</t>
        </is>
      </c>
      <c r="E3355" t="inlineStr">
        <is>
          <t>Scan Rebate</t>
        </is>
      </c>
      <c r="F3355" t="inlineStr">
        <is>
          <t>promo_billback</t>
        </is>
      </c>
      <c r="G3355" s="10" t="n">
        <v>151.79</v>
      </c>
      <c r="H3355" t="inlineStr">
        <is>
          <t>RO-034415</t>
        </is>
      </c>
      <c r="I3355" t="inlineStr">
        <is>
          <t>RS-034415</t>
        </is>
      </c>
      <c r="J3355" t="inlineStr">
        <is>
          <t>RREM-0181</t>
        </is>
      </c>
      <c r="K3355" t="inlineStr">
        <is>
          <t>Promo Billback</t>
        </is>
      </c>
      <c r="M3355" s="10" t="n"/>
      <c r="P3355" s="18" t="n"/>
      <c r="Q3355" t="inlineStr">
        <is>
          <t>2026-06-24</t>
        </is>
      </c>
      <c r="R3355" s="18" t="inlineStr"/>
      <c r="S3355" s="18" t="inlineStr"/>
      <c r="T3355" s="18" t="inlineStr"/>
    </row>
    <row r="3356">
      <c r="A3356" t="inlineStr">
        <is>
          <t>DIST-012388</t>
        </is>
      </c>
      <c r="B3356" t="inlineStr">
        <is>
          <t>2026-05-25</t>
        </is>
      </c>
      <c r="C3356" t="inlineStr">
        <is>
          <t>RET-COSTCO</t>
        </is>
      </c>
      <c r="D3356" t="inlineStr">
        <is>
          <t>TCO-PRO-024</t>
        </is>
      </c>
      <c r="E3356" t="inlineStr">
        <is>
          <t>Promo Billback</t>
        </is>
      </c>
      <c r="F3356" t="inlineStr">
        <is>
          <t>promo_billback</t>
        </is>
      </c>
      <c r="G3356" s="10" t="n">
        <v>102.29</v>
      </c>
      <c r="H3356" t="inlineStr">
        <is>
          <t>RO-034238</t>
        </is>
      </c>
      <c r="I3356" t="inlineStr">
        <is>
          <t>RS-034238</t>
        </is>
      </c>
      <c r="J3356" t="inlineStr">
        <is>
          <t>RREM-0028</t>
        </is>
      </c>
      <c r="K3356" t="inlineStr">
        <is>
          <t>Promo Billback</t>
        </is>
      </c>
      <c r="M3356" s="10" t="n"/>
      <c r="P3356" s="18" t="n"/>
      <c r="Q3356" t="inlineStr">
        <is>
          <t>2026-06-24</t>
        </is>
      </c>
      <c r="R3356" s="18" t="inlineStr"/>
      <c r="S3356" s="18" t="inlineStr"/>
      <c r="T3356" s="18" t="inlineStr"/>
    </row>
    <row r="3357">
      <c r="A3357" t="inlineStr">
        <is>
          <t>DIST-012446</t>
        </is>
      </c>
      <c r="B3357" t="inlineStr">
        <is>
          <t>2026-05-25</t>
        </is>
      </c>
      <c r="C3357" t="inlineStr">
        <is>
          <t>RET-KROGER</t>
        </is>
      </c>
      <c r="D3357" t="inlineStr">
        <is>
          <t>GER-SHO-073</t>
        </is>
      </c>
      <c r="E3357" t="inlineStr">
        <is>
          <t>Short Ship</t>
        </is>
      </c>
      <c r="F3357" t="inlineStr">
        <is>
          <t>short_ship</t>
        </is>
      </c>
      <c r="G3357" s="10" t="n">
        <v>98.11</v>
      </c>
      <c r="H3357" t="inlineStr">
        <is>
          <t>RO-034622</t>
        </is>
      </c>
      <c r="I3357" t="inlineStr">
        <is>
          <t>RS-034622</t>
        </is>
      </c>
      <c r="J3357" t="inlineStr">
        <is>
          <t>RREM-0051</t>
        </is>
      </c>
      <c r="K3357" t="inlineStr">
        <is>
          <t>Short Ship</t>
        </is>
      </c>
      <c r="L3357" t="inlineStr">
        <is>
          <t>lost</t>
        </is>
      </c>
      <c r="M3357" s="10" t="n">
        <v>0</v>
      </c>
      <c r="N3357" t="inlineStr">
        <is>
          <t>2026-05-31</t>
        </is>
      </c>
      <c r="O3357" t="inlineStr">
        <is>
          <t>2026-08-05</t>
        </is>
      </c>
      <c r="P3357" s="18" t="n">
        <v>72</v>
      </c>
      <c r="Q3357" t="inlineStr">
        <is>
          <t>2026-08-23</t>
        </is>
      </c>
      <c r="R3357" s="18" t="inlineStr"/>
      <c r="S3357" s="18" t="inlineStr"/>
      <c r="T3357" s="18" t="inlineStr"/>
    </row>
    <row r="3358">
      <c r="A3358" t="inlineStr">
        <is>
          <t>DIST-012471</t>
        </is>
      </c>
      <c r="B3358" t="inlineStr">
        <is>
          <t>2026-05-25</t>
        </is>
      </c>
      <c r="C3358" t="inlineStr">
        <is>
          <t>RET-WALMART</t>
        </is>
      </c>
      <c r="D3358" t="inlineStr">
        <is>
          <t>ART-PRO-004</t>
        </is>
      </c>
      <c r="E3358" t="inlineStr">
        <is>
          <t>Scan Rebate</t>
        </is>
      </c>
      <c r="F3358" t="inlineStr">
        <is>
          <t>promo_billback</t>
        </is>
      </c>
      <c r="G3358" s="10" t="n">
        <v>88.56</v>
      </c>
      <c r="H3358" t="inlineStr">
        <is>
          <t>RO-034432</t>
        </is>
      </c>
      <c r="I3358" t="inlineStr">
        <is>
          <t>RS-034432</t>
        </is>
      </c>
      <c r="J3358" t="inlineStr">
        <is>
          <t>RREM-0184</t>
        </is>
      </c>
      <c r="K3358" t="inlineStr">
        <is>
          <t>Promo Billback</t>
        </is>
      </c>
      <c r="M3358" s="10" t="n"/>
      <c r="P3358" s="18" t="n"/>
      <c r="Q3358" t="inlineStr">
        <is>
          <t>2026-06-24</t>
        </is>
      </c>
      <c r="R3358" s="18" t="inlineStr"/>
      <c r="S3358" s="18" t="inlineStr"/>
      <c r="T3358" s="18" t="inlineStr"/>
    </row>
    <row r="3359">
      <c r="A3359" t="inlineStr">
        <is>
          <t>DIST-012387</t>
        </is>
      </c>
      <c r="B3359" t="inlineStr">
        <is>
          <t>2026-05-25</t>
        </is>
      </c>
      <c r="C3359" t="inlineStr">
        <is>
          <t>RET-WALMART</t>
        </is>
      </c>
      <c r="D3359" t="inlineStr">
        <is>
          <t>ART-PRO-004</t>
        </is>
      </c>
      <c r="E3359" t="inlineStr">
        <is>
          <t>Scan Rebate</t>
        </is>
      </c>
      <c r="F3359" t="inlineStr">
        <is>
          <t>promo_billback</t>
        </is>
      </c>
      <c r="G3359" s="10" t="n">
        <v>72.43000000000001</v>
      </c>
      <c r="H3359" t="inlineStr">
        <is>
          <t>RO-034231</t>
        </is>
      </c>
      <c r="I3359" t="inlineStr">
        <is>
          <t>RS-034231</t>
        </is>
      </c>
      <c r="J3359" t="inlineStr">
        <is>
          <t>RREM-0161</t>
        </is>
      </c>
      <c r="K3359" t="inlineStr">
        <is>
          <t>Promo Billback</t>
        </is>
      </c>
      <c r="L3359" t="inlineStr">
        <is>
          <t>partial</t>
        </is>
      </c>
      <c r="M3359" s="10" t="n">
        <v>33.4</v>
      </c>
      <c r="N3359" t="inlineStr">
        <is>
          <t>2026-06-15</t>
        </is>
      </c>
      <c r="O3359" t="inlineStr">
        <is>
          <t>2026-09-04</t>
        </is>
      </c>
      <c r="P3359" s="18" t="n">
        <v>102</v>
      </c>
      <c r="Q3359" t="inlineStr">
        <is>
          <t>2026-07-09</t>
        </is>
      </c>
      <c r="R3359" s="18" t="inlineStr"/>
      <c r="S3359" s="18" t="inlineStr"/>
      <c r="T3359" s="18" t="inlineStr"/>
    </row>
    <row r="3360">
      <c r="A3360" t="inlineStr">
        <is>
          <t>DIST-012460</t>
        </is>
      </c>
      <c r="B3360" t="inlineStr">
        <is>
          <t>2026-05-25</t>
        </is>
      </c>
      <c r="C3360" t="inlineStr">
        <is>
          <t>RET-REGIONAL</t>
        </is>
      </c>
      <c r="D3360" t="inlineStr">
        <is>
          <t>NAL-PRO-093</t>
        </is>
      </c>
      <c r="E3360" t="inlineStr">
        <is>
          <t>Promo Billback</t>
        </is>
      </c>
      <c r="F3360" t="inlineStr">
        <is>
          <t>promo_billback</t>
        </is>
      </c>
      <c r="G3360" s="10" t="n">
        <v>38.05</v>
      </c>
      <c r="H3360" t="inlineStr">
        <is>
          <t>RO-034656</t>
        </is>
      </c>
      <c r="I3360" t="inlineStr">
        <is>
          <t>RS-034656</t>
        </is>
      </c>
      <c r="J3360" t="inlineStr">
        <is>
          <t>RREM-0095</t>
        </is>
      </c>
      <c r="K3360" t="inlineStr">
        <is>
          <t>Promo Billback</t>
        </is>
      </c>
      <c r="L3360" t="inlineStr">
        <is>
          <t>pending</t>
        </is>
      </c>
      <c r="M3360" s="10" t="n"/>
      <c r="N3360" t="inlineStr">
        <is>
          <t>2026-05-30</t>
        </is>
      </c>
      <c r="P3360" s="18" t="n">
        <v>222</v>
      </c>
      <c r="Q3360" t="inlineStr">
        <is>
          <t>2026-06-24</t>
        </is>
      </c>
      <c r="R3360" s="18" t="inlineStr"/>
      <c r="S3360" s="18" t="inlineStr"/>
      <c r="T3360" s="18" t="inlineStr"/>
    </row>
    <row r="3361">
      <c r="A3361" t="inlineStr">
        <is>
          <t>DIST-012607</t>
        </is>
      </c>
      <c r="B3361" t="inlineStr">
        <is>
          <t>2026-05-25</t>
        </is>
      </c>
      <c r="C3361" t="inlineStr">
        <is>
          <t>RET-SPROUTS</t>
        </is>
      </c>
      <c r="D3361" t="inlineStr">
        <is>
          <t>UTS-LAT-059</t>
        </is>
      </c>
      <c r="E3361" t="inlineStr">
        <is>
          <t>Appointment Miss</t>
        </is>
      </c>
      <c r="F3361" t="inlineStr">
        <is>
          <t>late_delivery</t>
        </is>
      </c>
      <c r="G3361" s="10" t="n">
        <v>21.18</v>
      </c>
      <c r="H3361" t="inlineStr">
        <is>
          <t>RO-034833</t>
        </is>
      </c>
      <c r="I3361" t="inlineStr">
        <is>
          <t>RS-034833</t>
        </is>
      </c>
      <c r="J3361" t="inlineStr">
        <is>
          <t>RREM-0145</t>
        </is>
      </c>
      <c r="K3361" t="inlineStr">
        <is>
          <t>Late Delivery</t>
        </is>
      </c>
      <c r="M3361" s="10" t="n"/>
      <c r="P3361" s="18" t="n"/>
      <c r="Q3361" t="inlineStr">
        <is>
          <t>2026-06-24</t>
        </is>
      </c>
      <c r="R3361" s="18" t="inlineStr"/>
      <c r="S3361" s="18" t="inlineStr"/>
      <c r="T3361" s="18" t="inlineStr"/>
    </row>
    <row r="3362">
      <c r="A3362" t="inlineStr">
        <is>
          <t>DIST-012405</t>
        </is>
      </c>
      <c r="B3362" t="inlineStr">
        <is>
          <t>2026-05-24</t>
        </is>
      </c>
      <c r="C3362" t="inlineStr">
        <is>
          <t>RET-WALMART</t>
        </is>
      </c>
      <c r="D3362" t="inlineStr">
        <is>
          <t>ART-SPO-017</t>
        </is>
      </c>
      <c r="E3362" t="inlineStr">
        <is>
          <t>Spoilage</t>
        </is>
      </c>
      <c r="F3362" t="inlineStr">
        <is>
          <t>spoilage</t>
        </is>
      </c>
      <c r="G3362" s="10" t="n">
        <v>220.68</v>
      </c>
      <c r="H3362" t="inlineStr">
        <is>
          <t>RO-034223</t>
        </is>
      </c>
      <c r="I3362" t="inlineStr">
        <is>
          <t>RS-034223</t>
        </is>
      </c>
      <c r="J3362" t="inlineStr">
        <is>
          <t>RREM-0166</t>
        </is>
      </c>
      <c r="K3362" t="inlineStr">
        <is>
          <t>Spoilage -- expired or short-dated at receiving</t>
        </is>
      </c>
      <c r="M3362" s="10" t="n"/>
      <c r="P3362" s="18" t="n"/>
      <c r="Q3362" t="inlineStr">
        <is>
          <t>2026-06-23</t>
        </is>
      </c>
      <c r="R3362" s="18" t="inlineStr"/>
      <c r="S3362" s="18" t="inlineStr"/>
      <c r="T3362" s="18" t="inlineStr"/>
    </row>
    <row r="3363">
      <c r="A3363" t="inlineStr">
        <is>
          <t>DIST-012495</t>
        </is>
      </c>
      <c r="B3363" t="inlineStr">
        <is>
          <t>2026-05-24</t>
        </is>
      </c>
      <c r="C3363" t="inlineStr">
        <is>
          <t>RET-WHOLEFOODS</t>
        </is>
      </c>
      <c r="D3363" t="inlineStr">
        <is>
          <t>ODS-DAM-052</t>
        </is>
      </c>
      <c r="E3363" t="inlineStr">
        <is>
          <t>Transit Damage</t>
        </is>
      </c>
      <c r="F3363" t="inlineStr">
        <is>
          <t>damaged</t>
        </is>
      </c>
      <c r="G3363" s="10" t="n">
        <v>199.2</v>
      </c>
      <c r="H3363" t="inlineStr">
        <is>
          <t>RO-034525</t>
        </is>
      </c>
      <c r="I3363" t="inlineStr">
        <is>
          <t>RS-034525</t>
        </is>
      </c>
      <c r="J3363" t="inlineStr">
        <is>
          <t>RREM-0209</t>
        </is>
      </c>
      <c r="K3363" t="inlineStr">
        <is>
          <t>Damaged</t>
        </is>
      </c>
      <c r="L3363" t="inlineStr">
        <is>
          <t>pending</t>
        </is>
      </c>
      <c r="M3363" s="10" t="n"/>
      <c r="N3363" t="inlineStr">
        <is>
          <t>2026-06-23</t>
        </is>
      </c>
      <c r="P3363" s="18" t="n">
        <v>223</v>
      </c>
      <c r="Q3363" t="inlineStr">
        <is>
          <t>2026-07-08</t>
        </is>
      </c>
      <c r="R3363" s="18" t="inlineStr"/>
      <c r="S3363" s="18" t="inlineStr"/>
      <c r="T3363" s="18" t="inlineStr"/>
    </row>
    <row r="3364">
      <c r="A3364" t="inlineStr">
        <is>
          <t>DIST-012516</t>
        </is>
      </c>
      <c r="B3364" t="inlineStr">
        <is>
          <t>2026-05-24</t>
        </is>
      </c>
      <c r="C3364" t="inlineStr">
        <is>
          <t>RET-KROGER</t>
        </is>
      </c>
      <c r="D3364" t="inlineStr">
        <is>
          <t>GER-PAL-082</t>
        </is>
      </c>
      <c r="E3364" t="inlineStr">
        <is>
          <t>Ti-Hi Error</t>
        </is>
      </c>
      <c r="F3364" t="inlineStr">
        <is>
          <t>pallet_fine</t>
        </is>
      </c>
      <c r="G3364" s="10" t="n">
        <v>196.11</v>
      </c>
      <c r="H3364" t="inlineStr">
        <is>
          <t>RO-034624</t>
        </is>
      </c>
      <c r="I3364" t="inlineStr">
        <is>
          <t>RS-034624</t>
        </is>
      </c>
      <c r="J3364" t="inlineStr">
        <is>
          <t>RREM-0053</t>
        </is>
      </c>
      <c r="K3364" t="inlineStr">
        <is>
          <t>Pallet Fine</t>
        </is>
      </c>
      <c r="L3364" t="inlineStr">
        <is>
          <t>lost</t>
        </is>
      </c>
      <c r="M3364" s="10" t="n">
        <v>0</v>
      </c>
      <c r="N3364" t="inlineStr">
        <is>
          <t>2026-06-15</t>
        </is>
      </c>
      <c r="O3364" t="inlineStr">
        <is>
          <t>2026-09-02</t>
        </is>
      </c>
      <c r="P3364" s="18" t="n">
        <v>101</v>
      </c>
      <c r="Q3364" t="inlineStr">
        <is>
          <t>2026-07-23</t>
        </is>
      </c>
      <c r="R3364" s="18" t="inlineStr"/>
      <c r="S3364" s="18" t="inlineStr"/>
      <c r="T3364" s="18" t="inlineStr"/>
    </row>
    <row r="3365">
      <c r="A3365" t="inlineStr">
        <is>
          <t>DIST-012474</t>
        </is>
      </c>
      <c r="B3365" t="inlineStr">
        <is>
          <t>2026-05-24</t>
        </is>
      </c>
      <c r="C3365" t="inlineStr">
        <is>
          <t>RET-SPROUTS</t>
        </is>
      </c>
      <c r="D3365" t="inlineStr">
        <is>
          <t>UTS-SPO-066</t>
        </is>
      </c>
      <c r="E3365" t="inlineStr">
        <is>
          <t>Expired Product</t>
        </is>
      </c>
      <c r="F3365" t="inlineStr">
        <is>
          <t>spoilage</t>
        </is>
      </c>
      <c r="G3365" s="10" t="n">
        <v>167.36</v>
      </c>
      <c r="H3365" t="inlineStr">
        <is>
          <t>RO-034597</t>
        </is>
      </c>
      <c r="I3365" t="inlineStr">
        <is>
          <t>RS-034597</t>
        </is>
      </c>
      <c r="J3365" t="inlineStr">
        <is>
          <t>RREM-0134</t>
        </is>
      </c>
      <c r="K3365" t="inlineStr">
        <is>
          <t>Spoilage -- quality complaint at receiving</t>
        </is>
      </c>
      <c r="L3365" t="inlineStr">
        <is>
          <t>pending</t>
        </is>
      </c>
      <c r="M3365" s="10" t="n"/>
      <c r="N3365" t="inlineStr">
        <is>
          <t>2026-06-02</t>
        </is>
      </c>
      <c r="P3365" s="18" t="n">
        <v>223</v>
      </c>
      <c r="Q3365" t="inlineStr">
        <is>
          <t>2026-06-23</t>
        </is>
      </c>
      <c r="R3365" s="18" t="inlineStr"/>
      <c r="S3365" s="18" t="inlineStr"/>
      <c r="T3365" s="18" t="inlineStr"/>
    </row>
    <row r="3366">
      <c r="A3366" t="inlineStr">
        <is>
          <t>DIST-012515</t>
        </is>
      </c>
      <c r="B3366" t="inlineStr">
        <is>
          <t>2026-05-24</t>
        </is>
      </c>
      <c r="C3366" t="inlineStr">
        <is>
          <t>RET-KROGER</t>
        </is>
      </c>
      <c r="D3366" t="inlineStr">
        <is>
          <t>GER-SHO-073</t>
        </is>
      </c>
      <c r="E3366" t="inlineStr">
        <is>
          <t>Short Ship</t>
        </is>
      </c>
      <c r="F3366" t="inlineStr">
        <is>
          <t>short_ship</t>
        </is>
      </c>
      <c r="G3366" s="10" t="n">
        <v>159.33</v>
      </c>
      <c r="H3366" t="inlineStr">
        <is>
          <t>RO-034624</t>
        </is>
      </c>
      <c r="I3366" t="inlineStr">
        <is>
          <t>RS-034624</t>
        </is>
      </c>
      <c r="J3366" t="inlineStr">
        <is>
          <t>RREM-0047</t>
        </is>
      </c>
      <c r="K3366" t="inlineStr">
        <is>
          <t>Short Ship</t>
        </is>
      </c>
      <c r="M3366" s="10" t="n"/>
      <c r="P3366" s="18" t="n"/>
      <c r="Q3366" t="inlineStr">
        <is>
          <t>2026-07-23</t>
        </is>
      </c>
      <c r="R3366" s="18" t="inlineStr"/>
      <c r="S3366" s="18" t="inlineStr"/>
      <c r="T3366" s="18" t="inlineStr"/>
    </row>
    <row r="3367">
      <c r="A3367" t="inlineStr">
        <is>
          <t>DIST-012617</t>
        </is>
      </c>
      <c r="B3367" t="inlineStr">
        <is>
          <t>2026-05-24</t>
        </is>
      </c>
      <c r="C3367" t="inlineStr">
        <is>
          <t>RET-WHOLEFOODS</t>
        </is>
      </c>
      <c r="D3367" t="inlineStr">
        <is>
          <t>ODS-PRO-039</t>
        </is>
      </c>
      <c r="E3367" t="inlineStr">
        <is>
          <t>Ad Allowance</t>
        </is>
      </c>
      <c r="F3367" t="inlineStr">
        <is>
          <t>promo_billback</t>
        </is>
      </c>
      <c r="G3367" s="10" t="n">
        <v>141.83</v>
      </c>
      <c r="H3367" t="inlineStr">
        <is>
          <t>RO-035076</t>
        </is>
      </c>
      <c r="I3367" t="inlineStr">
        <is>
          <t>RS-035076</t>
        </is>
      </c>
      <c r="J3367" t="inlineStr">
        <is>
          <t>RREM-0191</t>
        </is>
      </c>
      <c r="K3367" t="inlineStr">
        <is>
          <t>Promo Billback</t>
        </is>
      </c>
      <c r="M3367" s="10" t="n"/>
      <c r="P3367" s="18" t="n"/>
      <c r="Q3367" t="inlineStr">
        <is>
          <t>2026-06-23</t>
        </is>
      </c>
      <c r="R3367" s="18" t="inlineStr"/>
      <c r="S3367" s="18" t="inlineStr"/>
      <c r="T3367" s="18" t="inlineStr"/>
    </row>
    <row r="3368">
      <c r="A3368" t="inlineStr">
        <is>
          <t>DIST-012342</t>
        </is>
      </c>
      <c r="B3368" t="inlineStr">
        <is>
          <t>2026-05-24</t>
        </is>
      </c>
      <c r="C3368" t="inlineStr">
        <is>
          <t>RET-WALMART</t>
        </is>
      </c>
      <c r="D3368" t="inlineStr"/>
      <c r="E3368" t="inlineStr">
        <is>
          <t>Unmapped</t>
        </is>
      </c>
      <c r="F3368" t="inlineStr">
        <is>
          <t>vague</t>
        </is>
      </c>
      <c r="G3368" s="10" t="n">
        <v>113.54</v>
      </c>
      <c r="H3368" t="inlineStr">
        <is>
          <t>RO-033957</t>
        </is>
      </c>
      <c r="I3368" t="inlineStr">
        <is>
          <t>RS-033957</t>
        </is>
      </c>
      <c r="J3368" t="inlineStr">
        <is>
          <t>RREM-0185</t>
        </is>
      </c>
      <c r="K3368" t="inlineStr">
        <is>
          <t>Compliance fee</t>
        </is>
      </c>
      <c r="L3368" t="inlineStr">
        <is>
          <t>lost</t>
        </is>
      </c>
      <c r="M3368" s="10" t="n">
        <v>0</v>
      </c>
      <c r="N3368" t="inlineStr">
        <is>
          <t>2026-06-15</t>
        </is>
      </c>
      <c r="O3368" t="inlineStr">
        <is>
          <t>2026-08-27</t>
        </is>
      </c>
      <c r="P3368" s="18" t="n">
        <v>95</v>
      </c>
      <c r="Q3368" t="inlineStr">
        <is>
          <t>2026-06-23</t>
        </is>
      </c>
      <c r="R3368" s="18" t="inlineStr">
        <is>
          <t>Yes</t>
        </is>
      </c>
      <c r="S3368" s="18" t="inlineStr"/>
      <c r="T3368" s="18" t="inlineStr"/>
    </row>
    <row r="3369">
      <c r="A3369" t="inlineStr">
        <is>
          <t>DIST-012562</t>
        </is>
      </c>
      <c r="B3369" t="inlineStr">
        <is>
          <t>2026-05-24</t>
        </is>
      </c>
      <c r="C3369" t="inlineStr">
        <is>
          <t>RET-KROGER</t>
        </is>
      </c>
      <c r="D3369" t="inlineStr">
        <is>
          <t>GER-SHO-073</t>
        </is>
      </c>
      <c r="E3369" t="inlineStr">
        <is>
          <t>Short Ship</t>
        </is>
      </c>
      <c r="F3369" t="inlineStr">
        <is>
          <t>short_ship</t>
        </is>
      </c>
      <c r="G3369" s="10" t="n">
        <v>73.61</v>
      </c>
      <c r="H3369" t="inlineStr">
        <is>
          <t>RO-034897</t>
        </is>
      </c>
      <c r="I3369" t="inlineStr">
        <is>
          <t>RS-034897</t>
        </is>
      </c>
      <c r="J3369" t="inlineStr">
        <is>
          <t>RREM-0068</t>
        </is>
      </c>
      <c r="K3369" t="inlineStr">
        <is>
          <t>Short Ship</t>
        </is>
      </c>
      <c r="L3369" t="inlineStr">
        <is>
          <t>partial</t>
        </is>
      </c>
      <c r="M3369" s="10" t="n">
        <v>14.17</v>
      </c>
      <c r="N3369" t="inlineStr">
        <is>
          <t>2026-06-07</t>
        </is>
      </c>
      <c r="O3369" t="inlineStr">
        <is>
          <t>2026-08-29</t>
        </is>
      </c>
      <c r="P3369" s="18" t="n">
        <v>97</v>
      </c>
      <c r="Q3369" t="inlineStr">
        <is>
          <t>2026-06-23</t>
        </is>
      </c>
      <c r="R3369" s="18" t="inlineStr"/>
      <c r="S3369" s="18" t="inlineStr"/>
      <c r="T3369" s="18" t="inlineStr"/>
    </row>
    <row r="3370">
      <c r="A3370" t="inlineStr">
        <is>
          <t>DIST-012466</t>
        </is>
      </c>
      <c r="B3370" t="inlineStr">
        <is>
          <t>2026-05-24</t>
        </is>
      </c>
      <c r="C3370" t="inlineStr">
        <is>
          <t>RET-WHOLEFOODS</t>
        </is>
      </c>
      <c r="D3370" t="inlineStr">
        <is>
          <t>ODS-PRO-039</t>
        </is>
      </c>
      <c r="E3370" t="inlineStr">
        <is>
          <t>Ad Allowance</t>
        </is>
      </c>
      <c r="F3370" t="inlineStr">
        <is>
          <t>promo_billback</t>
        </is>
      </c>
      <c r="G3370" s="10" t="n">
        <v>70.16</v>
      </c>
      <c r="H3370" t="inlineStr">
        <is>
          <t>RO-034518</t>
        </is>
      </c>
      <c r="I3370" t="inlineStr">
        <is>
          <t>RS-034518</t>
        </is>
      </c>
      <c r="J3370" t="inlineStr">
        <is>
          <t>RREM-0217</t>
        </is>
      </c>
      <c r="K3370" t="inlineStr">
        <is>
          <t>Promo Billback</t>
        </is>
      </c>
      <c r="M3370" s="10" t="n"/>
      <c r="P3370" s="18" t="n"/>
      <c r="Q3370" t="inlineStr">
        <is>
          <t>2026-07-23</t>
        </is>
      </c>
      <c r="R3370" s="18" t="inlineStr"/>
      <c r="S3370" s="18" t="inlineStr"/>
      <c r="T3370" s="18" t="inlineStr"/>
    </row>
    <row r="3371">
      <c r="A3371" t="inlineStr">
        <is>
          <t>DIST-012509</t>
        </is>
      </c>
      <c r="B3371" t="inlineStr">
        <is>
          <t>2026-05-24</t>
        </is>
      </c>
      <c r="C3371" t="inlineStr">
        <is>
          <t>RET-WALMART</t>
        </is>
      </c>
      <c r="D3371" t="inlineStr">
        <is>
          <t>ART-PRO-004</t>
        </is>
      </c>
      <c r="E3371" t="inlineStr">
        <is>
          <t>Scan Rebate</t>
        </is>
      </c>
      <c r="F3371" t="inlineStr">
        <is>
          <t>promo_billback</t>
        </is>
      </c>
      <c r="G3371" s="10" t="n">
        <v>66.55</v>
      </c>
      <c r="H3371" t="inlineStr">
        <is>
          <t>RO-034434</t>
        </is>
      </c>
      <c r="I3371" t="inlineStr">
        <is>
          <t>RS-034434</t>
        </is>
      </c>
      <c r="J3371" t="inlineStr">
        <is>
          <t>RREM-0178</t>
        </is>
      </c>
      <c r="K3371" t="inlineStr">
        <is>
          <t>Promo Billback</t>
        </is>
      </c>
      <c r="L3371" t="inlineStr">
        <is>
          <t>partial</t>
        </is>
      </c>
      <c r="M3371" s="10" t="n">
        <v>21.45</v>
      </c>
      <c r="N3371" t="inlineStr">
        <is>
          <t>2026-06-12</t>
        </is>
      </c>
      <c r="O3371" t="inlineStr">
        <is>
          <t>2026-08-16</t>
        </is>
      </c>
      <c r="P3371" s="18" t="n">
        <v>84</v>
      </c>
      <c r="Q3371" t="inlineStr">
        <is>
          <t>2026-07-23</t>
        </is>
      </c>
      <c r="R3371" s="18" t="inlineStr"/>
      <c r="S3371" s="18" t="inlineStr"/>
      <c r="T3371" s="18" t="inlineStr"/>
    </row>
    <row r="3372">
      <c r="A3372" t="inlineStr">
        <is>
          <t>DIST-012518</t>
        </is>
      </c>
      <c r="B3372" t="inlineStr">
        <is>
          <t>2026-05-24</t>
        </is>
      </c>
      <c r="C3372" t="inlineStr">
        <is>
          <t>RET-REGIONAL</t>
        </is>
      </c>
      <c r="D3372" t="inlineStr">
        <is>
          <t>NAL-DAM-100</t>
        </is>
      </c>
      <c r="E3372" t="inlineStr">
        <is>
          <t>Warehouse Damage</t>
        </is>
      </c>
      <c r="F3372" t="inlineStr">
        <is>
          <t>damaged</t>
        </is>
      </c>
      <c r="G3372" s="10" t="n">
        <v>65.78</v>
      </c>
      <c r="H3372" t="inlineStr">
        <is>
          <t>RO-034657</t>
        </is>
      </c>
      <c r="I3372" t="inlineStr">
        <is>
          <t>RS-034657</t>
        </is>
      </c>
      <c r="J3372" t="inlineStr">
        <is>
          <t>RREM-0110</t>
        </is>
      </c>
      <c r="K3372" t="inlineStr">
        <is>
          <t>Damaged</t>
        </is>
      </c>
      <c r="L3372" t="inlineStr">
        <is>
          <t>partial</t>
        </is>
      </c>
      <c r="M3372" s="10" t="n">
        <v>10.56</v>
      </c>
      <c r="N3372" t="inlineStr">
        <is>
          <t>2026-05-28</t>
        </is>
      </c>
      <c r="O3372" t="inlineStr">
        <is>
          <t>2026-08-23</t>
        </is>
      </c>
      <c r="P3372" s="18" t="n">
        <v>91</v>
      </c>
      <c r="Q3372" t="inlineStr">
        <is>
          <t>2026-07-08</t>
        </is>
      </c>
      <c r="R3372" s="18" t="inlineStr"/>
      <c r="S3372" s="18" t="inlineStr"/>
      <c r="T3372" s="18" t="inlineStr"/>
    </row>
    <row r="3373">
      <c r="A3373" t="inlineStr">
        <is>
          <t>DIST-012491</t>
        </is>
      </c>
      <c r="B3373" t="inlineStr">
        <is>
          <t>2026-05-24</t>
        </is>
      </c>
      <c r="C3373" t="inlineStr">
        <is>
          <t>RET-WALMART</t>
        </is>
      </c>
      <c r="D3373" t="inlineStr">
        <is>
          <t>ART-PRI-019</t>
        </is>
      </c>
      <c r="E3373" t="inlineStr">
        <is>
          <t>Invoice Mismatch</t>
        </is>
      </c>
      <c r="F3373" t="inlineStr">
        <is>
          <t>pricing_error</t>
        </is>
      </c>
      <c r="G3373" s="10" t="n">
        <v>52.54</v>
      </c>
      <c r="H3373" t="inlineStr">
        <is>
          <t>RO-034467</t>
        </is>
      </c>
      <c r="I3373" t="inlineStr">
        <is>
          <t>RS-034467</t>
        </is>
      </c>
      <c r="J3373" t="inlineStr">
        <is>
          <t>RREM-0180</t>
        </is>
      </c>
      <c r="K3373" t="inlineStr">
        <is>
          <t>Pricing Error</t>
        </is>
      </c>
      <c r="M3373" s="10" t="n"/>
      <c r="P3373" s="18" t="n"/>
      <c r="Q3373" t="inlineStr">
        <is>
          <t>2026-07-23</t>
        </is>
      </c>
      <c r="R3373" s="18" t="inlineStr"/>
      <c r="S3373" s="18" t="inlineStr"/>
      <c r="T3373" s="18" t="inlineStr"/>
    </row>
    <row r="3374">
      <c r="A3374" t="inlineStr">
        <is>
          <t>DIST-012426</t>
        </is>
      </c>
      <c r="B3374" t="inlineStr">
        <is>
          <t>2026-05-24</t>
        </is>
      </c>
      <c r="C3374" t="inlineStr">
        <is>
          <t>RET-WHOLEFOODS</t>
        </is>
      </c>
      <c r="D3374" t="inlineStr">
        <is>
          <t>ODS-LAT-044</t>
        </is>
      </c>
      <c r="E3374" t="inlineStr">
        <is>
          <t>Appointment Miss</t>
        </is>
      </c>
      <c r="F3374" t="inlineStr">
        <is>
          <t>late_delivery</t>
        </is>
      </c>
      <c r="G3374" s="10" t="n">
        <v>19.71</v>
      </c>
      <c r="H3374" t="inlineStr">
        <is>
          <t>RO-034276</t>
        </is>
      </c>
      <c r="I3374" t="inlineStr">
        <is>
          <t>RS-034276</t>
        </is>
      </c>
      <c r="J3374" t="inlineStr">
        <is>
          <t>RREM-0218</t>
        </is>
      </c>
      <c r="K3374" t="inlineStr">
        <is>
          <t>Late Delivery</t>
        </is>
      </c>
      <c r="L3374" t="inlineStr">
        <is>
          <t>partial</t>
        </is>
      </c>
      <c r="M3374" s="10" t="n">
        <v>8.210000000000001</v>
      </c>
      <c r="N3374" t="inlineStr">
        <is>
          <t>2026-06-12</t>
        </is>
      </c>
      <c r="O3374" t="inlineStr">
        <is>
          <t>2026-07-18</t>
        </is>
      </c>
      <c r="P3374" s="18" t="n">
        <v>55</v>
      </c>
      <c r="Q3374" t="inlineStr">
        <is>
          <t>2026-06-23</t>
        </is>
      </c>
      <c r="R3374" s="18" t="inlineStr"/>
      <c r="S3374" s="18" t="inlineStr"/>
      <c r="T3374" s="18" t="inlineStr"/>
    </row>
    <row r="3375">
      <c r="A3375" t="inlineStr">
        <is>
          <t>DIST-012616</t>
        </is>
      </c>
      <c r="B3375" t="inlineStr">
        <is>
          <t>2026-05-23</t>
        </is>
      </c>
      <c r="C3375" t="inlineStr">
        <is>
          <t>RET-WHOLEFOODS</t>
        </is>
      </c>
      <c r="D3375" t="inlineStr"/>
      <c r="E3375" t="inlineStr">
        <is>
          <t>Unmapped</t>
        </is>
      </c>
      <c r="F3375" t="inlineStr">
        <is>
          <t>vague</t>
        </is>
      </c>
      <c r="G3375" s="10" t="n">
        <v>3443.41</v>
      </c>
      <c r="H3375" t="inlineStr">
        <is>
          <t>RO-035073</t>
        </is>
      </c>
      <c r="I3375" t="inlineStr">
        <is>
          <t>RS-035073</t>
        </is>
      </c>
      <c r="J3375" t="inlineStr">
        <is>
          <t>RREM-0221</t>
        </is>
      </c>
      <c r="K3375" t="inlineStr">
        <is>
          <t>Promo allowance</t>
        </is>
      </c>
      <c r="M3375" s="10" t="n"/>
      <c r="P3375" s="18" t="n"/>
      <c r="Q3375" t="inlineStr">
        <is>
          <t>2026-06-22</t>
        </is>
      </c>
      <c r="R3375" s="18" t="inlineStr">
        <is>
          <t>Yes</t>
        </is>
      </c>
      <c r="S3375" s="18" t="inlineStr"/>
      <c r="T3375" s="18" t="inlineStr"/>
    </row>
    <row r="3376">
      <c r="A3376" t="inlineStr">
        <is>
          <t>DIST-012440</t>
        </is>
      </c>
      <c r="B3376" t="inlineStr">
        <is>
          <t>2026-05-23</t>
        </is>
      </c>
      <c r="C3376" t="inlineStr">
        <is>
          <t>RET-WALMART</t>
        </is>
      </c>
      <c r="D3376" t="inlineStr">
        <is>
          <t>ART-SPO-017</t>
        </is>
      </c>
      <c r="E3376" t="inlineStr">
        <is>
          <t>Spoilage</t>
        </is>
      </c>
      <c r="F3376" t="inlineStr">
        <is>
          <t>spoilage</t>
        </is>
      </c>
      <c r="G3376" s="10" t="n">
        <v>216.08</v>
      </c>
      <c r="H3376" t="inlineStr">
        <is>
          <t>RO-034429</t>
        </is>
      </c>
      <c r="I3376" t="inlineStr">
        <is>
          <t>RS-034429</t>
        </is>
      </c>
      <c r="J3376" t="inlineStr">
        <is>
          <t>RREM-0171</t>
        </is>
      </c>
      <c r="K3376" t="inlineStr">
        <is>
          <t>Spoilage -- temperature exposure in transit</t>
        </is>
      </c>
      <c r="M3376" s="10" t="n"/>
      <c r="P3376" s="18" t="n"/>
      <c r="Q3376" t="inlineStr">
        <is>
          <t>2026-08-21</t>
        </is>
      </c>
      <c r="R3376" s="18" t="inlineStr"/>
      <c r="S3376" s="18" t="inlineStr"/>
      <c r="T3376" s="18" t="inlineStr"/>
    </row>
    <row r="3377">
      <c r="A3377" t="inlineStr">
        <is>
          <t>DIST-012473</t>
        </is>
      </c>
      <c r="B3377" t="inlineStr">
        <is>
          <t>2026-05-23</t>
        </is>
      </c>
      <c r="C3377" t="inlineStr">
        <is>
          <t>RET-COSTCO</t>
        </is>
      </c>
      <c r="D3377" t="inlineStr">
        <is>
          <t>TCO-PAL-032</t>
        </is>
      </c>
      <c r="E3377" t="inlineStr">
        <is>
          <t>Ti-Hi Error</t>
        </is>
      </c>
      <c r="F3377" t="inlineStr">
        <is>
          <t>pallet_fine</t>
        </is>
      </c>
      <c r="G3377" s="10" t="n">
        <v>210.86</v>
      </c>
      <c r="H3377" t="inlineStr">
        <is>
          <t>RO-034487</t>
        </is>
      </c>
      <c r="I3377" t="inlineStr">
        <is>
          <t>RS-034487</t>
        </is>
      </c>
      <c r="J3377" t="inlineStr">
        <is>
          <t>RREM-0035</t>
        </is>
      </c>
      <c r="K3377" t="inlineStr">
        <is>
          <t>Pallet Fine</t>
        </is>
      </c>
      <c r="M3377" s="10" t="n"/>
      <c r="P3377" s="18" t="n"/>
      <c r="Q3377" t="inlineStr">
        <is>
          <t>2026-06-22</t>
        </is>
      </c>
      <c r="R3377" s="18" t="inlineStr"/>
      <c r="S3377" s="18" t="inlineStr"/>
      <c r="T3377" s="18" t="inlineStr"/>
    </row>
    <row r="3378">
      <c r="A3378" t="inlineStr">
        <is>
          <t>DIST-012443</t>
        </is>
      </c>
      <c r="B3378" t="inlineStr">
        <is>
          <t>2026-05-23</t>
        </is>
      </c>
      <c r="C3378" t="inlineStr">
        <is>
          <t>RET-COSTCO</t>
        </is>
      </c>
      <c r="D3378" t="inlineStr">
        <is>
          <t>TCO-PAL-032</t>
        </is>
      </c>
      <c r="E3378" t="inlineStr">
        <is>
          <t>Ti-Hi Error</t>
        </is>
      </c>
      <c r="F3378" t="inlineStr">
        <is>
          <t>pallet_fine</t>
        </is>
      </c>
      <c r="G3378" s="10" t="n">
        <v>183.81</v>
      </c>
      <c r="H3378" t="inlineStr">
        <is>
          <t>RO-034488</t>
        </is>
      </c>
      <c r="I3378" t="inlineStr">
        <is>
          <t>RS-034488</t>
        </is>
      </c>
      <c r="J3378" t="inlineStr">
        <is>
          <t>RREM-0017</t>
        </is>
      </c>
      <c r="K3378" t="inlineStr">
        <is>
          <t>Pallet Fine</t>
        </is>
      </c>
      <c r="L3378" t="inlineStr">
        <is>
          <t>lost</t>
        </is>
      </c>
      <c r="M3378" s="10" t="n">
        <v>0</v>
      </c>
      <c r="N3378" t="inlineStr">
        <is>
          <t>2026-06-22</t>
        </is>
      </c>
      <c r="O3378" t="inlineStr">
        <is>
          <t>2026-08-21</t>
        </is>
      </c>
      <c r="P3378" s="18" t="n">
        <v>90</v>
      </c>
      <c r="Q3378" t="inlineStr">
        <is>
          <t>2026-07-22</t>
        </is>
      </c>
      <c r="R3378" s="18" t="inlineStr"/>
      <c r="S3378" s="18" t="inlineStr"/>
      <c r="T3378" s="18" t="inlineStr"/>
    </row>
    <row r="3379">
      <c r="A3379" t="inlineStr">
        <is>
          <t>DIST-012397</t>
        </is>
      </c>
      <c r="B3379" t="inlineStr">
        <is>
          <t>2026-05-23</t>
        </is>
      </c>
      <c r="C3379" t="inlineStr">
        <is>
          <t>RET-WHOLEFOODS</t>
        </is>
      </c>
      <c r="D3379" t="inlineStr">
        <is>
          <t>ODS-SHO-038</t>
        </is>
      </c>
      <c r="E3379" t="inlineStr">
        <is>
          <t>Short Ship</t>
        </is>
      </c>
      <c r="F3379" t="inlineStr">
        <is>
          <t>short_ship</t>
        </is>
      </c>
      <c r="G3379" s="10" t="n">
        <v>132.55</v>
      </c>
      <c r="H3379" t="inlineStr">
        <is>
          <t>RO-034281</t>
        </is>
      </c>
      <c r="I3379" t="inlineStr">
        <is>
          <t>RS-034281</t>
        </is>
      </c>
      <c r="J3379" t="inlineStr">
        <is>
          <t>RREM-0192</t>
        </is>
      </c>
      <c r="K3379" t="inlineStr">
        <is>
          <t>Short Ship</t>
        </is>
      </c>
      <c r="M3379" s="10" t="n"/>
      <c r="P3379" s="18" t="n"/>
      <c r="Q3379" t="inlineStr">
        <is>
          <t>2026-06-22</t>
        </is>
      </c>
      <c r="R3379" s="18" t="inlineStr"/>
      <c r="S3379" s="18" t="inlineStr"/>
      <c r="T3379" s="18" t="inlineStr"/>
    </row>
    <row r="3380">
      <c r="A3380" t="inlineStr">
        <is>
          <t>DIST-012368</t>
        </is>
      </c>
      <c r="B3380" t="inlineStr">
        <is>
          <t>2026-05-23</t>
        </is>
      </c>
      <c r="C3380" t="inlineStr">
        <is>
          <t>RET-WALMART</t>
        </is>
      </c>
      <c r="D3380" t="inlineStr">
        <is>
          <t>ART-PRO-004</t>
        </is>
      </c>
      <c r="E3380" t="inlineStr">
        <is>
          <t>Scan Rebate</t>
        </is>
      </c>
      <c r="F3380" t="inlineStr">
        <is>
          <t>promo_billback</t>
        </is>
      </c>
      <c r="G3380" s="10" t="n">
        <v>130.38</v>
      </c>
      <c r="H3380" t="inlineStr">
        <is>
          <t>RO-034235</t>
        </is>
      </c>
      <c r="I3380" t="inlineStr">
        <is>
          <t>RS-034235</t>
        </is>
      </c>
      <c r="J3380" t="inlineStr">
        <is>
          <t>RREM-0163</t>
        </is>
      </c>
      <c r="K3380" t="inlineStr">
        <is>
          <t>Promo Billback</t>
        </is>
      </c>
      <c r="M3380" s="10" t="n"/>
      <c r="P3380" s="18" t="n"/>
      <c r="Q3380" t="inlineStr">
        <is>
          <t>2026-07-22</t>
        </is>
      </c>
      <c r="R3380" s="18" t="inlineStr"/>
      <c r="S3380" s="18" t="inlineStr"/>
      <c r="T3380" s="18" t="inlineStr"/>
    </row>
    <row r="3381">
      <c r="A3381" t="inlineStr">
        <is>
          <t>DIST-012533</t>
        </is>
      </c>
      <c r="B3381" t="inlineStr">
        <is>
          <t>2026-05-23</t>
        </is>
      </c>
      <c r="C3381" t="inlineStr">
        <is>
          <t>RET-KROGER</t>
        </is>
      </c>
      <c r="D3381" t="inlineStr">
        <is>
          <t>GER-PRO-075</t>
        </is>
      </c>
      <c r="E3381" t="inlineStr">
        <is>
          <t>Promo Billback</t>
        </is>
      </c>
      <c r="F3381" t="inlineStr">
        <is>
          <t>promo_billback</t>
        </is>
      </c>
      <c r="G3381" s="10" t="n">
        <v>103.97</v>
      </c>
      <c r="H3381" t="inlineStr">
        <is>
          <t>RO-034901</t>
        </is>
      </c>
      <c r="I3381" t="inlineStr">
        <is>
          <t>RS-034901</t>
        </is>
      </c>
      <c r="J3381" t="inlineStr">
        <is>
          <t>RREM-0042</t>
        </is>
      </c>
      <c r="K3381" t="inlineStr">
        <is>
          <t>Promo Billback</t>
        </is>
      </c>
      <c r="M3381" s="10" t="n"/>
      <c r="P3381" s="18" t="n"/>
      <c r="Q3381" t="inlineStr">
        <is>
          <t>2026-06-22</t>
        </is>
      </c>
      <c r="R3381" s="18" t="inlineStr"/>
      <c r="S3381" s="18" t="inlineStr"/>
      <c r="T3381" s="18" t="inlineStr"/>
    </row>
    <row r="3382">
      <c r="A3382" t="inlineStr">
        <is>
          <t>DIST-012429</t>
        </is>
      </c>
      <c r="B3382" t="inlineStr">
        <is>
          <t>2026-05-23</t>
        </is>
      </c>
      <c r="C3382" t="inlineStr">
        <is>
          <t>RET-SPROUTS</t>
        </is>
      </c>
      <c r="D3382" t="inlineStr">
        <is>
          <t>UTS-SHO-056</t>
        </is>
      </c>
      <c r="E3382" t="inlineStr">
        <is>
          <t>Under-delivery</t>
        </is>
      </c>
      <c r="F3382" t="inlineStr">
        <is>
          <t>short_ship</t>
        </is>
      </c>
      <c r="G3382" s="10" t="n">
        <v>103.03</v>
      </c>
      <c r="H3382" t="inlineStr">
        <is>
          <t>RO-034321</t>
        </is>
      </c>
      <c r="I3382" t="inlineStr">
        <is>
          <t>RS-034321</t>
        </is>
      </c>
      <c r="J3382" t="inlineStr">
        <is>
          <t>RREM-0139</t>
        </is>
      </c>
      <c r="K3382" t="inlineStr">
        <is>
          <t>Short Ship</t>
        </is>
      </c>
      <c r="M3382" s="10" t="n"/>
      <c r="P3382" s="18" t="n"/>
      <c r="Q3382" t="inlineStr">
        <is>
          <t>2026-08-21</t>
        </is>
      </c>
      <c r="R3382" s="18" t="inlineStr"/>
      <c r="S3382" s="18" t="inlineStr"/>
      <c r="T3382" s="18" t="inlineStr"/>
    </row>
    <row r="3383">
      <c r="A3383" t="inlineStr">
        <is>
          <t>DIST-012502</t>
        </is>
      </c>
      <c r="B3383" t="inlineStr">
        <is>
          <t>2026-05-23</t>
        </is>
      </c>
      <c r="C3383" t="inlineStr">
        <is>
          <t>RET-SPROUTS</t>
        </is>
      </c>
      <c r="D3383" t="inlineStr">
        <is>
          <t>UTS-SHO-056</t>
        </is>
      </c>
      <c r="E3383" t="inlineStr">
        <is>
          <t>Under-delivery</t>
        </is>
      </c>
      <c r="F3383" t="inlineStr">
        <is>
          <t>short_ship</t>
        </is>
      </c>
      <c r="G3383" s="10" t="n">
        <v>64.97</v>
      </c>
      <c r="H3383" t="inlineStr">
        <is>
          <t>RO-034573</t>
        </is>
      </c>
      <c r="I3383" t="inlineStr">
        <is>
          <t>RS-034573</t>
        </is>
      </c>
      <c r="J3383" t="inlineStr">
        <is>
          <t>RREM-0146</t>
        </is>
      </c>
      <c r="K3383" t="inlineStr">
        <is>
          <t>Short Ship</t>
        </is>
      </c>
      <c r="M3383" s="10" t="n"/>
      <c r="P3383" s="18" t="n"/>
      <c r="Q3383" t="inlineStr">
        <is>
          <t>2026-08-21</t>
        </is>
      </c>
      <c r="R3383" s="18" t="inlineStr"/>
      <c r="S3383" s="18" t="inlineStr"/>
      <c r="T3383" s="18" t="inlineStr"/>
    </row>
    <row r="3384">
      <c r="A3384" t="inlineStr">
        <is>
          <t>DIST-012392</t>
        </is>
      </c>
      <c r="B3384" t="inlineStr">
        <is>
          <t>2026-05-23</t>
        </is>
      </c>
      <c r="C3384" t="inlineStr">
        <is>
          <t>RET-KROGER</t>
        </is>
      </c>
      <c r="D3384" t="inlineStr">
        <is>
          <t>GER-LAT-079</t>
        </is>
      </c>
      <c r="E3384" t="inlineStr">
        <is>
          <t>MABD Violation</t>
        </is>
      </c>
      <c r="F3384" t="inlineStr">
        <is>
          <t>late_delivery</t>
        </is>
      </c>
      <c r="G3384" s="10" t="n">
        <v>61.21</v>
      </c>
      <c r="H3384" t="inlineStr">
        <is>
          <t>RO-034365</t>
        </is>
      </c>
      <c r="I3384" t="inlineStr">
        <is>
          <t>RS-034365</t>
        </is>
      </c>
      <c r="J3384" t="inlineStr">
        <is>
          <t>RREM-0071</t>
        </is>
      </c>
      <c r="K3384" t="inlineStr">
        <is>
          <t>Late Delivery</t>
        </is>
      </c>
      <c r="M3384" s="10" t="n"/>
      <c r="P3384" s="18" t="n"/>
      <c r="Q3384" t="inlineStr">
        <is>
          <t>2026-07-22</t>
        </is>
      </c>
      <c r="R3384" s="18" t="inlineStr"/>
      <c r="S3384" s="18" t="inlineStr"/>
      <c r="T3384" s="18" t="inlineStr"/>
    </row>
    <row r="3385">
      <c r="A3385" t="inlineStr">
        <is>
          <t>DIST-012416</t>
        </is>
      </c>
      <c r="B3385" t="inlineStr">
        <is>
          <t>2026-05-23</t>
        </is>
      </c>
      <c r="C3385" t="inlineStr">
        <is>
          <t>RET-WHOLEFOODS</t>
        </is>
      </c>
      <c r="D3385" t="inlineStr">
        <is>
          <t>ODS-LAT-044</t>
        </is>
      </c>
      <c r="E3385" t="inlineStr">
        <is>
          <t>Appointment Miss</t>
        </is>
      </c>
      <c r="F3385" t="inlineStr">
        <is>
          <t>late_delivery</t>
        </is>
      </c>
      <c r="G3385" s="10" t="n">
        <v>56.1</v>
      </c>
      <c r="H3385" t="inlineStr">
        <is>
          <t>RO-034289</t>
        </is>
      </c>
      <c r="I3385" t="inlineStr">
        <is>
          <t>RS-034289</t>
        </is>
      </c>
      <c r="J3385" t="inlineStr">
        <is>
          <t>RREM-0194</t>
        </is>
      </c>
      <c r="K3385" t="inlineStr">
        <is>
          <t>Late Delivery</t>
        </is>
      </c>
      <c r="L3385" t="inlineStr">
        <is>
          <t>lost</t>
        </is>
      </c>
      <c r="M3385" s="10" t="n">
        <v>0</v>
      </c>
      <c r="N3385" t="inlineStr">
        <is>
          <t>2026-06-22</t>
        </is>
      </c>
      <c r="O3385" t="inlineStr">
        <is>
          <t>2026-09-17</t>
        </is>
      </c>
      <c r="P3385" s="18" t="n">
        <v>117</v>
      </c>
      <c r="Q3385" t="inlineStr">
        <is>
          <t>2026-08-21</t>
        </is>
      </c>
      <c r="R3385" s="18" t="inlineStr"/>
      <c r="S3385" s="18" t="inlineStr"/>
      <c r="T3385" s="18" t="inlineStr"/>
    </row>
    <row r="3386">
      <c r="A3386" t="inlineStr">
        <is>
          <t>DIST-012517</t>
        </is>
      </c>
      <c r="B3386" t="inlineStr">
        <is>
          <t>2026-05-23</t>
        </is>
      </c>
      <c r="C3386" t="inlineStr">
        <is>
          <t>RET-REGIONAL</t>
        </is>
      </c>
      <c r="D3386" t="inlineStr">
        <is>
          <t>NAL-SPO-099</t>
        </is>
      </c>
      <c r="E3386" t="inlineStr">
        <is>
          <t>Spoilage</t>
        </is>
      </c>
      <c r="F3386" t="inlineStr">
        <is>
          <t>spoilage</t>
        </is>
      </c>
      <c r="G3386" s="10" t="n">
        <v>31.98</v>
      </c>
      <c r="H3386" t="inlineStr">
        <is>
          <t>RO-034653</t>
        </is>
      </c>
      <c r="I3386" t="inlineStr">
        <is>
          <t>RS-034653</t>
        </is>
      </c>
      <c r="J3386" t="inlineStr">
        <is>
          <t>RREM-0105</t>
        </is>
      </c>
      <c r="K3386" t="inlineStr">
        <is>
          <t>Spoilage -- damage in transit affecting condition</t>
        </is>
      </c>
      <c r="L3386" t="inlineStr">
        <is>
          <t>lost</t>
        </is>
      </c>
      <c r="M3386" s="10" t="n">
        <v>0</v>
      </c>
      <c r="N3386" t="inlineStr">
        <is>
          <t>2026-05-30</t>
        </is>
      </c>
      <c r="O3386" t="inlineStr">
        <is>
          <t>2026-06-13</t>
        </is>
      </c>
      <c r="P3386" s="18" t="n">
        <v>21</v>
      </c>
      <c r="Q3386" t="inlineStr">
        <is>
          <t>2026-06-22</t>
        </is>
      </c>
      <c r="R3386" s="18" t="inlineStr"/>
      <c r="S3386" s="18" t="inlineStr"/>
      <c r="T3386" s="18" t="inlineStr"/>
    </row>
    <row r="3387">
      <c r="A3387" t="inlineStr">
        <is>
          <t>DIST-012458</t>
        </is>
      </c>
      <c r="B3387" t="inlineStr">
        <is>
          <t>2026-05-23</t>
        </is>
      </c>
      <c r="C3387" t="inlineStr">
        <is>
          <t>RET-KROGER</t>
        </is>
      </c>
      <c r="D3387" t="inlineStr">
        <is>
          <t>GER-LAT-079</t>
        </is>
      </c>
      <c r="E3387" t="inlineStr">
        <is>
          <t>MABD Violation</t>
        </is>
      </c>
      <c r="F3387" t="inlineStr">
        <is>
          <t>late_delivery</t>
        </is>
      </c>
      <c r="G3387" s="10" t="n">
        <v>10.31</v>
      </c>
      <c r="H3387" t="inlineStr">
        <is>
          <t>RO-034646</t>
        </is>
      </c>
      <c r="I3387" t="inlineStr">
        <is>
          <t>RS-034646</t>
        </is>
      </c>
      <c r="J3387" t="inlineStr">
        <is>
          <t>RREM-0044</t>
        </is>
      </c>
      <c r="K3387" t="inlineStr">
        <is>
          <t>Late Delivery</t>
        </is>
      </c>
      <c r="M3387" s="10" t="n"/>
      <c r="P3387" s="18" t="n"/>
      <c r="Q3387" t="inlineStr">
        <is>
          <t>2026-07-07</t>
        </is>
      </c>
      <c r="R3387" s="18" t="inlineStr"/>
      <c r="S3387" s="18" t="inlineStr"/>
      <c r="T3387" s="18" t="inlineStr"/>
    </row>
    <row r="3388">
      <c r="A3388" t="inlineStr">
        <is>
          <t>DIST-016678</t>
        </is>
      </c>
      <c r="B3388" t="inlineStr">
        <is>
          <t>2026-05-22</t>
        </is>
      </c>
      <c r="C3388" t="inlineStr">
        <is>
          <t>RET-WALMART</t>
        </is>
      </c>
      <c r="D3388" t="inlineStr">
        <is>
          <t>ART-SLO-007</t>
        </is>
      </c>
      <c r="E3388" t="inlineStr">
        <is>
          <t>Shelf Placement</t>
        </is>
      </c>
      <c r="F3388" t="inlineStr">
        <is>
          <t>slotting</t>
        </is>
      </c>
      <c r="G3388" s="10" t="n">
        <v>10075.82</v>
      </c>
      <c r="K3388" t="inlineStr">
        <is>
          <t>New-item slotting fee -- placement allowance</t>
        </is>
      </c>
      <c r="M3388" s="10" t="n"/>
      <c r="P3388" s="18" t="n"/>
      <c r="R3388" s="18" t="inlineStr"/>
      <c r="S3388" s="18" t="inlineStr"/>
      <c r="T3388" s="18" t="inlineStr"/>
    </row>
    <row r="3389">
      <c r="A3389" t="inlineStr">
        <is>
          <t>DIST-012503</t>
        </is>
      </c>
      <c r="B3389" t="inlineStr">
        <is>
          <t>2026-05-22</t>
        </is>
      </c>
      <c r="C3389" t="inlineStr">
        <is>
          <t>RET-SPROUTS</t>
        </is>
      </c>
      <c r="D3389" t="inlineStr">
        <is>
          <t>UTS-SPO-066</t>
        </is>
      </c>
      <c r="E3389" t="inlineStr">
        <is>
          <t>Expired Product</t>
        </is>
      </c>
      <c r="F3389" t="inlineStr">
        <is>
          <t>spoilage</t>
        </is>
      </c>
      <c r="G3389" s="10" t="n">
        <v>359</v>
      </c>
      <c r="H3389" t="inlineStr">
        <is>
          <t>RO-034579</t>
        </is>
      </c>
      <c r="I3389" t="inlineStr">
        <is>
          <t>RS-034579</t>
        </is>
      </c>
      <c r="J3389" t="inlineStr">
        <is>
          <t>RREM-0128</t>
        </is>
      </c>
      <c r="K3389" t="inlineStr">
        <is>
          <t>Spoilage -- expired or short-dated at receiving</t>
        </is>
      </c>
      <c r="L3389" t="inlineStr">
        <is>
          <t>won</t>
        </is>
      </c>
      <c r="M3389" s="10" t="n">
        <v>359</v>
      </c>
      <c r="N3389" t="inlineStr">
        <is>
          <t>2026-06-04</t>
        </is>
      </c>
      <c r="O3389" t="inlineStr">
        <is>
          <t>2026-08-10</t>
        </is>
      </c>
      <c r="P3389" s="18" t="n">
        <v>80</v>
      </c>
      <c r="Q3389" t="inlineStr">
        <is>
          <t>2026-08-20</t>
        </is>
      </c>
      <c r="R3389" s="18" t="inlineStr"/>
      <c r="S3389" s="18" t="inlineStr"/>
      <c r="T3389" s="18" t="inlineStr"/>
    </row>
    <row r="3390">
      <c r="A3390" t="inlineStr">
        <is>
          <t>DIST-012357</t>
        </is>
      </c>
      <c r="B3390" t="inlineStr">
        <is>
          <t>2026-05-22</t>
        </is>
      </c>
      <c r="C3390" t="inlineStr">
        <is>
          <t>RET-WALMART</t>
        </is>
      </c>
      <c r="D3390" t="inlineStr">
        <is>
          <t>ART-PAL-015</t>
        </is>
      </c>
      <c r="E3390" t="inlineStr">
        <is>
          <t>Pallet Overhang</t>
        </is>
      </c>
      <c r="F3390" t="inlineStr">
        <is>
          <t>pallet_fine</t>
        </is>
      </c>
      <c r="G3390" s="10" t="n">
        <v>234.82</v>
      </c>
      <c r="H3390" t="inlineStr">
        <is>
          <t>RO-033939</t>
        </is>
      </c>
      <c r="I3390" t="inlineStr">
        <is>
          <t>RS-033939</t>
        </is>
      </c>
      <c r="J3390" t="inlineStr">
        <is>
          <t>RREM-0183</t>
        </is>
      </c>
      <c r="K3390" t="inlineStr">
        <is>
          <t>Pallet Fine</t>
        </is>
      </c>
      <c r="M3390" s="10" t="n"/>
      <c r="P3390" s="18" t="n"/>
      <c r="Q3390" t="inlineStr">
        <is>
          <t>2026-08-20</t>
        </is>
      </c>
      <c r="R3390" s="18" t="inlineStr"/>
      <c r="S3390" s="18" t="inlineStr"/>
      <c r="T3390" s="18" t="inlineStr"/>
    </row>
    <row r="3391">
      <c r="A3391" t="inlineStr">
        <is>
          <t>DIST-012371</t>
        </is>
      </c>
      <c r="B3391" t="inlineStr">
        <is>
          <t>2026-05-22</t>
        </is>
      </c>
      <c r="C3391" t="inlineStr">
        <is>
          <t>RET-KROGER</t>
        </is>
      </c>
      <c r="D3391" t="inlineStr">
        <is>
          <t>GER-LAB-080</t>
        </is>
      </c>
      <c r="E3391" t="inlineStr">
        <is>
          <t>Label Defect</t>
        </is>
      </c>
      <c r="F3391" t="inlineStr">
        <is>
          <t>label_fine</t>
        </is>
      </c>
      <c r="G3391" s="10" t="n">
        <v>206.86</v>
      </c>
      <c r="H3391" t="inlineStr">
        <is>
          <t>RO-034336</t>
        </is>
      </c>
      <c r="I3391" t="inlineStr">
        <is>
          <t>RS-034336</t>
        </is>
      </c>
      <c r="J3391" t="inlineStr">
        <is>
          <t>RREM-0043</t>
        </is>
      </c>
      <c r="K3391" t="inlineStr">
        <is>
          <t>Label Fine</t>
        </is>
      </c>
      <c r="M3391" s="10" t="n"/>
      <c r="P3391" s="18" t="n"/>
      <c r="Q3391" t="inlineStr">
        <is>
          <t>2026-07-06</t>
        </is>
      </c>
      <c r="R3391" s="18" t="inlineStr"/>
      <c r="S3391" s="18" t="inlineStr"/>
      <c r="T3391" s="18" t="inlineStr"/>
    </row>
    <row r="3392">
      <c r="A3392" t="inlineStr">
        <is>
          <t>DIST-012425</t>
        </is>
      </c>
      <c r="B3392" t="inlineStr">
        <is>
          <t>2026-05-22</t>
        </is>
      </c>
      <c r="C3392" t="inlineStr">
        <is>
          <t>RET-COSTCO</t>
        </is>
      </c>
      <c r="D3392" t="inlineStr">
        <is>
          <t>TCO-SPO-033</t>
        </is>
      </c>
      <c r="E3392" t="inlineStr">
        <is>
          <t>Expired Product</t>
        </is>
      </c>
      <c r="F3392" t="inlineStr">
        <is>
          <t>spoilage</t>
        </is>
      </c>
      <c r="G3392" s="10" t="n">
        <v>193.11</v>
      </c>
      <c r="H3392" t="inlineStr">
        <is>
          <t>RO-034242</t>
        </is>
      </c>
      <c r="I3392" t="inlineStr">
        <is>
          <t>RS-034242</t>
        </is>
      </c>
      <c r="J3392" t="inlineStr">
        <is>
          <t>RREM-0031</t>
        </is>
      </c>
      <c r="K3392" t="inlineStr">
        <is>
          <t>Spoilage -- expired or short-dated at receiving</t>
        </is>
      </c>
      <c r="M3392" s="10" t="n"/>
      <c r="P3392" s="18" t="n"/>
      <c r="Q3392" t="inlineStr">
        <is>
          <t>2026-08-20</t>
        </is>
      </c>
      <c r="R3392" s="18" t="inlineStr"/>
      <c r="S3392" s="18" t="inlineStr"/>
      <c r="T3392" s="18" t="inlineStr"/>
    </row>
    <row r="3393">
      <c r="A3393" t="inlineStr">
        <is>
          <t>DIST-012490</t>
        </is>
      </c>
      <c r="B3393" t="inlineStr">
        <is>
          <t>2026-05-22</t>
        </is>
      </c>
      <c r="C3393" t="inlineStr">
        <is>
          <t>RET-WALMART</t>
        </is>
      </c>
      <c r="D3393" t="inlineStr">
        <is>
          <t>ART-SPO-017</t>
        </is>
      </c>
      <c r="E3393" t="inlineStr">
        <is>
          <t>Spoilage</t>
        </is>
      </c>
      <c r="F3393" t="inlineStr">
        <is>
          <t>spoilage</t>
        </is>
      </c>
      <c r="G3393" s="10" t="n">
        <v>177.17</v>
      </c>
      <c r="H3393" t="inlineStr">
        <is>
          <t>RO-034467</t>
        </is>
      </c>
      <c r="I3393" t="inlineStr">
        <is>
          <t>RS-034467</t>
        </is>
      </c>
      <c r="J3393" t="inlineStr">
        <is>
          <t>RREM-0164</t>
        </is>
      </c>
      <c r="K3393" t="inlineStr">
        <is>
          <t>Spoilage -- temperature exposure in transit</t>
        </is>
      </c>
      <c r="L3393" t="inlineStr">
        <is>
          <t>lost</t>
        </is>
      </c>
      <c r="M3393" s="10" t="n">
        <v>0</v>
      </c>
      <c r="N3393" t="inlineStr">
        <is>
          <t>2026-06-16</t>
        </is>
      </c>
      <c r="O3393" t="inlineStr">
        <is>
          <t>2026-08-05</t>
        </is>
      </c>
      <c r="P3393" s="18" t="n">
        <v>75</v>
      </c>
      <c r="Q3393" t="inlineStr">
        <is>
          <t>2026-07-21</t>
        </is>
      </c>
      <c r="R3393" s="18" t="inlineStr"/>
      <c r="S3393" s="18" t="inlineStr"/>
      <c r="T3393" s="18" t="inlineStr"/>
    </row>
    <row r="3394">
      <c r="A3394" t="inlineStr">
        <is>
          <t>DIST-012461</t>
        </is>
      </c>
      <c r="B3394" t="inlineStr">
        <is>
          <t>2026-05-22</t>
        </is>
      </c>
      <c r="C3394" t="inlineStr">
        <is>
          <t>RET-WALMART</t>
        </is>
      </c>
      <c r="D3394" t="inlineStr"/>
      <c r="E3394" t="inlineStr">
        <is>
          <t>Unmapped</t>
        </is>
      </c>
      <c r="F3394" t="inlineStr">
        <is>
          <t>vague</t>
        </is>
      </c>
      <c r="G3394" s="10" t="n">
        <v>176.26</v>
      </c>
      <c r="H3394" t="inlineStr">
        <is>
          <t>RO-034437</t>
        </is>
      </c>
      <c r="I3394" t="inlineStr">
        <is>
          <t>RS-034437</t>
        </is>
      </c>
      <c r="J3394" t="inlineStr">
        <is>
          <t>RREM-0150</t>
        </is>
      </c>
      <c r="K3394" t="inlineStr">
        <is>
          <t>Allowance reconciliation</t>
        </is>
      </c>
      <c r="M3394" s="10" t="n"/>
      <c r="P3394" s="18" t="n"/>
      <c r="Q3394" t="inlineStr">
        <is>
          <t>2026-08-20</t>
        </is>
      </c>
      <c r="R3394" s="18" t="inlineStr">
        <is>
          <t>Yes</t>
        </is>
      </c>
      <c r="S3394" s="18" t="inlineStr"/>
      <c r="T3394" s="18" t="inlineStr"/>
    </row>
    <row r="3395">
      <c r="A3395" t="inlineStr">
        <is>
          <t>DIST-012575</t>
        </is>
      </c>
      <c r="B3395" t="inlineStr">
        <is>
          <t>2026-05-22</t>
        </is>
      </c>
      <c r="C3395" t="inlineStr">
        <is>
          <t>RET-SPROUTS</t>
        </is>
      </c>
      <c r="D3395" t="inlineStr">
        <is>
          <t>UTS-SPO-066</t>
        </is>
      </c>
      <c r="E3395" t="inlineStr">
        <is>
          <t>Expired Product</t>
        </is>
      </c>
      <c r="F3395" t="inlineStr">
        <is>
          <t>spoilage</t>
        </is>
      </c>
      <c r="G3395" s="10" t="n">
        <v>127.08</v>
      </c>
      <c r="H3395" t="inlineStr">
        <is>
          <t>RO-034844</t>
        </is>
      </c>
      <c r="I3395" t="inlineStr">
        <is>
          <t>RS-034844</t>
        </is>
      </c>
      <c r="J3395" t="inlineStr">
        <is>
          <t>RREM-0128</t>
        </is>
      </c>
      <c r="K3395" t="inlineStr">
        <is>
          <t>Spoilage -- quality complaint at receiving</t>
        </is>
      </c>
      <c r="M3395" s="10" t="n"/>
      <c r="P3395" s="18" t="n"/>
      <c r="Q3395" t="inlineStr">
        <is>
          <t>2026-06-21</t>
        </is>
      </c>
      <c r="R3395" s="18" t="inlineStr"/>
      <c r="S3395" s="18" t="inlineStr"/>
      <c r="T3395" s="18" t="inlineStr"/>
    </row>
    <row r="3396">
      <c r="A3396" t="inlineStr">
        <is>
          <t>DIST-012339</t>
        </is>
      </c>
      <c r="B3396" t="inlineStr">
        <is>
          <t>2026-05-22</t>
        </is>
      </c>
      <c r="C3396" t="inlineStr">
        <is>
          <t>RET-WALMART</t>
        </is>
      </c>
      <c r="D3396" t="inlineStr">
        <is>
          <t>ART-PRO-004</t>
        </is>
      </c>
      <c r="E3396" t="inlineStr">
        <is>
          <t>Scan Rebate</t>
        </is>
      </c>
      <c r="F3396" t="inlineStr">
        <is>
          <t>promo_billback</t>
        </is>
      </c>
      <c r="G3396" s="10" t="n">
        <v>122.06</v>
      </c>
      <c r="H3396" t="inlineStr">
        <is>
          <t>RO-033945</t>
        </is>
      </c>
      <c r="I3396" t="inlineStr">
        <is>
          <t>RS-033945</t>
        </is>
      </c>
      <c r="J3396" t="inlineStr">
        <is>
          <t>RREM-0167</t>
        </is>
      </c>
      <c r="K3396" t="inlineStr">
        <is>
          <t>Promo Billback</t>
        </is>
      </c>
      <c r="L3396" t="inlineStr">
        <is>
          <t>lost</t>
        </is>
      </c>
      <c r="M3396" s="10" t="n">
        <v>0</v>
      </c>
      <c r="N3396" t="inlineStr">
        <is>
          <t>2026-06-13</t>
        </is>
      </c>
      <c r="O3396" t="inlineStr">
        <is>
          <t>2026-08-01</t>
        </is>
      </c>
      <c r="P3396" s="18" t="n">
        <v>71</v>
      </c>
      <c r="Q3396" t="inlineStr">
        <is>
          <t>2026-07-06</t>
        </is>
      </c>
      <c r="R3396" s="18" t="inlineStr"/>
      <c r="S3396" s="18" t="inlineStr"/>
      <c r="T3396" s="18" t="inlineStr"/>
    </row>
    <row r="3397">
      <c r="A3397" t="inlineStr">
        <is>
          <t>DIST-012451</t>
        </is>
      </c>
      <c r="B3397" t="inlineStr">
        <is>
          <t>2026-05-22</t>
        </is>
      </c>
      <c r="C3397" t="inlineStr">
        <is>
          <t>RET-COSTCO</t>
        </is>
      </c>
      <c r="D3397" t="inlineStr">
        <is>
          <t>TCO-SHO-022</t>
        </is>
      </c>
      <c r="E3397" t="inlineStr">
        <is>
          <t>Quantity Variance</t>
        </is>
      </c>
      <c r="F3397" t="inlineStr">
        <is>
          <t>short_ship</t>
        </is>
      </c>
      <c r="G3397" s="10" t="n">
        <v>98.86</v>
      </c>
      <c r="H3397" t="inlineStr">
        <is>
          <t>RO-034478</t>
        </is>
      </c>
      <c r="I3397" t="inlineStr">
        <is>
          <t>RS-034478</t>
        </is>
      </c>
      <c r="J3397" t="inlineStr">
        <is>
          <t>RREM-0001</t>
        </is>
      </c>
      <c r="K3397" t="inlineStr">
        <is>
          <t>Short Ship</t>
        </is>
      </c>
      <c r="M3397" s="10" t="n"/>
      <c r="P3397" s="18" t="n"/>
      <c r="Q3397" t="inlineStr">
        <is>
          <t>2026-08-20</t>
        </is>
      </c>
      <c r="R3397" s="18" t="inlineStr"/>
      <c r="S3397" s="18" t="inlineStr"/>
      <c r="T3397" s="18" t="inlineStr"/>
    </row>
    <row r="3398">
      <c r="A3398" t="inlineStr">
        <is>
          <t>DIST-012358</t>
        </is>
      </c>
      <c r="B3398" t="inlineStr">
        <is>
          <t>2026-05-22</t>
        </is>
      </c>
      <c r="C3398" t="inlineStr">
        <is>
          <t>RET-WALMART</t>
        </is>
      </c>
      <c r="D3398" t="inlineStr">
        <is>
          <t>ART-PRO-004</t>
        </is>
      </c>
      <c r="E3398" t="inlineStr">
        <is>
          <t>Scan Rebate</t>
        </is>
      </c>
      <c r="F3398" t="inlineStr">
        <is>
          <t>promo_billback</t>
        </is>
      </c>
      <c r="G3398" s="10" t="n">
        <v>87.29000000000001</v>
      </c>
      <c r="H3398" t="inlineStr">
        <is>
          <t>RO-033964</t>
        </is>
      </c>
      <c r="I3398" t="inlineStr">
        <is>
          <t>RS-033964</t>
        </is>
      </c>
      <c r="J3398" t="inlineStr">
        <is>
          <t>RREM-0171</t>
        </is>
      </c>
      <c r="K3398" t="inlineStr">
        <is>
          <t>Promo Billback</t>
        </is>
      </c>
      <c r="L3398" t="inlineStr">
        <is>
          <t>pending</t>
        </is>
      </c>
      <c r="M3398" s="10" t="n"/>
      <c r="N3398" t="inlineStr">
        <is>
          <t>2026-06-15</t>
        </is>
      </c>
      <c r="P3398" s="18" t="n">
        <v>225</v>
      </c>
      <c r="Q3398" t="inlineStr">
        <is>
          <t>2026-06-21</t>
        </is>
      </c>
      <c r="R3398" s="18" t="inlineStr"/>
      <c r="S3398" s="18" t="inlineStr"/>
      <c r="T3398" s="18" t="inlineStr"/>
    </row>
    <row r="3399">
      <c r="A3399" t="inlineStr">
        <is>
          <t>DIST-012536</t>
        </is>
      </c>
      <c r="B3399" t="inlineStr">
        <is>
          <t>2026-05-22</t>
        </is>
      </c>
      <c r="C3399" t="inlineStr">
        <is>
          <t>RET-REGIONAL</t>
        </is>
      </c>
      <c r="D3399" t="inlineStr">
        <is>
          <t>NAL-LAT-095</t>
        </is>
      </c>
      <c r="E3399" t="inlineStr">
        <is>
          <t>MABD Violation</t>
        </is>
      </c>
      <c r="F3399" t="inlineStr">
        <is>
          <t>late_delivery</t>
        </is>
      </c>
      <c r="G3399" s="10" t="n">
        <v>59.95</v>
      </c>
      <c r="H3399" t="inlineStr">
        <is>
          <t>RO-034949</t>
        </is>
      </c>
      <c r="I3399" t="inlineStr">
        <is>
          <t>RS-034949</t>
        </is>
      </c>
      <c r="J3399" t="inlineStr">
        <is>
          <t>RREM-0085</t>
        </is>
      </c>
      <c r="K3399" t="inlineStr">
        <is>
          <t>Late Delivery</t>
        </is>
      </c>
      <c r="L3399" t="inlineStr">
        <is>
          <t>lost</t>
        </is>
      </c>
      <c r="M3399" s="10" t="n">
        <v>0</v>
      </c>
      <c r="N3399" t="inlineStr">
        <is>
          <t>2026-06-08</t>
        </is>
      </c>
      <c r="O3399" t="inlineStr">
        <is>
          <t>2026-07-22</t>
        </is>
      </c>
      <c r="P3399" s="18" t="n">
        <v>61</v>
      </c>
      <c r="Q3399" t="inlineStr">
        <is>
          <t>2026-07-06</t>
        </is>
      </c>
      <c r="R3399" s="18" t="inlineStr"/>
      <c r="S3399" s="18" t="inlineStr"/>
      <c r="T3399" s="18" t="inlineStr"/>
    </row>
    <row r="3400">
      <c r="A3400" t="inlineStr">
        <is>
          <t>DIST-012365</t>
        </is>
      </c>
      <c r="B3400" t="inlineStr">
        <is>
          <t>2026-05-21</t>
        </is>
      </c>
      <c r="C3400" t="inlineStr">
        <is>
          <t>RET-WALMART</t>
        </is>
      </c>
      <c r="D3400" t="inlineStr">
        <is>
          <t>ART-LAB-012</t>
        </is>
      </c>
      <c r="E3400" t="inlineStr">
        <is>
          <t>Label Defect</t>
        </is>
      </c>
      <c r="F3400" t="inlineStr">
        <is>
          <t>label_fine</t>
        </is>
      </c>
      <c r="G3400" s="10" t="n">
        <v>346.03</v>
      </c>
      <c r="H3400" t="inlineStr">
        <is>
          <t>RO-034211</t>
        </is>
      </c>
      <c r="I3400" t="inlineStr">
        <is>
          <t>RS-034211</t>
        </is>
      </c>
      <c r="J3400" t="inlineStr">
        <is>
          <t>RREM-0177</t>
        </is>
      </c>
      <c r="K3400" t="inlineStr">
        <is>
          <t>Label Fine</t>
        </is>
      </c>
      <c r="L3400" t="inlineStr">
        <is>
          <t>lost</t>
        </is>
      </c>
      <c r="M3400" s="10" t="n">
        <v>0</v>
      </c>
      <c r="N3400" t="inlineStr">
        <is>
          <t>2026-06-19</t>
        </is>
      </c>
      <c r="O3400" t="inlineStr">
        <is>
          <t>2026-09-16</t>
        </is>
      </c>
      <c r="P3400" s="18" t="n">
        <v>118</v>
      </c>
      <c r="Q3400" t="inlineStr">
        <is>
          <t>2026-07-05</t>
        </is>
      </c>
      <c r="R3400" s="18" t="inlineStr"/>
      <c r="S3400" s="18" t="inlineStr"/>
      <c r="T3400" s="18" t="inlineStr"/>
    </row>
    <row r="3401">
      <c r="A3401" t="inlineStr">
        <is>
          <t>DIST-012420</t>
        </is>
      </c>
      <c r="B3401" t="inlineStr">
        <is>
          <t>2026-05-21</t>
        </is>
      </c>
      <c r="C3401" t="inlineStr">
        <is>
          <t>RET-WALMART</t>
        </is>
      </c>
      <c r="D3401" t="inlineStr">
        <is>
          <t>ART-SPO-017</t>
        </is>
      </c>
      <c r="E3401" t="inlineStr">
        <is>
          <t>Spoilage</t>
        </is>
      </c>
      <c r="F3401" t="inlineStr">
        <is>
          <t>spoilage</t>
        </is>
      </c>
      <c r="G3401" s="10" t="n">
        <v>261.03</v>
      </c>
      <c r="H3401" t="inlineStr">
        <is>
          <t>RO-034203</t>
        </is>
      </c>
      <c r="I3401" t="inlineStr">
        <is>
          <t>RS-034203</t>
        </is>
      </c>
      <c r="J3401" t="inlineStr">
        <is>
          <t>RREM-0165</t>
        </is>
      </c>
      <c r="K3401" t="inlineStr">
        <is>
          <t>Spoilage -- damage in transit affecting condition</t>
        </is>
      </c>
      <c r="M3401" s="10" t="n"/>
      <c r="P3401" s="18" t="n"/>
      <c r="Q3401" t="inlineStr">
        <is>
          <t>2026-07-20</t>
        </is>
      </c>
      <c r="R3401" s="18" t="inlineStr"/>
      <c r="S3401" s="18" t="inlineStr"/>
      <c r="T3401" s="18" t="inlineStr"/>
    </row>
    <row r="3402">
      <c r="A3402" t="inlineStr">
        <is>
          <t>DIST-012485</t>
        </is>
      </c>
      <c r="B3402" t="inlineStr">
        <is>
          <t>2026-05-21</t>
        </is>
      </c>
      <c r="C3402" t="inlineStr">
        <is>
          <t>RET-WALMART</t>
        </is>
      </c>
      <c r="D3402" t="inlineStr">
        <is>
          <t>ART-PAL-015</t>
        </is>
      </c>
      <c r="E3402" t="inlineStr">
        <is>
          <t>Pallet Overhang</t>
        </is>
      </c>
      <c r="F3402" t="inlineStr">
        <is>
          <t>pallet_fine</t>
        </is>
      </c>
      <c r="G3402" s="10" t="n">
        <v>229.27</v>
      </c>
      <c r="H3402" t="inlineStr">
        <is>
          <t>RO-034417</t>
        </is>
      </c>
      <c r="I3402" t="inlineStr">
        <is>
          <t>RS-034417</t>
        </is>
      </c>
      <c r="J3402" t="inlineStr">
        <is>
          <t>RREM-0174</t>
        </is>
      </c>
      <c r="K3402" t="inlineStr">
        <is>
          <t>Pallet Fine</t>
        </is>
      </c>
      <c r="L3402" t="inlineStr">
        <is>
          <t>lost</t>
        </is>
      </c>
      <c r="M3402" s="10" t="n">
        <v>0</v>
      </c>
      <c r="N3402" t="inlineStr">
        <is>
          <t>2026-06-14</t>
        </is>
      </c>
      <c r="O3402" t="inlineStr">
        <is>
          <t>2026-08-31</t>
        </is>
      </c>
      <c r="P3402" s="18" t="n">
        <v>102</v>
      </c>
      <c r="Q3402" t="inlineStr">
        <is>
          <t>2026-07-20</t>
        </is>
      </c>
      <c r="R3402" s="18" t="inlineStr"/>
      <c r="S3402" s="18" t="inlineStr"/>
      <c r="T3402" s="18" t="inlineStr"/>
    </row>
    <row r="3403">
      <c r="A3403" t="inlineStr">
        <is>
          <t>DIST-012389</t>
        </is>
      </c>
      <c r="B3403" t="inlineStr">
        <is>
          <t>2026-05-21</t>
        </is>
      </c>
      <c r="C3403" t="inlineStr">
        <is>
          <t>RET-COSTCO</t>
        </is>
      </c>
      <c r="D3403" t="inlineStr">
        <is>
          <t>TCO-LAB-031</t>
        </is>
      </c>
      <c r="E3403" t="inlineStr">
        <is>
          <t>Label Defect</t>
        </is>
      </c>
      <c r="F3403" t="inlineStr">
        <is>
          <t>label_fine</t>
        </is>
      </c>
      <c r="G3403" s="10" t="n">
        <v>201.09</v>
      </c>
      <c r="H3403" t="inlineStr">
        <is>
          <t>RO-034254</t>
        </is>
      </c>
      <c r="I3403" t="inlineStr">
        <is>
          <t>RS-034254</t>
        </is>
      </c>
      <c r="J3403" t="inlineStr">
        <is>
          <t>RREM-0016</t>
        </is>
      </c>
      <c r="K3403" t="inlineStr">
        <is>
          <t>Label Fine</t>
        </is>
      </c>
      <c r="L3403" t="inlineStr">
        <is>
          <t>partial</t>
        </is>
      </c>
      <c r="M3403" s="10" t="n">
        <v>84.28</v>
      </c>
      <c r="N3403" t="inlineStr">
        <is>
          <t>2026-06-08</t>
        </is>
      </c>
      <c r="O3403" t="inlineStr">
        <is>
          <t>2026-07-17</t>
        </is>
      </c>
      <c r="P3403" s="18" t="n">
        <v>57</v>
      </c>
      <c r="Q3403" t="inlineStr">
        <is>
          <t>2026-07-05</t>
        </is>
      </c>
      <c r="R3403" s="18" t="inlineStr"/>
      <c r="S3403" s="18" t="inlineStr"/>
      <c r="T3403" s="18" t="inlineStr"/>
    </row>
    <row r="3404">
      <c r="A3404" t="inlineStr">
        <is>
          <t>DIST-012347</t>
        </is>
      </c>
      <c r="B3404" t="inlineStr">
        <is>
          <t>2026-05-21</t>
        </is>
      </c>
      <c r="C3404" t="inlineStr">
        <is>
          <t>RET-COSTCO</t>
        </is>
      </c>
      <c r="D3404" t="inlineStr">
        <is>
          <t>TCO-SPO-033</t>
        </is>
      </c>
      <c r="E3404" t="inlineStr">
        <is>
          <t>Expired Product</t>
        </is>
      </c>
      <c r="F3404" t="inlineStr">
        <is>
          <t>spoilage</t>
        </is>
      </c>
      <c r="G3404" s="10" t="n">
        <v>183.12</v>
      </c>
      <c r="H3404" t="inlineStr">
        <is>
          <t>RO-034004</t>
        </is>
      </c>
      <c r="I3404" t="inlineStr">
        <is>
          <t>RS-034004</t>
        </is>
      </c>
      <c r="J3404" t="inlineStr">
        <is>
          <t>RREM-0003</t>
        </is>
      </c>
      <c r="K3404" t="inlineStr">
        <is>
          <t>Spoilage -- expired or short-dated at receiving</t>
        </is>
      </c>
      <c r="L3404" t="inlineStr">
        <is>
          <t>lost</t>
        </is>
      </c>
      <c r="M3404" s="10" t="n">
        <v>0</v>
      </c>
      <c r="N3404" t="inlineStr">
        <is>
          <t>2026-06-11</t>
        </is>
      </c>
      <c r="O3404" t="inlineStr">
        <is>
          <t>2026-07-12</t>
        </is>
      </c>
      <c r="P3404" s="18" t="n">
        <v>52</v>
      </c>
      <c r="Q3404" t="inlineStr">
        <is>
          <t>2026-07-05</t>
        </is>
      </c>
      <c r="R3404" s="18" t="inlineStr"/>
      <c r="S3404" s="18" t="inlineStr"/>
      <c r="T3404" s="18" t="inlineStr"/>
    </row>
    <row r="3405">
      <c r="A3405" t="inlineStr">
        <is>
          <t>DIST-012500</t>
        </is>
      </c>
      <c r="B3405" t="inlineStr">
        <is>
          <t>2026-05-21</t>
        </is>
      </c>
      <c r="C3405" t="inlineStr">
        <is>
          <t>RET-SPROUTS</t>
        </is>
      </c>
      <c r="D3405" t="inlineStr">
        <is>
          <t>UTS-PRO-057</t>
        </is>
      </c>
      <c r="E3405" t="inlineStr">
        <is>
          <t>Promo Billback</t>
        </is>
      </c>
      <c r="F3405" t="inlineStr">
        <is>
          <t>promo_billback</t>
        </is>
      </c>
      <c r="G3405" s="10" t="n">
        <v>179.87</v>
      </c>
      <c r="H3405" t="inlineStr">
        <is>
          <t>RO-034561</t>
        </is>
      </c>
      <c r="I3405" t="inlineStr">
        <is>
          <t>RS-034561</t>
        </is>
      </c>
      <c r="J3405" t="inlineStr">
        <is>
          <t>RREM-0118</t>
        </is>
      </c>
      <c r="K3405" t="inlineStr">
        <is>
          <t>Promo Billback</t>
        </is>
      </c>
      <c r="M3405" s="10" t="n"/>
      <c r="P3405" s="18" t="n"/>
      <c r="Q3405" t="inlineStr">
        <is>
          <t>2026-08-19</t>
        </is>
      </c>
      <c r="R3405" s="18" t="inlineStr"/>
      <c r="S3405" s="18" t="inlineStr"/>
      <c r="T3405" s="18" t="inlineStr"/>
    </row>
    <row r="3406">
      <c r="A3406" t="inlineStr">
        <is>
          <t>DIST-012367</t>
        </is>
      </c>
      <c r="B3406" t="inlineStr">
        <is>
          <t>2026-05-21</t>
        </is>
      </c>
      <c r="C3406" t="inlineStr">
        <is>
          <t>RET-WALMART</t>
        </is>
      </c>
      <c r="D3406" t="inlineStr">
        <is>
          <t>ART-SPO-017</t>
        </is>
      </c>
      <c r="E3406" t="inlineStr">
        <is>
          <t>Spoilage</t>
        </is>
      </c>
      <c r="F3406" t="inlineStr">
        <is>
          <t>spoilage</t>
        </is>
      </c>
      <c r="G3406" s="10" t="n">
        <v>123.29</v>
      </c>
      <c r="H3406" t="inlineStr">
        <is>
          <t>RO-034211</t>
        </is>
      </c>
      <c r="I3406" t="inlineStr">
        <is>
          <t>RS-034211</t>
        </is>
      </c>
      <c r="J3406" t="inlineStr">
        <is>
          <t>RREM-0185</t>
        </is>
      </c>
      <c r="K3406" t="inlineStr">
        <is>
          <t>Spoilage -- temperature exposure in transit</t>
        </is>
      </c>
      <c r="M3406" s="10" t="n"/>
      <c r="P3406" s="18" t="n"/>
      <c r="Q3406" t="inlineStr">
        <is>
          <t>2026-07-05</t>
        </is>
      </c>
      <c r="R3406" s="18" t="inlineStr"/>
      <c r="S3406" s="18" t="inlineStr"/>
      <c r="T3406" s="18" t="inlineStr"/>
    </row>
    <row r="3407">
      <c r="A3407" t="inlineStr">
        <is>
          <t>DIST-012395</t>
        </is>
      </c>
      <c r="B3407" t="inlineStr">
        <is>
          <t>2026-05-21</t>
        </is>
      </c>
      <c r="C3407" t="inlineStr">
        <is>
          <t>RET-WHOLEFOODS</t>
        </is>
      </c>
      <c r="D3407" t="inlineStr">
        <is>
          <t>ODS-PRO-039</t>
        </is>
      </c>
      <c r="E3407" t="inlineStr">
        <is>
          <t>Ad Allowance</t>
        </is>
      </c>
      <c r="F3407" t="inlineStr">
        <is>
          <t>promo_billback</t>
        </is>
      </c>
      <c r="G3407" s="10" t="n">
        <v>80.37</v>
      </c>
      <c r="H3407" t="inlineStr">
        <is>
          <t>RO-034262</t>
        </is>
      </c>
      <c r="I3407" t="inlineStr">
        <is>
          <t>RS-034262</t>
        </is>
      </c>
      <c r="J3407" t="inlineStr">
        <is>
          <t>RREM-0219</t>
        </is>
      </c>
      <c r="K3407" t="inlineStr">
        <is>
          <t>Promo Billback</t>
        </is>
      </c>
      <c r="M3407" s="10" t="n"/>
      <c r="P3407" s="18" t="n"/>
      <c r="Q3407" t="inlineStr">
        <is>
          <t>2026-08-19</t>
        </is>
      </c>
      <c r="R3407" s="18" t="inlineStr"/>
      <c r="S3407" s="18" t="inlineStr"/>
      <c r="T3407" s="18" t="inlineStr"/>
    </row>
    <row r="3408">
      <c r="A3408" t="inlineStr">
        <is>
          <t>DIST-012454</t>
        </is>
      </c>
      <c r="B3408" t="inlineStr">
        <is>
          <t>2026-05-21</t>
        </is>
      </c>
      <c r="C3408" t="inlineStr">
        <is>
          <t>RET-WHOLEFOODS</t>
        </is>
      </c>
      <c r="D3408" t="inlineStr">
        <is>
          <t>ODS-PRO-039</t>
        </is>
      </c>
      <c r="E3408" t="inlineStr">
        <is>
          <t>Ad Allowance</t>
        </is>
      </c>
      <c r="F3408" t="inlineStr">
        <is>
          <t>promo_billback</t>
        </is>
      </c>
      <c r="G3408" s="10" t="n">
        <v>78.15000000000001</v>
      </c>
      <c r="H3408" t="inlineStr">
        <is>
          <t>RO-034540</t>
        </is>
      </c>
      <c r="I3408" t="inlineStr">
        <is>
          <t>RS-034540</t>
        </is>
      </c>
      <c r="J3408" t="inlineStr">
        <is>
          <t>RREM-0219</t>
        </is>
      </c>
      <c r="K3408" t="inlineStr">
        <is>
          <t>Promo Billback</t>
        </is>
      </c>
      <c r="M3408" s="10" t="n"/>
      <c r="P3408" s="18" t="n"/>
      <c r="Q3408" t="inlineStr">
        <is>
          <t>2026-07-20</t>
        </is>
      </c>
      <c r="R3408" s="18" t="inlineStr"/>
      <c r="S3408" s="18" t="inlineStr"/>
      <c r="T3408" s="18" t="inlineStr"/>
    </row>
    <row r="3409">
      <c r="A3409" t="inlineStr">
        <is>
          <t>DIST-012587</t>
        </is>
      </c>
      <c r="B3409" t="inlineStr">
        <is>
          <t>2026-05-21</t>
        </is>
      </c>
      <c r="C3409" t="inlineStr">
        <is>
          <t>RET-SPROUTS</t>
        </is>
      </c>
      <c r="D3409" t="inlineStr">
        <is>
          <t>UTS-LAT-059</t>
        </is>
      </c>
      <c r="E3409" t="inlineStr">
        <is>
          <t>Appointment Miss</t>
        </is>
      </c>
      <c r="F3409" t="inlineStr">
        <is>
          <t>late_delivery</t>
        </is>
      </c>
      <c r="G3409" s="10" t="n">
        <v>66.70999999999999</v>
      </c>
      <c r="H3409" t="inlineStr">
        <is>
          <t>RO-034841</t>
        </is>
      </c>
      <c r="I3409" t="inlineStr">
        <is>
          <t>RS-034841</t>
        </is>
      </c>
      <c r="J3409" t="inlineStr">
        <is>
          <t>RREM-0113</t>
        </is>
      </c>
      <c r="K3409" t="inlineStr">
        <is>
          <t>Late Delivery</t>
        </is>
      </c>
      <c r="M3409" s="10" t="n"/>
      <c r="P3409" s="18" t="n"/>
      <c r="Q3409" t="inlineStr">
        <is>
          <t>2026-07-05</t>
        </is>
      </c>
      <c r="R3409" s="18" t="inlineStr"/>
      <c r="S3409" s="18" t="inlineStr"/>
      <c r="T3409" s="18" t="inlineStr"/>
    </row>
    <row r="3410">
      <c r="A3410" t="inlineStr">
        <is>
          <t>DIST-012344</t>
        </is>
      </c>
      <c r="B3410" t="inlineStr">
        <is>
          <t>2026-05-21</t>
        </is>
      </c>
      <c r="C3410" t="inlineStr">
        <is>
          <t>RET-WALMART</t>
        </is>
      </c>
      <c r="D3410" t="inlineStr">
        <is>
          <t>ART-LAT-009</t>
        </is>
      </c>
      <c r="E3410" t="inlineStr">
        <is>
          <t>MABD Violation</t>
        </is>
      </c>
      <c r="F3410" t="inlineStr">
        <is>
          <t>late_delivery</t>
        </is>
      </c>
      <c r="G3410" s="10" t="n">
        <v>64.2</v>
      </c>
      <c r="H3410" t="inlineStr">
        <is>
          <t>RO-033985</t>
        </is>
      </c>
      <c r="I3410" t="inlineStr">
        <is>
          <t>RS-033985</t>
        </is>
      </c>
      <c r="J3410" t="inlineStr">
        <is>
          <t>RREM-0159</t>
        </is>
      </c>
      <c r="K3410" t="inlineStr">
        <is>
          <t>Late Delivery</t>
        </is>
      </c>
      <c r="M3410" s="10" t="n"/>
      <c r="P3410" s="18" t="n"/>
      <c r="Q3410" t="inlineStr">
        <is>
          <t>2026-08-19</t>
        </is>
      </c>
      <c r="R3410" s="18" t="inlineStr"/>
      <c r="S3410" s="18" t="inlineStr"/>
      <c r="T3410" s="18" t="inlineStr"/>
    </row>
    <row r="3411">
      <c r="A3411" t="inlineStr">
        <is>
          <t>DIST-012403</t>
        </is>
      </c>
      <c r="B3411" t="inlineStr">
        <is>
          <t>2026-05-20</t>
        </is>
      </c>
      <c r="C3411" t="inlineStr">
        <is>
          <t>RET-KROGER</t>
        </is>
      </c>
      <c r="D3411" t="inlineStr"/>
      <c r="E3411" t="inlineStr">
        <is>
          <t>Unmapped</t>
        </is>
      </c>
      <c r="F3411" t="inlineStr">
        <is>
          <t>vague</t>
        </is>
      </c>
      <c r="G3411" s="10" t="n">
        <v>424.4</v>
      </c>
      <c r="H3411" t="inlineStr">
        <is>
          <t>RO-034375</t>
        </is>
      </c>
      <c r="I3411" t="inlineStr">
        <is>
          <t>RS-034375</t>
        </is>
      </c>
      <c r="J3411" t="inlineStr">
        <is>
          <t>RREM-0062</t>
        </is>
      </c>
      <c r="K3411" t="inlineStr">
        <is>
          <t>Promo allowance</t>
        </is>
      </c>
      <c r="L3411" t="inlineStr">
        <is>
          <t>lost</t>
        </is>
      </c>
      <c r="M3411" s="10" t="n">
        <v>0</v>
      </c>
      <c r="N3411" t="inlineStr">
        <is>
          <t>2026-05-28</t>
        </is>
      </c>
      <c r="O3411" t="inlineStr">
        <is>
          <t>2026-06-27</t>
        </is>
      </c>
      <c r="P3411" s="18" t="n">
        <v>38</v>
      </c>
      <c r="Q3411" t="inlineStr">
        <is>
          <t>2026-07-04</t>
        </is>
      </c>
      <c r="R3411" s="18" t="inlineStr">
        <is>
          <t>Yes</t>
        </is>
      </c>
      <c r="S3411" s="18" t="inlineStr"/>
      <c r="T3411" s="18" t="inlineStr"/>
    </row>
    <row r="3412">
      <c r="A3412" t="inlineStr">
        <is>
          <t>DIST-012319</t>
        </is>
      </c>
      <c r="B3412" t="inlineStr">
        <is>
          <t>2026-05-20</t>
        </is>
      </c>
      <c r="C3412" t="inlineStr">
        <is>
          <t>RET-KROGER</t>
        </is>
      </c>
      <c r="D3412" t="inlineStr">
        <is>
          <t>GER-SPO-085</t>
        </is>
      </c>
      <c r="E3412" t="inlineStr">
        <is>
          <t>Short Date</t>
        </is>
      </c>
      <c r="F3412" t="inlineStr">
        <is>
          <t>spoilage</t>
        </is>
      </c>
      <c r="G3412" s="10" t="n">
        <v>325.55</v>
      </c>
      <c r="H3412" t="inlineStr">
        <is>
          <t>RO-034128</t>
        </is>
      </c>
      <c r="I3412" t="inlineStr">
        <is>
          <t>RS-034128</t>
        </is>
      </c>
      <c r="J3412" t="inlineStr">
        <is>
          <t>RREM-0060</t>
        </is>
      </c>
      <c r="K3412" t="inlineStr">
        <is>
          <t>Spoilage -- temperature exposure in transit</t>
        </is>
      </c>
      <c r="M3412" s="10" t="n"/>
      <c r="P3412" s="18" t="n"/>
      <c r="Q3412" t="inlineStr">
        <is>
          <t>2026-06-19</t>
        </is>
      </c>
      <c r="R3412" s="18" t="inlineStr"/>
      <c r="S3412" s="18" t="inlineStr"/>
      <c r="T3412" s="18" t="inlineStr"/>
    </row>
    <row r="3413">
      <c r="A3413" t="inlineStr">
        <is>
          <t>DIST-012373</t>
        </is>
      </c>
      <c r="B3413" t="inlineStr">
        <is>
          <t>2026-05-20</t>
        </is>
      </c>
      <c r="C3413" t="inlineStr">
        <is>
          <t>RET-KROGER</t>
        </is>
      </c>
      <c r="D3413" t="inlineStr">
        <is>
          <t>GER-LAB-080</t>
        </is>
      </c>
      <c r="E3413" t="inlineStr">
        <is>
          <t>Label Defect</t>
        </is>
      </c>
      <c r="F3413" t="inlineStr">
        <is>
          <t>label_fine</t>
        </is>
      </c>
      <c r="G3413" s="10" t="n">
        <v>225.43</v>
      </c>
      <c r="H3413" t="inlineStr">
        <is>
          <t>RO-034348</t>
        </is>
      </c>
      <c r="I3413" t="inlineStr">
        <is>
          <t>RS-034348</t>
        </is>
      </c>
      <c r="J3413" t="inlineStr">
        <is>
          <t>RREM-0058</t>
        </is>
      </c>
      <c r="K3413" t="inlineStr">
        <is>
          <t>Label Fine</t>
        </is>
      </c>
      <c r="M3413" s="10" t="n"/>
      <c r="P3413" s="18" t="n"/>
      <c r="Q3413" t="inlineStr">
        <is>
          <t>2026-07-04</t>
        </is>
      </c>
      <c r="R3413" s="18" t="inlineStr"/>
      <c r="S3413" s="18" t="inlineStr"/>
      <c r="T3413" s="18" t="inlineStr"/>
    </row>
    <row r="3414">
      <c r="A3414" t="inlineStr">
        <is>
          <t>DIST-012527</t>
        </is>
      </c>
      <c r="B3414" t="inlineStr">
        <is>
          <t>2026-05-20</t>
        </is>
      </c>
      <c r="C3414" t="inlineStr">
        <is>
          <t>RET-WHOLEFOODS</t>
        </is>
      </c>
      <c r="D3414" t="inlineStr">
        <is>
          <t>ODS-DAM-052</t>
        </is>
      </c>
      <c r="E3414" t="inlineStr">
        <is>
          <t>Transit Damage</t>
        </is>
      </c>
      <c r="F3414" t="inlineStr">
        <is>
          <t>damaged</t>
        </is>
      </c>
      <c r="G3414" s="10" t="n">
        <v>209.47</v>
      </c>
      <c r="H3414" t="inlineStr">
        <is>
          <t>RO-034803</t>
        </is>
      </c>
      <c r="I3414" t="inlineStr">
        <is>
          <t>RS-034803</t>
        </is>
      </c>
      <c r="J3414" t="inlineStr">
        <is>
          <t>RREM-0196</t>
        </is>
      </c>
      <c r="K3414" t="inlineStr">
        <is>
          <t>Damaged</t>
        </is>
      </c>
      <c r="M3414" s="10" t="n"/>
      <c r="P3414" s="18" t="n"/>
      <c r="Q3414" t="inlineStr">
        <is>
          <t>2026-07-19</t>
        </is>
      </c>
      <c r="R3414" s="18" t="inlineStr"/>
      <c r="S3414" s="18" t="inlineStr"/>
      <c r="T3414" s="18" t="inlineStr"/>
    </row>
    <row r="3415">
      <c r="A3415" t="inlineStr">
        <is>
          <t>DIST-012505</t>
        </is>
      </c>
      <c r="B3415" t="inlineStr">
        <is>
          <t>2026-05-20</t>
        </is>
      </c>
      <c r="C3415" t="inlineStr">
        <is>
          <t>RET-KROGER</t>
        </is>
      </c>
      <c r="D3415" t="inlineStr">
        <is>
          <t>GER-PRO-075</t>
        </is>
      </c>
      <c r="E3415" t="inlineStr">
        <is>
          <t>Promo Billback</t>
        </is>
      </c>
      <c r="F3415" t="inlineStr">
        <is>
          <t>promo_billback</t>
        </is>
      </c>
      <c r="G3415" s="10" t="n">
        <v>152.62</v>
      </c>
      <c r="H3415" t="inlineStr">
        <is>
          <t>RO-034634</t>
        </is>
      </c>
      <c r="I3415" t="inlineStr">
        <is>
          <t>RS-034634</t>
        </is>
      </c>
      <c r="J3415" t="inlineStr">
        <is>
          <t>RREM-0045</t>
        </is>
      </c>
      <c r="K3415" t="inlineStr">
        <is>
          <t>Promo Billback</t>
        </is>
      </c>
      <c r="M3415" s="10" t="n"/>
      <c r="P3415" s="18" t="n"/>
      <c r="Q3415" t="inlineStr">
        <is>
          <t>2026-08-18</t>
        </is>
      </c>
      <c r="R3415" s="18" t="inlineStr"/>
      <c r="S3415" s="18" t="inlineStr"/>
      <c r="T3415" s="18" t="inlineStr"/>
    </row>
    <row r="3416">
      <c r="A3416" t="inlineStr">
        <is>
          <t>DIST-012513</t>
        </is>
      </c>
      <c r="B3416" t="inlineStr">
        <is>
          <t>2026-05-20</t>
        </is>
      </c>
      <c r="C3416" t="inlineStr">
        <is>
          <t>RET-SPROUTS</t>
        </is>
      </c>
      <c r="D3416" t="inlineStr">
        <is>
          <t>UTS-PRO-057</t>
        </is>
      </c>
      <c r="E3416" t="inlineStr">
        <is>
          <t>Promo Billback</t>
        </is>
      </c>
      <c r="F3416" t="inlineStr">
        <is>
          <t>promo_billback</t>
        </is>
      </c>
      <c r="G3416" s="10" t="n">
        <v>150.4</v>
      </c>
      <c r="H3416" t="inlineStr">
        <is>
          <t>RO-034574</t>
        </is>
      </c>
      <c r="I3416" t="inlineStr">
        <is>
          <t>RS-034574</t>
        </is>
      </c>
      <c r="J3416" t="inlineStr">
        <is>
          <t>RREM-0144</t>
        </is>
      </c>
      <c r="K3416" t="inlineStr">
        <is>
          <t>Promo Billback</t>
        </is>
      </c>
      <c r="M3416" s="10" t="n"/>
      <c r="P3416" s="18" t="n"/>
      <c r="Q3416" t="inlineStr">
        <is>
          <t>2026-08-18</t>
        </is>
      </c>
      <c r="R3416" s="18" t="inlineStr"/>
      <c r="S3416" s="18" t="inlineStr"/>
      <c r="T3416" s="18" t="inlineStr"/>
    </row>
    <row r="3417">
      <c r="A3417" t="inlineStr">
        <is>
          <t>DIST-012421</t>
        </is>
      </c>
      <c r="B3417" t="inlineStr">
        <is>
          <t>2026-05-20</t>
        </is>
      </c>
      <c r="C3417" t="inlineStr">
        <is>
          <t>RET-WALMART</t>
        </is>
      </c>
      <c r="D3417" t="inlineStr">
        <is>
          <t>ART-SHO-003</t>
        </is>
      </c>
      <c r="E3417" t="inlineStr">
        <is>
          <t>Short Ship</t>
        </is>
      </c>
      <c r="F3417" t="inlineStr">
        <is>
          <t>short_ship</t>
        </is>
      </c>
      <c r="G3417" s="10" t="n">
        <v>124.01</v>
      </c>
      <c r="H3417" t="inlineStr">
        <is>
          <t>RO-034204</t>
        </is>
      </c>
      <c r="I3417" t="inlineStr">
        <is>
          <t>RS-034204</t>
        </is>
      </c>
      <c r="J3417" t="inlineStr">
        <is>
          <t>RREM-0162</t>
        </is>
      </c>
      <c r="K3417" t="inlineStr">
        <is>
          <t>Short Ship</t>
        </is>
      </c>
      <c r="M3417" s="10" t="n"/>
      <c r="P3417" s="18" t="n"/>
      <c r="Q3417" t="inlineStr">
        <is>
          <t>2026-07-04</t>
        </is>
      </c>
      <c r="R3417" s="18" t="inlineStr"/>
      <c r="S3417" s="18" t="inlineStr"/>
      <c r="T3417" s="18" t="inlineStr"/>
    </row>
    <row r="3418">
      <c r="A3418" t="inlineStr">
        <is>
          <t>DIST-012506</t>
        </is>
      </c>
      <c r="B3418" t="inlineStr">
        <is>
          <t>2026-05-20</t>
        </is>
      </c>
      <c r="C3418" t="inlineStr">
        <is>
          <t>RET-REGIONAL</t>
        </is>
      </c>
      <c r="D3418" t="inlineStr">
        <is>
          <t>NAL-DAM-100</t>
        </is>
      </c>
      <c r="E3418" t="inlineStr">
        <is>
          <t>Warehouse Damage</t>
        </is>
      </c>
      <c r="F3418" t="inlineStr">
        <is>
          <t>damaged</t>
        </is>
      </c>
      <c r="G3418" s="10" t="n">
        <v>112.56</v>
      </c>
      <c r="H3418" t="inlineStr">
        <is>
          <t>RO-034655</t>
        </is>
      </c>
      <c r="I3418" t="inlineStr">
        <is>
          <t>RS-034655</t>
        </is>
      </c>
      <c r="J3418" t="inlineStr">
        <is>
          <t>RREM-0085</t>
        </is>
      </c>
      <c r="K3418" t="inlineStr">
        <is>
          <t>Damaged</t>
        </is>
      </c>
      <c r="M3418" s="10" t="n"/>
      <c r="P3418" s="18" t="n"/>
      <c r="Q3418" t="inlineStr">
        <is>
          <t>2026-07-04</t>
        </is>
      </c>
      <c r="R3418" s="18" t="inlineStr"/>
      <c r="S3418" s="18" t="inlineStr"/>
      <c r="T3418" s="18" t="inlineStr"/>
    </row>
    <row r="3419">
      <c r="A3419" t="inlineStr">
        <is>
          <t>DIST-012386</t>
        </is>
      </c>
      <c r="B3419" t="inlineStr">
        <is>
          <t>2026-05-20</t>
        </is>
      </c>
      <c r="C3419" t="inlineStr">
        <is>
          <t>RET-WALMART</t>
        </is>
      </c>
      <c r="D3419" t="inlineStr">
        <is>
          <t>ART-SHO-003</t>
        </is>
      </c>
      <c r="E3419" t="inlineStr">
        <is>
          <t>Short Ship</t>
        </is>
      </c>
      <c r="F3419" t="inlineStr">
        <is>
          <t>short_ship</t>
        </is>
      </c>
      <c r="G3419" s="10" t="n">
        <v>111.09</v>
      </c>
      <c r="H3419" t="inlineStr">
        <is>
          <t>RO-034230</t>
        </is>
      </c>
      <c r="I3419" t="inlineStr">
        <is>
          <t>RS-034230</t>
        </is>
      </c>
      <c r="J3419" t="inlineStr">
        <is>
          <t>RREM-0173</t>
        </is>
      </c>
      <c r="K3419" t="inlineStr">
        <is>
          <t>Short Ship</t>
        </is>
      </c>
      <c r="L3419" t="inlineStr">
        <is>
          <t>lost</t>
        </is>
      </c>
      <c r="M3419" s="10" t="n">
        <v>0</v>
      </c>
      <c r="N3419" t="inlineStr">
        <is>
          <t>2026-06-03</t>
        </is>
      </c>
      <c r="O3419" t="inlineStr">
        <is>
          <t>2026-07-28</t>
        </is>
      </c>
      <c r="P3419" s="18" t="n">
        <v>69</v>
      </c>
      <c r="Q3419" t="inlineStr">
        <is>
          <t>2026-08-18</t>
        </is>
      </c>
      <c r="R3419" s="18" t="inlineStr"/>
      <c r="S3419" s="18" t="inlineStr"/>
      <c r="T3419" s="18" t="inlineStr"/>
    </row>
    <row r="3420">
      <c r="A3420" t="inlineStr">
        <is>
          <t>DIST-012529</t>
        </is>
      </c>
      <c r="B3420" t="inlineStr">
        <is>
          <t>2026-05-20</t>
        </is>
      </c>
      <c r="C3420" t="inlineStr">
        <is>
          <t>RET-WHOLEFOODS</t>
        </is>
      </c>
      <c r="D3420" t="inlineStr">
        <is>
          <t>ODS-LAT-044</t>
        </is>
      </c>
      <c r="E3420" t="inlineStr">
        <is>
          <t>Appointment Miss</t>
        </is>
      </c>
      <c r="F3420" t="inlineStr">
        <is>
          <t>late_delivery</t>
        </is>
      </c>
      <c r="G3420" s="10" t="n">
        <v>55.34</v>
      </c>
      <c r="H3420" t="inlineStr">
        <is>
          <t>RO-034808</t>
        </is>
      </c>
      <c r="I3420" t="inlineStr">
        <is>
          <t>RS-034808</t>
        </is>
      </c>
      <c r="J3420" t="inlineStr">
        <is>
          <t>RREM-0199</t>
        </is>
      </c>
      <c r="K3420" t="inlineStr">
        <is>
          <t>Late Delivery</t>
        </is>
      </c>
      <c r="M3420" s="10" t="n"/>
      <c r="P3420" s="18" t="n"/>
      <c r="Q3420" t="inlineStr">
        <is>
          <t>2026-06-19</t>
        </is>
      </c>
      <c r="R3420" s="18" t="inlineStr"/>
      <c r="S3420" s="18" t="inlineStr"/>
      <c r="T3420" s="18" t="inlineStr"/>
    </row>
    <row r="3421">
      <c r="A3421" t="inlineStr">
        <is>
          <t>DIST-012384</t>
        </is>
      </c>
      <c r="B3421" t="inlineStr">
        <is>
          <t>2026-05-20</t>
        </is>
      </c>
      <c r="C3421" t="inlineStr">
        <is>
          <t>RET-KROGER</t>
        </is>
      </c>
      <c r="D3421" t="inlineStr">
        <is>
          <t>GER-PRI-089</t>
        </is>
      </c>
      <c r="E3421" t="inlineStr">
        <is>
          <t>Cost Discrepancy</t>
        </is>
      </c>
      <c r="F3421" t="inlineStr">
        <is>
          <t>pricing_error</t>
        </is>
      </c>
      <c r="G3421" s="10" t="n">
        <v>55.22</v>
      </c>
      <c r="H3421" t="inlineStr">
        <is>
          <t>RO-034361</t>
        </is>
      </c>
      <c r="I3421" t="inlineStr">
        <is>
          <t>RS-034361</t>
        </is>
      </c>
      <c r="J3421" t="inlineStr">
        <is>
          <t>RREM-0041</t>
        </is>
      </c>
      <c r="K3421" t="inlineStr">
        <is>
          <t>Pricing Error</t>
        </is>
      </c>
      <c r="M3421" s="10" t="n"/>
      <c r="P3421" s="18" t="n"/>
      <c r="Q3421" t="inlineStr">
        <is>
          <t>2026-07-04</t>
        </is>
      </c>
      <c r="R3421" s="18" t="inlineStr"/>
      <c r="S3421" s="18" t="inlineStr"/>
      <c r="T3421" s="18" t="inlineStr"/>
    </row>
    <row r="3422">
      <c r="A3422" t="inlineStr">
        <is>
          <t>DIST-012463</t>
        </is>
      </c>
      <c r="B3422" t="inlineStr">
        <is>
          <t>2026-05-20</t>
        </is>
      </c>
      <c r="C3422" t="inlineStr">
        <is>
          <t>RET-WALMART</t>
        </is>
      </c>
      <c r="D3422" t="inlineStr">
        <is>
          <t>ART-DAM-018</t>
        </is>
      </c>
      <c r="E3422" t="inlineStr">
        <is>
          <t>Warehouse Damage</t>
        </is>
      </c>
      <c r="F3422" t="inlineStr">
        <is>
          <t>damaged</t>
        </is>
      </c>
      <c r="G3422" s="10" t="n">
        <v>14.46</v>
      </c>
      <c r="H3422" t="inlineStr">
        <is>
          <t>RO-034449</t>
        </is>
      </c>
      <c r="I3422" t="inlineStr">
        <is>
          <t>RS-034449</t>
        </is>
      </c>
      <c r="J3422" t="inlineStr">
        <is>
          <t>RREM-0173</t>
        </is>
      </c>
      <c r="K3422" t="inlineStr">
        <is>
          <t>Damaged</t>
        </is>
      </c>
      <c r="M3422" s="10" t="n"/>
      <c r="P3422" s="18" t="n"/>
      <c r="Q3422" t="inlineStr">
        <is>
          <t>2026-07-19</t>
        </is>
      </c>
      <c r="R3422" s="18" t="inlineStr"/>
      <c r="S3422" s="18" t="inlineStr"/>
      <c r="T3422" s="18" t="inlineStr"/>
    </row>
    <row r="3423">
      <c r="A3423" t="inlineStr">
        <is>
          <t>DIST-012355</t>
        </is>
      </c>
      <c r="B3423" t="inlineStr">
        <is>
          <t>2026-05-19</t>
        </is>
      </c>
      <c r="C3423" t="inlineStr">
        <is>
          <t>RET-SPROUTS</t>
        </is>
      </c>
      <c r="D3423" t="inlineStr">
        <is>
          <t>UTS-SPO-066</t>
        </is>
      </c>
      <c r="E3423" t="inlineStr">
        <is>
          <t>Expired Product</t>
        </is>
      </c>
      <c r="F3423" t="inlineStr">
        <is>
          <t>spoilage</t>
        </is>
      </c>
      <c r="G3423" s="10" t="n">
        <v>313.72</v>
      </c>
      <c r="H3423" t="inlineStr">
        <is>
          <t>RO-034106</t>
        </is>
      </c>
      <c r="I3423" t="inlineStr">
        <is>
          <t>RS-034106</t>
        </is>
      </c>
      <c r="J3423" t="inlineStr">
        <is>
          <t>RREM-0133</t>
        </is>
      </c>
      <c r="K3423" t="inlineStr">
        <is>
          <t>Spoilage -- temperature exposure in transit</t>
        </is>
      </c>
      <c r="M3423" s="10" t="n"/>
      <c r="P3423" s="18" t="n"/>
      <c r="Q3423" t="inlineStr">
        <is>
          <t>2026-07-18</t>
        </is>
      </c>
      <c r="R3423" s="18" t="inlineStr"/>
      <c r="S3423" s="18" t="inlineStr"/>
      <c r="T3423" s="18" t="inlineStr"/>
    </row>
    <row r="3424">
      <c r="A3424" t="inlineStr">
        <is>
          <t>DIST-012314</t>
        </is>
      </c>
      <c r="B3424" t="inlineStr">
        <is>
          <t>2026-05-19</t>
        </is>
      </c>
      <c r="C3424" t="inlineStr">
        <is>
          <t>RET-COSTCO</t>
        </is>
      </c>
      <c r="D3424" t="inlineStr">
        <is>
          <t>TCO-SPO-033</t>
        </is>
      </c>
      <c r="E3424" t="inlineStr">
        <is>
          <t>Expired Product</t>
        </is>
      </c>
      <c r="F3424" t="inlineStr">
        <is>
          <t>spoilage</t>
        </is>
      </c>
      <c r="G3424" s="10" t="n">
        <v>160.11</v>
      </c>
      <c r="H3424" t="inlineStr">
        <is>
          <t>RO-034017</t>
        </is>
      </c>
      <c r="I3424" t="inlineStr">
        <is>
          <t>RS-034017</t>
        </is>
      </c>
      <c r="J3424" t="inlineStr">
        <is>
          <t>RREM-0015</t>
        </is>
      </c>
      <c r="K3424" t="inlineStr">
        <is>
          <t>Spoilage -- quality complaint at receiving</t>
        </is>
      </c>
      <c r="L3424" t="inlineStr">
        <is>
          <t>lost</t>
        </is>
      </c>
      <c r="M3424" s="10" t="n">
        <v>0</v>
      </c>
      <c r="N3424" t="inlineStr">
        <is>
          <t>2026-05-29</t>
        </is>
      </c>
      <c r="O3424" t="inlineStr">
        <is>
          <t>2026-07-21</t>
        </is>
      </c>
      <c r="P3424" s="18" t="n">
        <v>63</v>
      </c>
      <c r="Q3424" t="inlineStr">
        <is>
          <t>2026-08-17</t>
        </is>
      </c>
      <c r="R3424" s="18" t="inlineStr"/>
      <c r="S3424" s="18" t="inlineStr"/>
      <c r="T3424" s="18" t="inlineStr"/>
    </row>
    <row r="3425">
      <c r="A3425" t="inlineStr">
        <is>
          <t>DIST-012456</t>
        </is>
      </c>
      <c r="B3425" t="inlineStr">
        <is>
          <t>2026-05-19</t>
        </is>
      </c>
      <c r="C3425" t="inlineStr">
        <is>
          <t>RET-SPROUTS</t>
        </is>
      </c>
      <c r="D3425" t="inlineStr">
        <is>
          <t>UTS-PRO-057</t>
        </is>
      </c>
      <c r="E3425" t="inlineStr">
        <is>
          <t>Promo Billback</t>
        </is>
      </c>
      <c r="F3425" t="inlineStr">
        <is>
          <t>promo_billback</t>
        </is>
      </c>
      <c r="G3425" s="10" t="n">
        <v>95.42</v>
      </c>
      <c r="H3425" t="inlineStr">
        <is>
          <t>RO-034569</t>
        </is>
      </c>
      <c r="I3425" t="inlineStr">
        <is>
          <t>RS-034569</t>
        </is>
      </c>
      <c r="J3425" t="inlineStr">
        <is>
          <t>RREM-0139</t>
        </is>
      </c>
      <c r="K3425" t="inlineStr">
        <is>
          <t>Promo Billback</t>
        </is>
      </c>
      <c r="L3425" t="inlineStr">
        <is>
          <t>pending</t>
        </is>
      </c>
      <c r="M3425" s="10" t="n"/>
      <c r="N3425" t="inlineStr">
        <is>
          <t>2026-06-16</t>
        </is>
      </c>
      <c r="P3425" s="18" t="n">
        <v>228</v>
      </c>
      <c r="Q3425" t="inlineStr">
        <is>
          <t>2026-07-18</t>
        </is>
      </c>
      <c r="R3425" s="18" t="inlineStr"/>
      <c r="S3425" s="18" t="inlineStr"/>
      <c r="T3425" s="18" t="inlineStr"/>
    </row>
    <row r="3426">
      <c r="A3426" t="inlineStr">
        <is>
          <t>DIST-012531</t>
        </is>
      </c>
      <c r="B3426" t="inlineStr">
        <is>
          <t>2026-05-19</t>
        </is>
      </c>
      <c r="C3426" t="inlineStr">
        <is>
          <t>RET-KROGER</t>
        </is>
      </c>
      <c r="D3426" t="inlineStr">
        <is>
          <t>GER-SPO-085</t>
        </is>
      </c>
      <c r="E3426" t="inlineStr">
        <is>
          <t>Short Date</t>
        </is>
      </c>
      <c r="F3426" t="inlineStr">
        <is>
          <t>spoilage</t>
        </is>
      </c>
      <c r="G3426" s="10" t="n">
        <v>90.90000000000001</v>
      </c>
      <c r="H3426" t="inlineStr">
        <is>
          <t>RO-034885</t>
        </is>
      </c>
      <c r="I3426" t="inlineStr">
        <is>
          <t>RS-034885</t>
        </is>
      </c>
      <c r="J3426" t="inlineStr">
        <is>
          <t>RREM-0074</t>
        </is>
      </c>
      <c r="K3426" t="inlineStr">
        <is>
          <t>Spoilage -- temperature exposure in transit</t>
        </is>
      </c>
      <c r="L3426" t="inlineStr">
        <is>
          <t>partial</t>
        </is>
      </c>
      <c r="M3426" s="10" t="n">
        <v>11.51</v>
      </c>
      <c r="N3426" t="inlineStr">
        <is>
          <t>2026-06-06</t>
        </is>
      </c>
      <c r="O3426" t="inlineStr">
        <is>
          <t>2026-07-02</t>
        </is>
      </c>
      <c r="P3426" s="18" t="n">
        <v>44</v>
      </c>
      <c r="Q3426" t="inlineStr">
        <is>
          <t>2026-07-03</t>
        </is>
      </c>
      <c r="R3426" s="18" t="inlineStr"/>
      <c r="S3426" s="18" t="inlineStr"/>
      <c r="T3426" s="18" t="inlineStr"/>
    </row>
    <row r="3427">
      <c r="A3427" t="inlineStr">
        <is>
          <t>DIST-012455</t>
        </is>
      </c>
      <c r="B3427" t="inlineStr">
        <is>
          <t>2026-05-19</t>
        </is>
      </c>
      <c r="C3427" t="inlineStr">
        <is>
          <t>RET-WHOLEFOODS</t>
        </is>
      </c>
      <c r="D3427" t="inlineStr">
        <is>
          <t>ODS-LAT-044</t>
        </is>
      </c>
      <c r="E3427" t="inlineStr">
        <is>
          <t>Appointment Miss</t>
        </is>
      </c>
      <c r="F3427" t="inlineStr">
        <is>
          <t>late_delivery</t>
        </is>
      </c>
      <c r="G3427" s="10" t="n">
        <v>10.18</v>
      </c>
      <c r="H3427" t="inlineStr">
        <is>
          <t>RO-034549</t>
        </is>
      </c>
      <c r="I3427" t="inlineStr">
        <is>
          <t>RS-034549</t>
        </is>
      </c>
      <c r="J3427" t="inlineStr">
        <is>
          <t>RREM-0201</t>
        </is>
      </c>
      <c r="K3427" t="inlineStr">
        <is>
          <t>Late Delivery</t>
        </is>
      </c>
      <c r="M3427" s="10" t="n"/>
      <c r="P3427" s="18" t="n"/>
      <c r="Q3427" t="inlineStr">
        <is>
          <t>2026-07-03</t>
        </is>
      </c>
      <c r="R3427" s="18" t="inlineStr"/>
      <c r="S3427" s="18" t="inlineStr"/>
      <c r="T3427" s="18" t="inlineStr"/>
    </row>
    <row r="3428">
      <c r="A3428" t="inlineStr">
        <is>
          <t>DIST-012433</t>
        </is>
      </c>
      <c r="B3428" t="inlineStr">
        <is>
          <t>2026-05-18</t>
        </is>
      </c>
      <c r="C3428" t="inlineStr">
        <is>
          <t>RET-KROGER</t>
        </is>
      </c>
      <c r="D3428" t="inlineStr">
        <is>
          <t>GER-SPO-085</t>
        </is>
      </c>
      <c r="E3428" t="inlineStr">
        <is>
          <t>Short Date</t>
        </is>
      </c>
      <c r="F3428" t="inlineStr">
        <is>
          <t>spoilage</t>
        </is>
      </c>
      <c r="G3428" s="10" t="n">
        <v>406.56</v>
      </c>
      <c r="H3428" t="inlineStr">
        <is>
          <t>RO-034339</t>
        </is>
      </c>
      <c r="I3428" t="inlineStr">
        <is>
          <t>RS-034339</t>
        </is>
      </c>
      <c r="J3428" t="inlineStr">
        <is>
          <t>RREM-0074</t>
        </is>
      </c>
      <c r="K3428" t="inlineStr">
        <is>
          <t>Spoilage -- expired or short-dated at receiving</t>
        </is>
      </c>
      <c r="L3428" t="inlineStr">
        <is>
          <t>partial</t>
        </is>
      </c>
      <c r="M3428" s="10" t="n">
        <v>64.63</v>
      </c>
      <c r="N3428" t="inlineStr">
        <is>
          <t>2026-06-16</t>
        </is>
      </c>
      <c r="O3428" t="inlineStr">
        <is>
          <t>2026-07-19</t>
        </is>
      </c>
      <c r="P3428" s="18" t="n">
        <v>62</v>
      </c>
      <c r="Q3428" t="inlineStr">
        <is>
          <t>2026-08-16</t>
        </is>
      </c>
      <c r="R3428" s="18" t="inlineStr"/>
      <c r="S3428" s="18" t="inlineStr"/>
      <c r="T3428" s="18" t="inlineStr"/>
    </row>
    <row r="3429">
      <c r="A3429" t="inlineStr">
        <is>
          <t>DIST-012396</t>
        </is>
      </c>
      <c r="B3429" t="inlineStr">
        <is>
          <t>2026-05-18</t>
        </is>
      </c>
      <c r="C3429" t="inlineStr">
        <is>
          <t>RET-WHOLEFOODS</t>
        </is>
      </c>
      <c r="D3429" t="inlineStr">
        <is>
          <t>ODS-SPO-050</t>
        </is>
      </c>
      <c r="E3429" t="inlineStr">
        <is>
          <t>Spoilage</t>
        </is>
      </c>
      <c r="F3429" t="inlineStr">
        <is>
          <t>spoilage</t>
        </is>
      </c>
      <c r="G3429" s="10" t="n">
        <v>319.42</v>
      </c>
      <c r="H3429" t="inlineStr">
        <is>
          <t>RO-034262</t>
        </is>
      </c>
      <c r="I3429" t="inlineStr">
        <is>
          <t>RS-034262</t>
        </is>
      </c>
      <c r="J3429" t="inlineStr">
        <is>
          <t>RREM-0191</t>
        </is>
      </c>
      <c r="K3429" t="inlineStr">
        <is>
          <t>Spoilage -- quality complaint at receiving</t>
        </is>
      </c>
      <c r="M3429" s="10" t="n"/>
      <c r="P3429" s="18" t="n"/>
      <c r="Q3429" t="inlineStr">
        <is>
          <t>2026-07-17</t>
        </is>
      </c>
      <c r="R3429" s="18" t="inlineStr"/>
      <c r="S3429" s="18" t="inlineStr"/>
      <c r="T3429" s="18" t="inlineStr"/>
    </row>
    <row r="3430">
      <c r="A3430" t="inlineStr">
        <is>
          <t>DIST-012348</t>
        </is>
      </c>
      <c r="B3430" t="inlineStr">
        <is>
          <t>2026-05-18</t>
        </is>
      </c>
      <c r="C3430" t="inlineStr">
        <is>
          <t>RET-COSTCO</t>
        </is>
      </c>
      <c r="D3430" t="inlineStr">
        <is>
          <t>TCO-PRO-024</t>
        </is>
      </c>
      <c r="E3430" t="inlineStr">
        <is>
          <t>Promo Billback</t>
        </is>
      </c>
      <c r="F3430" t="inlineStr">
        <is>
          <t>promo_billback</t>
        </is>
      </c>
      <c r="G3430" s="10" t="n">
        <v>142.13</v>
      </c>
      <c r="H3430" t="inlineStr">
        <is>
          <t>RO-034011</t>
        </is>
      </c>
      <c r="I3430" t="inlineStr">
        <is>
          <t>RS-034011</t>
        </is>
      </c>
      <c r="J3430" t="inlineStr">
        <is>
          <t>RREM-0027</t>
        </is>
      </c>
      <c r="K3430" t="inlineStr">
        <is>
          <t>Promo Billback</t>
        </is>
      </c>
      <c r="L3430" t="inlineStr">
        <is>
          <t>partial</t>
        </is>
      </c>
      <c r="M3430" s="10" t="n">
        <v>63.31</v>
      </c>
      <c r="N3430" t="inlineStr">
        <is>
          <t>2026-05-21</t>
        </is>
      </c>
      <c r="O3430" t="inlineStr">
        <is>
          <t>2026-07-04</t>
        </is>
      </c>
      <c r="P3430" s="18" t="n">
        <v>47</v>
      </c>
      <c r="Q3430" t="inlineStr">
        <is>
          <t>2026-06-17</t>
        </is>
      </c>
      <c r="R3430" s="18" t="inlineStr"/>
      <c r="S3430" s="18" t="inlineStr"/>
      <c r="T3430" s="18" t="inlineStr"/>
    </row>
    <row r="3431">
      <c r="A3431" t="inlineStr">
        <is>
          <t>DIST-012307</t>
        </is>
      </c>
      <c r="B3431" t="inlineStr">
        <is>
          <t>2026-05-18</t>
        </is>
      </c>
      <c r="C3431" t="inlineStr">
        <is>
          <t>RET-KROGER</t>
        </is>
      </c>
      <c r="D3431" t="inlineStr">
        <is>
          <t>GER-PRO-075</t>
        </is>
      </c>
      <c r="E3431" t="inlineStr">
        <is>
          <t>Promo Billback</t>
        </is>
      </c>
      <c r="F3431" t="inlineStr">
        <is>
          <t>promo_billback</t>
        </is>
      </c>
      <c r="G3431" s="10" t="n">
        <v>141.29</v>
      </c>
      <c r="H3431" t="inlineStr">
        <is>
          <t>RO-034133</t>
        </is>
      </c>
      <c r="I3431" t="inlineStr">
        <is>
          <t>RS-034133</t>
        </is>
      </c>
      <c r="J3431" t="inlineStr">
        <is>
          <t>RREM-0057</t>
        </is>
      </c>
      <c r="K3431" t="inlineStr">
        <is>
          <t>Promo Billback</t>
        </is>
      </c>
      <c r="M3431" s="10" t="n"/>
      <c r="P3431" s="18" t="n"/>
      <c r="Q3431" t="inlineStr">
        <is>
          <t>2026-07-02</t>
        </is>
      </c>
      <c r="R3431" s="18" t="inlineStr"/>
      <c r="S3431" s="18" t="inlineStr"/>
      <c r="T3431" s="18" t="inlineStr"/>
    </row>
    <row r="3432">
      <c r="A3432" t="inlineStr">
        <is>
          <t>DIST-012372</t>
        </is>
      </c>
      <c r="B3432" t="inlineStr">
        <is>
          <t>2026-05-18</t>
        </is>
      </c>
      <c r="C3432" t="inlineStr">
        <is>
          <t>RET-KROGER</t>
        </is>
      </c>
      <c r="D3432" t="inlineStr">
        <is>
          <t>GER-PRO-075</t>
        </is>
      </c>
      <c r="E3432" t="inlineStr">
        <is>
          <t>Promo Billback</t>
        </is>
      </c>
      <c r="F3432" t="inlineStr">
        <is>
          <t>promo_billback</t>
        </is>
      </c>
      <c r="G3432" s="10" t="n">
        <v>135.41</v>
      </c>
      <c r="H3432" t="inlineStr">
        <is>
          <t>RO-034336</t>
        </is>
      </c>
      <c r="I3432" t="inlineStr">
        <is>
          <t>RS-034336</t>
        </is>
      </c>
      <c r="J3432" t="inlineStr">
        <is>
          <t>RREM-0073</t>
        </is>
      </c>
      <c r="K3432" t="inlineStr">
        <is>
          <t>Promo Billback</t>
        </is>
      </c>
      <c r="M3432" s="10" t="n"/>
      <c r="P3432" s="18" t="n"/>
      <c r="Q3432" t="inlineStr">
        <is>
          <t>2026-08-16</t>
        </is>
      </c>
      <c r="R3432" s="18" t="inlineStr"/>
      <c r="S3432" s="18" t="inlineStr"/>
      <c r="T3432" s="18" t="inlineStr"/>
    </row>
    <row r="3433">
      <c r="A3433" t="inlineStr">
        <is>
          <t>DIST-012444</t>
        </is>
      </c>
      <c r="B3433" t="inlineStr">
        <is>
          <t>2026-05-18</t>
        </is>
      </c>
      <c r="C3433" t="inlineStr">
        <is>
          <t>RET-SPROUTS</t>
        </is>
      </c>
      <c r="D3433" t="inlineStr">
        <is>
          <t>UTS-SHO-056</t>
        </is>
      </c>
      <c r="E3433" t="inlineStr">
        <is>
          <t>Under-delivery</t>
        </is>
      </c>
      <c r="F3433" t="inlineStr">
        <is>
          <t>short_ship</t>
        </is>
      </c>
      <c r="G3433" s="10" t="n">
        <v>115.44</v>
      </c>
      <c r="H3433" t="inlineStr">
        <is>
          <t>RO-034554</t>
        </is>
      </c>
      <c r="I3433" t="inlineStr">
        <is>
          <t>RS-034554</t>
        </is>
      </c>
      <c r="J3433" t="inlineStr">
        <is>
          <t>RREM-0144</t>
        </is>
      </c>
      <c r="K3433" t="inlineStr">
        <is>
          <t>Short Ship</t>
        </is>
      </c>
      <c r="M3433" s="10" t="n"/>
      <c r="P3433" s="18" t="n"/>
      <c r="Q3433" t="inlineStr">
        <is>
          <t>2026-07-17</t>
        </is>
      </c>
      <c r="R3433" s="18" t="inlineStr"/>
      <c r="S3433" s="18" t="inlineStr"/>
      <c r="T3433" s="18" t="inlineStr"/>
    </row>
    <row r="3434">
      <c r="A3434" t="inlineStr">
        <is>
          <t>DIST-012301</t>
        </is>
      </c>
      <c r="B3434" t="inlineStr">
        <is>
          <t>2026-05-18</t>
        </is>
      </c>
      <c r="C3434" t="inlineStr">
        <is>
          <t>RET-COSTCO</t>
        </is>
      </c>
      <c r="D3434" t="inlineStr">
        <is>
          <t>TCO-SHO-022</t>
        </is>
      </c>
      <c r="E3434" t="inlineStr">
        <is>
          <t>Quantity Variance</t>
        </is>
      </c>
      <c r="F3434" t="inlineStr">
        <is>
          <t>short_ship</t>
        </is>
      </c>
      <c r="G3434" s="10" t="n">
        <v>109.86</v>
      </c>
      <c r="H3434" t="inlineStr">
        <is>
          <t>RO-034013</t>
        </is>
      </c>
      <c r="I3434" t="inlineStr">
        <is>
          <t>RS-034013</t>
        </is>
      </c>
      <c r="J3434" t="inlineStr">
        <is>
          <t>RREM-0002</t>
        </is>
      </c>
      <c r="K3434" t="inlineStr">
        <is>
          <t>Short Ship</t>
        </is>
      </c>
      <c r="M3434" s="10" t="n"/>
      <c r="P3434" s="18" t="n"/>
      <c r="Q3434" t="inlineStr">
        <is>
          <t>2026-06-17</t>
        </is>
      </c>
      <c r="R3434" s="18" t="inlineStr"/>
      <c r="S3434" s="18" t="inlineStr"/>
      <c r="T3434" s="18" t="inlineStr"/>
    </row>
    <row r="3435">
      <c r="A3435" t="inlineStr">
        <is>
          <t>DIST-012573</t>
        </is>
      </c>
      <c r="B3435" t="inlineStr">
        <is>
          <t>2026-05-18</t>
        </is>
      </c>
      <c r="C3435" t="inlineStr">
        <is>
          <t>RET-SPROUTS</t>
        </is>
      </c>
      <c r="D3435" t="inlineStr">
        <is>
          <t>UTS-PRO-057</t>
        </is>
      </c>
      <c r="E3435" t="inlineStr">
        <is>
          <t>Promo Billback</t>
        </is>
      </c>
      <c r="F3435" t="inlineStr">
        <is>
          <t>promo_billback</t>
        </is>
      </c>
      <c r="G3435" s="10" t="n">
        <v>95.64</v>
      </c>
      <c r="H3435" t="inlineStr">
        <is>
          <t>RO-034843</t>
        </is>
      </c>
      <c r="I3435" t="inlineStr">
        <is>
          <t>RS-034843</t>
        </is>
      </c>
      <c r="J3435" t="inlineStr">
        <is>
          <t>RREM-0131</t>
        </is>
      </c>
      <c r="K3435" t="inlineStr">
        <is>
          <t>Promo Billback</t>
        </is>
      </c>
      <c r="M3435" s="10" t="n"/>
      <c r="P3435" s="18" t="n"/>
      <c r="Q3435" t="inlineStr">
        <is>
          <t>2026-07-17</t>
        </is>
      </c>
      <c r="R3435" s="18" t="inlineStr"/>
      <c r="S3435" s="18" t="inlineStr"/>
      <c r="T3435" s="18" t="inlineStr"/>
    </row>
    <row r="3436">
      <c r="A3436" t="inlineStr">
        <is>
          <t>DIST-012354</t>
        </is>
      </c>
      <c r="B3436" t="inlineStr">
        <is>
          <t>2026-05-18</t>
        </is>
      </c>
      <c r="C3436" t="inlineStr">
        <is>
          <t>RET-SPROUTS</t>
        </is>
      </c>
      <c r="D3436" t="inlineStr">
        <is>
          <t>UTS-SHO-056</t>
        </is>
      </c>
      <c r="E3436" t="inlineStr">
        <is>
          <t>Under-delivery</t>
        </is>
      </c>
      <c r="F3436" t="inlineStr">
        <is>
          <t>short_ship</t>
        </is>
      </c>
      <c r="G3436" s="10" t="n">
        <v>91.5</v>
      </c>
      <c r="H3436" t="inlineStr">
        <is>
          <t>RO-034103</t>
        </is>
      </c>
      <c r="I3436" t="inlineStr">
        <is>
          <t>RS-034103</t>
        </is>
      </c>
      <c r="J3436" t="inlineStr">
        <is>
          <t>RREM-0114</t>
        </is>
      </c>
      <c r="K3436" t="inlineStr">
        <is>
          <t>Short Ship</t>
        </is>
      </c>
      <c r="M3436" s="10" t="n"/>
      <c r="P3436" s="18" t="n"/>
      <c r="Q3436" t="inlineStr">
        <is>
          <t>2026-08-16</t>
        </is>
      </c>
      <c r="R3436" s="18" t="inlineStr"/>
      <c r="S3436" s="18" t="inlineStr"/>
      <c r="T3436" s="18" t="inlineStr"/>
    </row>
    <row r="3437">
      <c r="A3437" t="inlineStr">
        <is>
          <t>DIST-012297</t>
        </is>
      </c>
      <c r="B3437" t="inlineStr">
        <is>
          <t>2026-05-18</t>
        </is>
      </c>
      <c r="C3437" t="inlineStr">
        <is>
          <t>RET-SPROUTS</t>
        </is>
      </c>
      <c r="D3437" t="inlineStr">
        <is>
          <t>UTS-PRO-057</t>
        </is>
      </c>
      <c r="E3437" t="inlineStr">
        <is>
          <t>Promo Billback</t>
        </is>
      </c>
      <c r="F3437" t="inlineStr">
        <is>
          <t>promo_billback</t>
        </is>
      </c>
      <c r="G3437" s="10" t="n">
        <v>83.04000000000001</v>
      </c>
      <c r="H3437" t="inlineStr">
        <is>
          <t>RO-034119</t>
        </is>
      </c>
      <c r="I3437" t="inlineStr">
        <is>
          <t>RS-034119</t>
        </is>
      </c>
      <c r="J3437" t="inlineStr">
        <is>
          <t>RREM-0117</t>
        </is>
      </c>
      <c r="K3437" t="inlineStr">
        <is>
          <t>Promo Billback</t>
        </is>
      </c>
      <c r="M3437" s="10" t="n"/>
      <c r="P3437" s="18" t="n"/>
      <c r="Q3437" t="inlineStr">
        <is>
          <t>2026-07-02</t>
        </is>
      </c>
      <c r="R3437" s="18" t="inlineStr"/>
      <c r="S3437" s="18" t="inlineStr"/>
      <c r="T3437" s="18" t="inlineStr"/>
    </row>
    <row r="3438">
      <c r="A3438" t="inlineStr">
        <is>
          <t>DIST-012442</t>
        </is>
      </c>
      <c r="B3438" t="inlineStr">
        <is>
          <t>2026-05-18</t>
        </is>
      </c>
      <c r="C3438" t="inlineStr">
        <is>
          <t>RET-WALMART</t>
        </is>
      </c>
      <c r="D3438" t="inlineStr">
        <is>
          <t>ART-PRO-004</t>
        </is>
      </c>
      <c r="E3438" t="inlineStr">
        <is>
          <t>Scan Rebate</t>
        </is>
      </c>
      <c r="F3438" t="inlineStr">
        <is>
          <t>promo_billback</t>
        </is>
      </c>
      <c r="G3438" s="10" t="n">
        <v>82.3</v>
      </c>
      <c r="H3438" t="inlineStr">
        <is>
          <t>RO-034450</t>
        </is>
      </c>
      <c r="I3438" t="inlineStr">
        <is>
          <t>RS-034450</t>
        </is>
      </c>
      <c r="J3438" t="inlineStr">
        <is>
          <t>RREM-0181</t>
        </is>
      </c>
      <c r="K3438" t="inlineStr">
        <is>
          <t>Promo Billback</t>
        </is>
      </c>
      <c r="L3438" t="inlineStr">
        <is>
          <t>won</t>
        </is>
      </c>
      <c r="M3438" s="10" t="n">
        <v>82.3</v>
      </c>
      <c r="N3438" t="inlineStr">
        <is>
          <t>2026-06-14</t>
        </is>
      </c>
      <c r="O3438" t="inlineStr">
        <is>
          <t>2026-07-28</t>
        </is>
      </c>
      <c r="P3438" s="18" t="n">
        <v>71</v>
      </c>
      <c r="Q3438" t="inlineStr">
        <is>
          <t>2026-08-16</t>
        </is>
      </c>
      <c r="R3438" s="18" t="inlineStr"/>
      <c r="S3438" s="18" t="inlineStr"/>
      <c r="T3438" s="18" t="inlineStr"/>
    </row>
    <row r="3439">
      <c r="A3439" t="inlineStr">
        <is>
          <t>DIST-012337</t>
        </is>
      </c>
      <c r="B3439" t="inlineStr">
        <is>
          <t>2026-05-18</t>
        </is>
      </c>
      <c r="C3439" t="inlineStr">
        <is>
          <t>RET-WHOLEFOODS</t>
        </is>
      </c>
      <c r="D3439" t="inlineStr">
        <is>
          <t>ODS-PRI-055</t>
        </is>
      </c>
      <c r="E3439" t="inlineStr">
        <is>
          <t>Invoice Mismatch</t>
        </is>
      </c>
      <c r="F3439" t="inlineStr">
        <is>
          <t>pricing_error</t>
        </is>
      </c>
      <c r="G3439" s="10" t="n">
        <v>76.98999999999999</v>
      </c>
      <c r="H3439" t="inlineStr">
        <is>
          <t>RO-034062</t>
        </is>
      </c>
      <c r="I3439" t="inlineStr">
        <is>
          <t>RS-034062</t>
        </is>
      </c>
      <c r="J3439" t="inlineStr">
        <is>
          <t>RREM-0187</t>
        </is>
      </c>
      <c r="K3439" t="inlineStr">
        <is>
          <t>Pricing Error</t>
        </is>
      </c>
      <c r="M3439" s="10" t="n"/>
      <c r="P3439" s="18" t="n"/>
      <c r="Q3439" t="inlineStr">
        <is>
          <t>2026-06-17</t>
        </is>
      </c>
      <c r="R3439" s="18" t="inlineStr"/>
      <c r="S3439" s="18" t="inlineStr"/>
      <c r="T3439" s="18" t="inlineStr"/>
    </row>
    <row r="3440">
      <c r="A3440" t="inlineStr">
        <is>
          <t>DIST-012431</t>
        </is>
      </c>
      <c r="B3440" t="inlineStr">
        <is>
          <t>2026-05-18</t>
        </is>
      </c>
      <c r="C3440" t="inlineStr">
        <is>
          <t>RET-SPROUTS</t>
        </is>
      </c>
      <c r="D3440" t="inlineStr">
        <is>
          <t>UTS-PRO-057</t>
        </is>
      </c>
      <c r="E3440" t="inlineStr">
        <is>
          <t>Promo Billback</t>
        </is>
      </c>
      <c r="F3440" t="inlineStr">
        <is>
          <t>promo_billback</t>
        </is>
      </c>
      <c r="G3440" s="10" t="n">
        <v>73.95999999999999</v>
      </c>
      <c r="H3440" t="inlineStr">
        <is>
          <t>RO-034326</t>
        </is>
      </c>
      <c r="I3440" t="inlineStr">
        <is>
          <t>RS-034326</t>
        </is>
      </c>
      <c r="J3440" t="inlineStr">
        <is>
          <t>RREM-0118</t>
        </is>
      </c>
      <c r="K3440" t="inlineStr">
        <is>
          <t>Promo Billback</t>
        </is>
      </c>
      <c r="M3440" s="10" t="n"/>
      <c r="P3440" s="18" t="n"/>
      <c r="Q3440" t="inlineStr">
        <is>
          <t>2026-07-17</t>
        </is>
      </c>
      <c r="R3440" s="18" t="inlineStr"/>
      <c r="S3440" s="18" t="inlineStr"/>
      <c r="T3440" s="18" t="inlineStr"/>
    </row>
    <row r="3441">
      <c r="A3441" t="inlineStr">
        <is>
          <t>DIST-012494</t>
        </is>
      </c>
      <c r="B3441" t="inlineStr">
        <is>
          <t>2026-05-18</t>
        </is>
      </c>
      <c r="C3441" t="inlineStr">
        <is>
          <t>RET-WHOLEFOODS</t>
        </is>
      </c>
      <c r="D3441" t="inlineStr">
        <is>
          <t>ODS-SHO-038</t>
        </is>
      </c>
      <c r="E3441" t="inlineStr">
        <is>
          <t>Short Ship</t>
        </is>
      </c>
      <c r="F3441" t="inlineStr">
        <is>
          <t>short_ship</t>
        </is>
      </c>
      <c r="G3441" s="10" t="n">
        <v>61.37</v>
      </c>
      <c r="H3441" t="inlineStr">
        <is>
          <t>RO-034502</t>
        </is>
      </c>
      <c r="I3441" t="inlineStr">
        <is>
          <t>RS-034502</t>
        </is>
      </c>
      <c r="J3441" t="inlineStr">
        <is>
          <t>RREM-0187</t>
        </is>
      </c>
      <c r="K3441" t="inlineStr">
        <is>
          <t>Short Ship</t>
        </is>
      </c>
      <c r="M3441" s="10" t="n"/>
      <c r="P3441" s="18" t="n"/>
      <c r="Q3441" t="inlineStr">
        <is>
          <t>2026-08-16</t>
        </is>
      </c>
      <c r="R3441" s="18" t="inlineStr"/>
      <c r="S3441" s="18" t="inlineStr"/>
      <c r="T3441" s="18" t="inlineStr"/>
    </row>
    <row r="3442">
      <c r="A3442" t="inlineStr">
        <is>
          <t>DIST-012415</t>
        </is>
      </c>
      <c r="B3442" t="inlineStr">
        <is>
          <t>2026-05-18</t>
        </is>
      </c>
      <c r="C3442" t="inlineStr">
        <is>
          <t>RET-COSTCO</t>
        </is>
      </c>
      <c r="D3442" t="inlineStr">
        <is>
          <t>TCO-LAT-029</t>
        </is>
      </c>
      <c r="E3442" t="inlineStr">
        <is>
          <t>Late Delivery</t>
        </is>
      </c>
      <c r="F3442" t="inlineStr">
        <is>
          <t>late_delivery</t>
        </is>
      </c>
      <c r="G3442" s="10" t="n">
        <v>57.34</v>
      </c>
      <c r="H3442" t="inlineStr">
        <is>
          <t>RO-034253</t>
        </is>
      </c>
      <c r="I3442" t="inlineStr">
        <is>
          <t>RS-034253</t>
        </is>
      </c>
      <c r="J3442" t="inlineStr">
        <is>
          <t>RREM-0005</t>
        </is>
      </c>
      <c r="K3442" t="inlineStr">
        <is>
          <t>Late Delivery</t>
        </is>
      </c>
      <c r="L3442" t="inlineStr">
        <is>
          <t>won</t>
        </is>
      </c>
      <c r="M3442" s="10" t="n">
        <v>57.34</v>
      </c>
      <c r="N3442" t="inlineStr">
        <is>
          <t>2026-05-22</t>
        </is>
      </c>
      <c r="O3442" t="inlineStr">
        <is>
          <t>2026-06-15</t>
        </is>
      </c>
      <c r="P3442" s="18" t="n">
        <v>28</v>
      </c>
      <c r="Q3442" t="inlineStr">
        <is>
          <t>2026-06-17</t>
        </is>
      </c>
      <c r="R3442" s="18" t="inlineStr"/>
      <c r="S3442" s="18" t="inlineStr"/>
      <c r="T3442" s="18" t="inlineStr"/>
    </row>
    <row r="3443">
      <c r="A3443" t="inlineStr">
        <is>
          <t>DIST-012468</t>
        </is>
      </c>
      <c r="B3443" t="inlineStr">
        <is>
          <t>2026-05-18</t>
        </is>
      </c>
      <c r="C3443" t="inlineStr">
        <is>
          <t>RET-WHOLEFOODS</t>
        </is>
      </c>
      <c r="D3443" t="inlineStr">
        <is>
          <t>ODS-PRI-055</t>
        </is>
      </c>
      <c r="E3443" t="inlineStr">
        <is>
          <t>Invoice Mismatch</t>
        </is>
      </c>
      <c r="F3443" t="inlineStr">
        <is>
          <t>pricing_error</t>
        </is>
      </c>
      <c r="G3443" s="10" t="n">
        <v>51.63</v>
      </c>
      <c r="H3443" t="inlineStr">
        <is>
          <t>RO-034537</t>
        </is>
      </c>
      <c r="I3443" t="inlineStr">
        <is>
          <t>RS-034537</t>
        </is>
      </c>
      <c r="J3443" t="inlineStr">
        <is>
          <t>RREM-0214</t>
        </is>
      </c>
      <c r="K3443" t="inlineStr">
        <is>
          <t>Pricing Error</t>
        </is>
      </c>
      <c r="M3443" s="10" t="n"/>
      <c r="P3443" s="18" t="n"/>
      <c r="Q3443" t="inlineStr">
        <is>
          <t>2026-07-17</t>
        </is>
      </c>
      <c r="R3443" s="18" t="inlineStr"/>
      <c r="S3443" s="18" t="inlineStr"/>
      <c r="T3443" s="18" t="inlineStr"/>
    </row>
    <row r="3444">
      <c r="A3444" t="inlineStr">
        <is>
          <t>DIST-012331</t>
        </is>
      </c>
      <c r="B3444" t="inlineStr">
        <is>
          <t>2026-05-18</t>
        </is>
      </c>
      <c r="C3444" t="inlineStr">
        <is>
          <t>RET-WALMART</t>
        </is>
      </c>
      <c r="D3444" t="inlineStr">
        <is>
          <t>ART-LAT-009</t>
        </is>
      </c>
      <c r="E3444" t="inlineStr">
        <is>
          <t>MABD Violation</t>
        </is>
      </c>
      <c r="F3444" t="inlineStr">
        <is>
          <t>late_delivery</t>
        </is>
      </c>
      <c r="G3444" s="10" t="n">
        <v>39.6</v>
      </c>
      <c r="H3444" t="inlineStr">
        <is>
          <t>RO-033978</t>
        </is>
      </c>
      <c r="I3444" t="inlineStr">
        <is>
          <t>RS-033978</t>
        </is>
      </c>
      <c r="J3444" t="inlineStr">
        <is>
          <t>RREM-0180</t>
        </is>
      </c>
      <c r="K3444" t="inlineStr">
        <is>
          <t>Late Delivery</t>
        </is>
      </c>
      <c r="M3444" s="10" t="n"/>
      <c r="P3444" s="18" t="n"/>
      <c r="Q3444" t="inlineStr">
        <is>
          <t>2026-08-16</t>
        </is>
      </c>
      <c r="R3444" s="18" t="inlineStr"/>
      <c r="S3444" s="18" t="inlineStr"/>
      <c r="T3444" s="18" t="inlineStr"/>
    </row>
    <row r="3445">
      <c r="A3445" t="inlineStr">
        <is>
          <t>DIST-012462</t>
        </is>
      </c>
      <c r="B3445" t="inlineStr">
        <is>
          <t>2026-05-18</t>
        </is>
      </c>
      <c r="C3445" t="inlineStr">
        <is>
          <t>RET-WALMART</t>
        </is>
      </c>
      <c r="D3445" t="inlineStr">
        <is>
          <t>ART-LAT-009</t>
        </is>
      </c>
      <c r="E3445" t="inlineStr">
        <is>
          <t>MABD Violation</t>
        </is>
      </c>
      <c r="F3445" t="inlineStr">
        <is>
          <t>late_delivery</t>
        </is>
      </c>
      <c r="G3445" s="10" t="n">
        <v>35.4</v>
      </c>
      <c r="H3445" t="inlineStr">
        <is>
          <t>RO-034445</t>
        </is>
      </c>
      <c r="I3445" t="inlineStr">
        <is>
          <t>RS-034445</t>
        </is>
      </c>
      <c r="J3445" t="inlineStr">
        <is>
          <t>RREM-0164</t>
        </is>
      </c>
      <c r="K3445" t="inlineStr">
        <is>
          <t>Late Delivery</t>
        </is>
      </c>
      <c r="M3445" s="10" t="n"/>
      <c r="P3445" s="18" t="n"/>
      <c r="Q3445" t="inlineStr">
        <is>
          <t>2026-06-17</t>
        </is>
      </c>
      <c r="R3445" s="18" t="inlineStr"/>
      <c r="S3445" s="18" t="inlineStr"/>
      <c r="T3445" s="18" t="inlineStr"/>
    </row>
    <row r="3446">
      <c r="A3446" t="inlineStr">
        <is>
          <t>DIST-012242</t>
        </is>
      </c>
      <c r="B3446" t="inlineStr">
        <is>
          <t>2026-05-17</t>
        </is>
      </c>
      <c r="C3446" t="inlineStr">
        <is>
          <t>RET-COSTCO</t>
        </is>
      </c>
      <c r="D3446" t="inlineStr">
        <is>
          <t>TCO-DAM-035</t>
        </is>
      </c>
      <c r="E3446" t="inlineStr">
        <is>
          <t>Transit Damage</t>
        </is>
      </c>
      <c r="F3446" t="inlineStr">
        <is>
          <t>damaged</t>
        </is>
      </c>
      <c r="G3446" s="10" t="n">
        <v>190.47</v>
      </c>
      <c r="H3446" t="inlineStr">
        <is>
          <t>RO-033721</t>
        </is>
      </c>
      <c r="I3446" t="inlineStr">
        <is>
          <t>RS-033721</t>
        </is>
      </c>
      <c r="J3446" t="inlineStr">
        <is>
          <t>RREM-0029</t>
        </is>
      </c>
      <c r="K3446" t="inlineStr">
        <is>
          <t>Damaged</t>
        </is>
      </c>
      <c r="M3446" s="10" t="n"/>
      <c r="P3446" s="18" t="n"/>
      <c r="Q3446" t="inlineStr">
        <is>
          <t>2026-08-15</t>
        </is>
      </c>
      <c r="R3446" s="18" t="inlineStr"/>
      <c r="S3446" s="18" t="inlineStr"/>
      <c r="T3446" s="18" t="inlineStr"/>
    </row>
    <row r="3447">
      <c r="A3447" t="inlineStr">
        <is>
          <t>DIST-012528</t>
        </is>
      </c>
      <c r="B3447" t="inlineStr">
        <is>
          <t>2026-05-17</t>
        </is>
      </c>
      <c r="C3447" t="inlineStr">
        <is>
          <t>RET-WHOLEFOODS</t>
        </is>
      </c>
      <c r="D3447" t="inlineStr">
        <is>
          <t>ODS-DAM-052</t>
        </is>
      </c>
      <c r="E3447" t="inlineStr">
        <is>
          <t>Transit Damage</t>
        </is>
      </c>
      <c r="F3447" t="inlineStr">
        <is>
          <t>damaged</t>
        </is>
      </c>
      <c r="G3447" s="10" t="n">
        <v>181.74</v>
      </c>
      <c r="H3447" t="inlineStr">
        <is>
          <t>RO-034808</t>
        </is>
      </c>
      <c r="I3447" t="inlineStr">
        <is>
          <t>RS-034808</t>
        </is>
      </c>
      <c r="J3447" t="inlineStr">
        <is>
          <t>RREM-0190</t>
        </is>
      </c>
      <c r="K3447" t="inlineStr">
        <is>
          <t>Damaged</t>
        </is>
      </c>
      <c r="L3447" t="inlineStr">
        <is>
          <t>lost</t>
        </is>
      </c>
      <c r="M3447" s="10" t="n">
        <v>0</v>
      </c>
      <c r="N3447" t="inlineStr">
        <is>
          <t>2026-06-15</t>
        </is>
      </c>
      <c r="O3447" t="inlineStr">
        <is>
          <t>2026-09-04</t>
        </is>
      </c>
      <c r="P3447" s="18" t="n">
        <v>110</v>
      </c>
      <c r="Q3447" t="inlineStr">
        <is>
          <t>2026-06-16</t>
        </is>
      </c>
      <c r="R3447" s="18" t="inlineStr"/>
      <c r="S3447" s="18" t="inlineStr"/>
      <c r="T3447" s="18" t="inlineStr"/>
    </row>
    <row r="3448">
      <c r="A3448" t="inlineStr">
        <is>
          <t>DIST-012376</t>
        </is>
      </c>
      <c r="B3448" t="inlineStr">
        <is>
          <t>2026-05-17</t>
        </is>
      </c>
      <c r="C3448" t="inlineStr">
        <is>
          <t>RET-WALMART</t>
        </is>
      </c>
      <c r="D3448" t="inlineStr">
        <is>
          <t>ART-SHO-003</t>
        </is>
      </c>
      <c r="E3448" t="inlineStr">
        <is>
          <t>Short Ship</t>
        </is>
      </c>
      <c r="F3448" t="inlineStr">
        <is>
          <t>short_ship</t>
        </is>
      </c>
      <c r="G3448" s="10" t="n">
        <v>152.25</v>
      </c>
      <c r="H3448" t="inlineStr">
        <is>
          <t>RO-034198</t>
        </is>
      </c>
      <c r="I3448" t="inlineStr">
        <is>
          <t>RS-034198</t>
        </is>
      </c>
      <c r="J3448" t="inlineStr">
        <is>
          <t>RREM-0181</t>
        </is>
      </c>
      <c r="K3448" t="inlineStr">
        <is>
          <t>Short Ship</t>
        </is>
      </c>
      <c r="M3448" s="10" t="n"/>
      <c r="P3448" s="18" t="n"/>
      <c r="Q3448" t="inlineStr">
        <is>
          <t>2026-08-15</t>
        </is>
      </c>
      <c r="R3448" s="18" t="inlineStr"/>
      <c r="S3448" s="18" t="inlineStr"/>
      <c r="T3448" s="18" t="inlineStr"/>
    </row>
    <row r="3449">
      <c r="A3449" t="inlineStr">
        <is>
          <t>DIST-012292</t>
        </is>
      </c>
      <c r="B3449" t="inlineStr">
        <is>
          <t>2026-05-17</t>
        </is>
      </c>
      <c r="C3449" t="inlineStr">
        <is>
          <t>RET-COSTCO</t>
        </is>
      </c>
      <c r="D3449" t="inlineStr">
        <is>
          <t>TCO-PRO-024</t>
        </is>
      </c>
      <c r="E3449" t="inlineStr">
        <is>
          <t>Promo Billback</t>
        </is>
      </c>
      <c r="F3449" t="inlineStr">
        <is>
          <t>promo_billback</t>
        </is>
      </c>
      <c r="G3449" s="10" t="n">
        <v>98.89</v>
      </c>
      <c r="H3449" t="inlineStr">
        <is>
          <t>RO-034016</t>
        </is>
      </c>
      <c r="I3449" t="inlineStr">
        <is>
          <t>RS-034016</t>
        </is>
      </c>
      <c r="J3449" t="inlineStr">
        <is>
          <t>RREM-0037</t>
        </is>
      </c>
      <c r="K3449" t="inlineStr">
        <is>
          <t>Promo Billback</t>
        </is>
      </c>
      <c r="M3449" s="10" t="n"/>
      <c r="P3449" s="18" t="n"/>
      <c r="Q3449" t="inlineStr">
        <is>
          <t>2026-07-01</t>
        </is>
      </c>
      <c r="R3449" s="18" t="inlineStr"/>
      <c r="S3449" s="18" t="inlineStr"/>
      <c r="T3449" s="18" t="inlineStr"/>
    </row>
    <row r="3450">
      <c r="A3450" t="inlineStr">
        <is>
          <t>DIST-012423</t>
        </is>
      </c>
      <c r="B3450" t="inlineStr">
        <is>
          <t>2026-05-17</t>
        </is>
      </c>
      <c r="C3450" t="inlineStr">
        <is>
          <t>RET-COSTCO</t>
        </is>
      </c>
      <c r="D3450" t="inlineStr">
        <is>
          <t>TCO-DAM-035</t>
        </is>
      </c>
      <c r="E3450" t="inlineStr">
        <is>
          <t>Transit Damage</t>
        </is>
      </c>
      <c r="F3450" t="inlineStr">
        <is>
          <t>damaged</t>
        </is>
      </c>
      <c r="G3450" s="10" t="n">
        <v>94.87</v>
      </c>
      <c r="H3450" t="inlineStr">
        <is>
          <t>RO-034239</t>
        </is>
      </c>
      <c r="I3450" t="inlineStr">
        <is>
          <t>RS-034239</t>
        </is>
      </c>
      <c r="J3450" t="inlineStr">
        <is>
          <t>RREM-0005</t>
        </is>
      </c>
      <c r="K3450" t="inlineStr">
        <is>
          <t>Damaged</t>
        </is>
      </c>
      <c r="M3450" s="10" t="n"/>
      <c r="P3450" s="18" t="n"/>
      <c r="Q3450" t="inlineStr">
        <is>
          <t>2026-07-16</t>
        </is>
      </c>
      <c r="R3450" s="18" t="inlineStr"/>
      <c r="S3450" s="18" t="inlineStr"/>
      <c r="T3450" s="18" t="inlineStr"/>
    </row>
    <row r="3451">
      <c r="A3451" t="inlineStr">
        <is>
          <t>DIST-012236</t>
        </is>
      </c>
      <c r="B3451" t="inlineStr">
        <is>
          <t>2026-05-17</t>
        </is>
      </c>
      <c r="C3451" t="inlineStr">
        <is>
          <t>RET-WALMART</t>
        </is>
      </c>
      <c r="D3451" t="inlineStr">
        <is>
          <t>ART-PRO-004</t>
        </is>
      </c>
      <c r="E3451" t="inlineStr">
        <is>
          <t>Scan Rebate</t>
        </is>
      </c>
      <c r="F3451" t="inlineStr">
        <is>
          <t>promo_billback</t>
        </is>
      </c>
      <c r="G3451" s="10" t="n">
        <v>90.48</v>
      </c>
      <c r="H3451" t="inlineStr">
        <is>
          <t>RO-033685</t>
        </is>
      </c>
      <c r="I3451" t="inlineStr">
        <is>
          <t>RS-033685</t>
        </is>
      </c>
      <c r="J3451" t="inlineStr">
        <is>
          <t>RREM-0165</t>
        </is>
      </c>
      <c r="K3451" t="inlineStr">
        <is>
          <t>Promo Billback</t>
        </is>
      </c>
      <c r="M3451" s="10" t="n"/>
      <c r="P3451" s="18" t="n"/>
      <c r="Q3451" t="inlineStr">
        <is>
          <t>2026-08-15</t>
        </is>
      </c>
      <c r="R3451" s="18" t="inlineStr"/>
      <c r="S3451" s="18" t="inlineStr"/>
      <c r="T3451" s="18" t="inlineStr"/>
    </row>
    <row r="3452">
      <c r="A3452" t="inlineStr">
        <is>
          <t>DIST-012309</t>
        </is>
      </c>
      <c r="B3452" t="inlineStr">
        <is>
          <t>2026-05-17</t>
        </is>
      </c>
      <c r="C3452" t="inlineStr">
        <is>
          <t>RET-KROGER</t>
        </is>
      </c>
      <c r="D3452" t="inlineStr">
        <is>
          <t>GER-PRO-075</t>
        </is>
      </c>
      <c r="E3452" t="inlineStr">
        <is>
          <t>Promo Billback</t>
        </is>
      </c>
      <c r="F3452" t="inlineStr">
        <is>
          <t>promo_billback</t>
        </is>
      </c>
      <c r="G3452" s="10" t="n">
        <v>90.43000000000001</v>
      </c>
      <c r="H3452" t="inlineStr">
        <is>
          <t>RO-034135</t>
        </is>
      </c>
      <c r="I3452" t="inlineStr">
        <is>
          <t>RS-034135</t>
        </is>
      </c>
      <c r="J3452" t="inlineStr">
        <is>
          <t>RREM-0063</t>
        </is>
      </c>
      <c r="K3452" t="inlineStr">
        <is>
          <t>Promo Billback</t>
        </is>
      </c>
      <c r="M3452" s="10" t="n"/>
      <c r="P3452" s="18" t="n"/>
      <c r="Q3452" t="inlineStr">
        <is>
          <t>2026-06-16</t>
        </is>
      </c>
      <c r="R3452" s="18" t="inlineStr"/>
      <c r="S3452" s="18" t="inlineStr"/>
      <c r="T3452" s="18" t="inlineStr"/>
    </row>
    <row r="3453">
      <c r="A3453" t="inlineStr">
        <is>
          <t>DIST-012532</t>
        </is>
      </c>
      <c r="B3453" t="inlineStr">
        <is>
          <t>2026-05-17</t>
        </is>
      </c>
      <c r="C3453" t="inlineStr">
        <is>
          <t>RET-KROGER</t>
        </is>
      </c>
      <c r="D3453" t="inlineStr">
        <is>
          <t>GER-DAM-087</t>
        </is>
      </c>
      <c r="E3453" t="inlineStr">
        <is>
          <t>Damaged Goods</t>
        </is>
      </c>
      <c r="F3453" t="inlineStr">
        <is>
          <t>damaged</t>
        </is>
      </c>
      <c r="G3453" s="10" t="n">
        <v>60.85</v>
      </c>
      <c r="H3453" t="inlineStr">
        <is>
          <t>RO-034891</t>
        </is>
      </c>
      <c r="I3453" t="inlineStr">
        <is>
          <t>RS-034891</t>
        </is>
      </c>
      <c r="J3453" t="inlineStr">
        <is>
          <t>RREM-0049</t>
        </is>
      </c>
      <c r="K3453" t="inlineStr">
        <is>
          <t>Damaged</t>
        </is>
      </c>
      <c r="M3453" s="10" t="n"/>
      <c r="P3453" s="18" t="n"/>
      <c r="Q3453" t="inlineStr">
        <is>
          <t>2026-07-16</t>
        </is>
      </c>
      <c r="R3453" s="18" t="inlineStr"/>
      <c r="S3453" s="18" t="inlineStr"/>
      <c r="T3453" s="18" t="inlineStr"/>
    </row>
    <row r="3454">
      <c r="A3454" t="inlineStr">
        <is>
          <t>DIST-012406</t>
        </is>
      </c>
      <c r="B3454" t="inlineStr">
        <is>
          <t>2026-05-17</t>
        </is>
      </c>
      <c r="C3454" t="inlineStr">
        <is>
          <t>RET-WALMART</t>
        </is>
      </c>
      <c r="D3454" t="inlineStr">
        <is>
          <t>ART-PRO-004</t>
        </is>
      </c>
      <c r="E3454" t="inlineStr">
        <is>
          <t>Scan Rebate</t>
        </is>
      </c>
      <c r="F3454" t="inlineStr">
        <is>
          <t>promo_billback</t>
        </is>
      </c>
      <c r="G3454" s="10" t="n">
        <v>43.03</v>
      </c>
      <c r="H3454" t="inlineStr">
        <is>
          <t>RO-034229</t>
        </is>
      </c>
      <c r="I3454" t="inlineStr">
        <is>
          <t>RS-034229</t>
        </is>
      </c>
      <c r="J3454" t="inlineStr">
        <is>
          <t>RREM-0160</t>
        </is>
      </c>
      <c r="K3454" t="inlineStr">
        <is>
          <t>Promo Billback</t>
        </is>
      </c>
      <c r="L3454" t="inlineStr">
        <is>
          <t>lost</t>
        </is>
      </c>
      <c r="M3454" s="10" t="n">
        <v>0</v>
      </c>
      <c r="N3454" t="inlineStr">
        <is>
          <t>2026-05-28</t>
        </is>
      </c>
      <c r="O3454" t="inlineStr">
        <is>
          <t>2026-08-08</t>
        </is>
      </c>
      <c r="P3454" s="18" t="n">
        <v>83</v>
      </c>
      <c r="Q3454" t="inlineStr">
        <is>
          <t>2026-06-16</t>
        </is>
      </c>
      <c r="R3454" s="18" t="inlineStr"/>
      <c r="S3454" s="18" t="inlineStr"/>
      <c r="T3454" s="18" t="inlineStr"/>
    </row>
    <row r="3455">
      <c r="A3455" t="inlineStr">
        <is>
          <t>DIST-012366</t>
        </is>
      </c>
      <c r="B3455" t="inlineStr">
        <is>
          <t>2026-05-17</t>
        </is>
      </c>
      <c r="C3455" t="inlineStr">
        <is>
          <t>RET-WALMART</t>
        </is>
      </c>
      <c r="D3455" t="inlineStr">
        <is>
          <t>ART-PRO-004</t>
        </is>
      </c>
      <c r="E3455" t="inlineStr">
        <is>
          <t>Scan Rebate</t>
        </is>
      </c>
      <c r="F3455" t="inlineStr">
        <is>
          <t>promo_billback</t>
        </is>
      </c>
      <c r="G3455" s="10" t="n">
        <v>36.19</v>
      </c>
      <c r="H3455" t="inlineStr">
        <is>
          <t>RO-034211</t>
        </is>
      </c>
      <c r="I3455" t="inlineStr">
        <is>
          <t>RS-034211</t>
        </is>
      </c>
      <c r="J3455" t="inlineStr">
        <is>
          <t>RREM-0166</t>
        </is>
      </c>
      <c r="K3455" t="inlineStr">
        <is>
          <t>Promo Billback</t>
        </is>
      </c>
      <c r="L3455" t="inlineStr">
        <is>
          <t>lost</t>
        </is>
      </c>
      <c r="M3455" s="10" t="n">
        <v>0</v>
      </c>
      <c r="N3455" t="inlineStr">
        <is>
          <t>2026-06-08</t>
        </is>
      </c>
      <c r="O3455" t="inlineStr">
        <is>
          <t>2026-07-29</t>
        </is>
      </c>
      <c r="P3455" s="18" t="n">
        <v>73</v>
      </c>
      <c r="Q3455" t="inlineStr">
        <is>
          <t>2026-07-01</t>
        </is>
      </c>
      <c r="R3455" s="18" t="inlineStr"/>
      <c r="S3455" s="18" t="inlineStr"/>
      <c r="T3455" s="18" t="inlineStr"/>
    </row>
    <row r="3456">
      <c r="A3456" t="inlineStr">
        <is>
          <t>DIST-012453</t>
        </is>
      </c>
      <c r="B3456" t="inlineStr">
        <is>
          <t>2026-05-16</t>
        </is>
      </c>
      <c r="C3456" t="inlineStr">
        <is>
          <t>RET-WHOLEFOODS</t>
        </is>
      </c>
      <c r="D3456" t="inlineStr">
        <is>
          <t>ODS-SPO-050</t>
        </is>
      </c>
      <c r="E3456" t="inlineStr">
        <is>
          <t>Spoilage</t>
        </is>
      </c>
      <c r="F3456" t="inlineStr">
        <is>
          <t>spoilage</t>
        </is>
      </c>
      <c r="G3456" s="10" t="n">
        <v>621.63</v>
      </c>
      <c r="H3456" t="inlineStr">
        <is>
          <t>RO-034501</t>
        </is>
      </c>
      <c r="I3456" t="inlineStr">
        <is>
          <t>RS-034501</t>
        </is>
      </c>
      <c r="J3456" t="inlineStr">
        <is>
          <t>RREM-0193</t>
        </is>
      </c>
      <c r="K3456" t="inlineStr">
        <is>
          <t>Spoilage -- temperature exposure in transit</t>
        </is>
      </c>
      <c r="L3456" t="inlineStr">
        <is>
          <t>partial</t>
        </is>
      </c>
      <c r="M3456" s="10" t="n">
        <v>135.73</v>
      </c>
      <c r="N3456" t="inlineStr">
        <is>
          <t>2026-05-26</t>
        </is>
      </c>
      <c r="O3456" t="inlineStr">
        <is>
          <t>2026-07-05</t>
        </is>
      </c>
      <c r="P3456" s="18" t="n">
        <v>50</v>
      </c>
      <c r="Q3456" t="inlineStr">
        <is>
          <t>2026-06-15</t>
        </is>
      </c>
      <c r="R3456" s="18" t="inlineStr"/>
      <c r="S3456" s="18" t="inlineStr"/>
      <c r="T3456" s="18" t="inlineStr"/>
    </row>
    <row r="3457">
      <c r="A3457" t="inlineStr">
        <is>
          <t>DIST-012411</t>
        </is>
      </c>
      <c r="B3457" t="inlineStr">
        <is>
          <t>2026-05-16</t>
        </is>
      </c>
      <c r="C3457" t="inlineStr">
        <is>
          <t>RET-WALMART</t>
        </is>
      </c>
      <c r="D3457" t="inlineStr">
        <is>
          <t>ART-DAM-018</t>
        </is>
      </c>
      <c r="E3457" t="inlineStr">
        <is>
          <t>Warehouse Damage</t>
        </is>
      </c>
      <c r="F3457" t="inlineStr">
        <is>
          <t>damaged</t>
        </is>
      </c>
      <c r="G3457" s="10" t="n">
        <v>334.98</v>
      </c>
      <c r="H3457" t="inlineStr">
        <is>
          <t>RO-034196</t>
        </is>
      </c>
      <c r="I3457" t="inlineStr">
        <is>
          <t>RS-034196</t>
        </is>
      </c>
      <c r="J3457" t="inlineStr">
        <is>
          <t>RREM-0177</t>
        </is>
      </c>
      <c r="K3457" t="inlineStr">
        <is>
          <t>Damaged</t>
        </is>
      </c>
      <c r="L3457" t="inlineStr">
        <is>
          <t>partial</t>
        </is>
      </c>
      <c r="M3457" s="10" t="n">
        <v>104.98</v>
      </c>
      <c r="N3457" t="inlineStr">
        <is>
          <t>2026-06-10</t>
        </is>
      </c>
      <c r="O3457" t="inlineStr">
        <is>
          <t>2026-07-05</t>
        </is>
      </c>
      <c r="P3457" s="18" t="n">
        <v>50</v>
      </c>
      <c r="Q3457" t="inlineStr">
        <is>
          <t>2026-06-15</t>
        </is>
      </c>
      <c r="R3457" s="18" t="inlineStr"/>
      <c r="S3457" s="18" t="inlineStr"/>
      <c r="T3457" s="18" t="inlineStr"/>
    </row>
    <row r="3458">
      <c r="A3458" t="inlineStr">
        <is>
          <t>DIST-012282</t>
        </is>
      </c>
      <c r="B3458" t="inlineStr">
        <is>
          <t>2026-05-16</t>
        </is>
      </c>
      <c r="C3458" t="inlineStr">
        <is>
          <t>RET-COSTCO</t>
        </is>
      </c>
      <c r="D3458" t="inlineStr">
        <is>
          <t>TCO-SPO-033</t>
        </is>
      </c>
      <c r="E3458" t="inlineStr">
        <is>
          <t>Expired Product</t>
        </is>
      </c>
      <c r="F3458" t="inlineStr">
        <is>
          <t>spoilage</t>
        </is>
      </c>
      <c r="G3458" s="10" t="n">
        <v>247.59</v>
      </c>
      <c r="H3458" t="inlineStr">
        <is>
          <t>RO-034027</t>
        </is>
      </c>
      <c r="I3458" t="inlineStr">
        <is>
          <t>RS-034027</t>
        </is>
      </c>
      <c r="J3458" t="inlineStr">
        <is>
          <t>RREM-0010</t>
        </is>
      </c>
      <c r="K3458" t="inlineStr">
        <is>
          <t>Spoilage -- expired or short-dated at receiving</t>
        </is>
      </c>
      <c r="L3458" t="inlineStr">
        <is>
          <t>partial</t>
        </is>
      </c>
      <c r="M3458" s="10" t="n">
        <v>59.57</v>
      </c>
      <c r="N3458" t="inlineStr">
        <is>
          <t>2026-05-27</t>
        </is>
      </c>
      <c r="O3458" t="inlineStr">
        <is>
          <t>2026-07-13</t>
        </is>
      </c>
      <c r="P3458" s="18" t="n">
        <v>58</v>
      </c>
      <c r="Q3458" t="inlineStr">
        <is>
          <t>2026-08-14</t>
        </is>
      </c>
      <c r="R3458" s="18" t="inlineStr"/>
      <c r="S3458" s="18" t="inlineStr"/>
      <c r="T3458" s="18" t="inlineStr"/>
    </row>
    <row r="3459">
      <c r="A3459" t="inlineStr">
        <is>
          <t>DIST-012393</t>
        </is>
      </c>
      <c r="B3459" t="inlineStr">
        <is>
          <t>2026-05-16</t>
        </is>
      </c>
      <c r="C3459" t="inlineStr">
        <is>
          <t>RET-WALMART</t>
        </is>
      </c>
      <c r="D3459" t="inlineStr">
        <is>
          <t>ART-PAL-015</t>
        </is>
      </c>
      <c r="E3459" t="inlineStr">
        <is>
          <t>Pallet Overhang</t>
        </is>
      </c>
      <c r="F3459" t="inlineStr">
        <is>
          <t>pallet_fine</t>
        </is>
      </c>
      <c r="G3459" s="10" t="n">
        <v>228.61</v>
      </c>
      <c r="H3459" t="inlineStr">
        <is>
          <t>RO-034208</t>
        </is>
      </c>
      <c r="I3459" t="inlineStr">
        <is>
          <t>RS-034208</t>
        </is>
      </c>
      <c r="J3459" t="inlineStr">
        <is>
          <t>RREM-0182</t>
        </is>
      </c>
      <c r="K3459" t="inlineStr">
        <is>
          <t>Pallet Fine</t>
        </is>
      </c>
      <c r="M3459" s="10" t="n"/>
      <c r="P3459" s="18" t="n"/>
      <c r="Q3459" t="inlineStr">
        <is>
          <t>2026-06-15</t>
        </is>
      </c>
      <c r="R3459" s="18" t="inlineStr"/>
      <c r="S3459" s="18" t="inlineStr"/>
      <c r="T3459" s="18" t="inlineStr"/>
    </row>
    <row r="3460">
      <c r="A3460" t="inlineStr">
        <is>
          <t>DIST-012543</t>
        </is>
      </c>
      <c r="B3460" t="inlineStr">
        <is>
          <t>2026-05-16</t>
        </is>
      </c>
      <c r="C3460" t="inlineStr">
        <is>
          <t>RET-SPROUTS</t>
        </is>
      </c>
      <c r="D3460" t="inlineStr">
        <is>
          <t>UTS-DAM-069</t>
        </is>
      </c>
      <c r="E3460" t="inlineStr">
        <is>
          <t>Warehouse Damage</t>
        </is>
      </c>
      <c r="F3460" t="inlineStr">
        <is>
          <t>damaged</t>
        </is>
      </c>
      <c r="G3460" s="10" t="n">
        <v>202.15</v>
      </c>
      <c r="H3460" t="inlineStr">
        <is>
          <t>RO-034836</t>
        </is>
      </c>
      <c r="I3460" t="inlineStr">
        <is>
          <t>RS-034836</t>
        </is>
      </c>
      <c r="J3460" t="inlineStr">
        <is>
          <t>RREM-0118</t>
        </is>
      </c>
      <c r="K3460" t="inlineStr">
        <is>
          <t>Damaged</t>
        </is>
      </c>
      <c r="M3460" s="10" t="n"/>
      <c r="P3460" s="18" t="n"/>
      <c r="Q3460" t="inlineStr">
        <is>
          <t>2026-08-14</t>
        </is>
      </c>
      <c r="R3460" s="18" t="inlineStr"/>
      <c r="S3460" s="18" t="inlineStr"/>
      <c r="T3460" s="18" t="inlineStr"/>
    </row>
    <row r="3461">
      <c r="A3461" t="inlineStr">
        <is>
          <t>DIST-012391</t>
        </is>
      </c>
      <c r="B3461" t="inlineStr">
        <is>
          <t>2026-05-16</t>
        </is>
      </c>
      <c r="C3461" t="inlineStr">
        <is>
          <t>RET-KROGER</t>
        </is>
      </c>
      <c r="D3461" t="inlineStr">
        <is>
          <t>GER-DAM-087</t>
        </is>
      </c>
      <c r="E3461" t="inlineStr">
        <is>
          <t>Damaged Goods</t>
        </is>
      </c>
      <c r="F3461" t="inlineStr">
        <is>
          <t>damaged</t>
        </is>
      </c>
      <c r="G3461" s="10" t="n">
        <v>193</v>
      </c>
      <c r="H3461" t="inlineStr">
        <is>
          <t>RO-034349</t>
        </is>
      </c>
      <c r="I3461" t="inlineStr">
        <is>
          <t>RS-034349</t>
        </is>
      </c>
      <c r="J3461" t="inlineStr">
        <is>
          <t>RREM-0050</t>
        </is>
      </c>
      <c r="K3461" t="inlineStr">
        <is>
          <t>Damaged</t>
        </is>
      </c>
      <c r="M3461" s="10" t="n"/>
      <c r="P3461" s="18" t="n"/>
      <c r="Q3461" t="inlineStr">
        <is>
          <t>2026-06-15</t>
        </is>
      </c>
      <c r="R3461" s="18" t="inlineStr"/>
      <c r="S3461" s="18" t="inlineStr"/>
      <c r="T3461" s="18" t="inlineStr"/>
    </row>
    <row r="3462">
      <c r="A3462" t="inlineStr">
        <is>
          <t>DIST-012338</t>
        </is>
      </c>
      <c r="B3462" t="inlineStr">
        <is>
          <t>2026-05-16</t>
        </is>
      </c>
      <c r="C3462" t="inlineStr">
        <is>
          <t>RET-KROGER</t>
        </is>
      </c>
      <c r="D3462" t="inlineStr">
        <is>
          <t>GER-SPO-085</t>
        </is>
      </c>
      <c r="E3462" t="inlineStr">
        <is>
          <t>Short Date</t>
        </is>
      </c>
      <c r="F3462" t="inlineStr">
        <is>
          <t>spoilage</t>
        </is>
      </c>
      <c r="G3462" s="10" t="n">
        <v>179.9</v>
      </c>
      <c r="H3462" t="inlineStr">
        <is>
          <t>RO-034156</t>
        </is>
      </c>
      <c r="I3462" t="inlineStr">
        <is>
          <t>RS-034156</t>
        </is>
      </c>
      <c r="J3462" t="inlineStr">
        <is>
          <t>RREM-0061</t>
        </is>
      </c>
      <c r="K3462" t="inlineStr">
        <is>
          <t>Spoilage -- expired or short-dated at receiving</t>
        </is>
      </c>
      <c r="M3462" s="10" t="n"/>
      <c r="P3462" s="18" t="n"/>
      <c r="Q3462" t="inlineStr">
        <is>
          <t>2026-06-30</t>
        </is>
      </c>
      <c r="R3462" s="18" t="inlineStr"/>
      <c r="S3462" s="18" t="inlineStr"/>
      <c r="T3462" s="18" t="inlineStr"/>
    </row>
    <row r="3463">
      <c r="A3463" t="inlineStr">
        <is>
          <t>DIST-012439</t>
        </is>
      </c>
      <c r="B3463" t="inlineStr">
        <is>
          <t>2026-05-16</t>
        </is>
      </c>
      <c r="C3463" t="inlineStr">
        <is>
          <t>RET-WALMART</t>
        </is>
      </c>
      <c r="D3463" t="inlineStr">
        <is>
          <t>ART-PRO-004</t>
        </is>
      </c>
      <c r="E3463" t="inlineStr">
        <is>
          <t>Scan Rebate</t>
        </is>
      </c>
      <c r="F3463" t="inlineStr">
        <is>
          <t>promo_billback</t>
        </is>
      </c>
      <c r="G3463" s="10" t="n">
        <v>154.02</v>
      </c>
      <c r="H3463" t="inlineStr">
        <is>
          <t>RO-034412</t>
        </is>
      </c>
      <c r="I3463" t="inlineStr">
        <is>
          <t>RS-034412</t>
        </is>
      </c>
      <c r="J3463" t="inlineStr">
        <is>
          <t>RREM-0167</t>
        </is>
      </c>
      <c r="K3463" t="inlineStr">
        <is>
          <t>Promo Billback</t>
        </is>
      </c>
      <c r="M3463" s="10" t="n"/>
      <c r="P3463" s="18" t="n"/>
      <c r="Q3463" t="inlineStr">
        <is>
          <t>2026-08-14</t>
        </is>
      </c>
      <c r="R3463" s="18" t="inlineStr"/>
      <c r="S3463" s="18" t="inlineStr"/>
      <c r="T3463" s="18" t="inlineStr"/>
    </row>
    <row r="3464">
      <c r="A3464" t="inlineStr">
        <is>
          <t>DIST-012240</t>
        </is>
      </c>
      <c r="B3464" t="inlineStr">
        <is>
          <t>2026-05-16</t>
        </is>
      </c>
      <c r="C3464" t="inlineStr">
        <is>
          <t>RET-COSTCO</t>
        </is>
      </c>
      <c r="D3464" t="inlineStr">
        <is>
          <t>TCO-PRO-024</t>
        </is>
      </c>
      <c r="E3464" t="inlineStr">
        <is>
          <t>Promo Billback</t>
        </is>
      </c>
      <c r="F3464" t="inlineStr">
        <is>
          <t>promo_billback</t>
        </is>
      </c>
      <c r="G3464" s="10" t="n">
        <v>141.94</v>
      </c>
      <c r="H3464" t="inlineStr">
        <is>
          <t>RO-033710</t>
        </is>
      </c>
      <c r="I3464" t="inlineStr">
        <is>
          <t>RS-033710</t>
        </is>
      </c>
      <c r="J3464" t="inlineStr">
        <is>
          <t>RREM-0024</t>
        </is>
      </c>
      <c r="K3464" t="inlineStr">
        <is>
          <t>Promo Billback</t>
        </is>
      </c>
      <c r="M3464" s="10" t="n"/>
      <c r="P3464" s="18" t="n"/>
      <c r="Q3464" t="inlineStr">
        <is>
          <t>2026-08-14</t>
        </is>
      </c>
      <c r="R3464" s="18" t="inlineStr"/>
      <c r="S3464" s="18" t="inlineStr"/>
      <c r="T3464" s="18" t="inlineStr"/>
    </row>
    <row r="3465">
      <c r="A3465" t="inlineStr">
        <is>
          <t>DIST-012318</t>
        </is>
      </c>
      <c r="B3465" t="inlineStr">
        <is>
          <t>2026-05-16</t>
        </is>
      </c>
      <c r="C3465" t="inlineStr">
        <is>
          <t>RET-KROGER</t>
        </is>
      </c>
      <c r="D3465" t="inlineStr">
        <is>
          <t>GER-PRO-075</t>
        </is>
      </c>
      <c r="E3465" t="inlineStr">
        <is>
          <t>Promo Billback</t>
        </is>
      </c>
      <c r="F3465" t="inlineStr">
        <is>
          <t>promo_billback</t>
        </is>
      </c>
      <c r="G3465" s="10" t="n">
        <v>134.41</v>
      </c>
      <c r="H3465" t="inlineStr">
        <is>
          <t>RO-034128</t>
        </is>
      </c>
      <c r="I3465" t="inlineStr">
        <is>
          <t>RS-034128</t>
        </is>
      </c>
      <c r="J3465" t="inlineStr">
        <is>
          <t>RREM-0071</t>
        </is>
      </c>
      <c r="K3465" t="inlineStr">
        <is>
          <t>Promo Billback</t>
        </is>
      </c>
      <c r="M3465" s="10" t="n"/>
      <c r="P3465" s="18" t="n"/>
      <c r="Q3465" t="inlineStr">
        <is>
          <t>2026-06-15</t>
        </is>
      </c>
      <c r="R3465" s="18" t="inlineStr"/>
      <c r="S3465" s="18" t="inlineStr"/>
      <c r="T3465" s="18" t="inlineStr"/>
    </row>
    <row r="3466">
      <c r="A3466" t="inlineStr">
        <is>
          <t>DIST-012268</t>
        </is>
      </c>
      <c r="B3466" t="inlineStr">
        <is>
          <t>2026-05-16</t>
        </is>
      </c>
      <c r="C3466" t="inlineStr">
        <is>
          <t>RET-WALMART</t>
        </is>
      </c>
      <c r="D3466" t="inlineStr">
        <is>
          <t>ART-PRO-004</t>
        </is>
      </c>
      <c r="E3466" t="inlineStr">
        <is>
          <t>Scan Rebate</t>
        </is>
      </c>
      <c r="F3466" t="inlineStr">
        <is>
          <t>promo_billback</t>
        </is>
      </c>
      <c r="G3466" s="10" t="n">
        <v>130.86</v>
      </c>
      <c r="H3466" t="inlineStr">
        <is>
          <t>RO-033689</t>
        </is>
      </c>
      <c r="I3466" t="inlineStr">
        <is>
          <t>RS-033689</t>
        </is>
      </c>
      <c r="J3466" t="inlineStr">
        <is>
          <t>RREM-0152</t>
        </is>
      </c>
      <c r="K3466" t="inlineStr">
        <is>
          <t>Promo Billback</t>
        </is>
      </c>
      <c r="L3466" t="inlineStr">
        <is>
          <t>lost</t>
        </is>
      </c>
      <c r="M3466" s="10" t="n">
        <v>0</v>
      </c>
      <c r="N3466" t="inlineStr">
        <is>
          <t>2026-05-19</t>
        </is>
      </c>
      <c r="O3466" t="inlineStr">
        <is>
          <t>2026-06-06</t>
        </is>
      </c>
      <c r="P3466" s="18" t="n">
        <v>21</v>
      </c>
      <c r="Q3466" t="inlineStr">
        <is>
          <t>2026-06-30</t>
        </is>
      </c>
      <c r="R3466" s="18" t="inlineStr"/>
      <c r="S3466" s="18" t="inlineStr"/>
      <c r="T3466" s="18" t="inlineStr"/>
    </row>
    <row r="3467">
      <c r="A3467" t="inlineStr">
        <is>
          <t>DIST-012380</t>
        </is>
      </c>
      <c r="B3467" t="inlineStr">
        <is>
          <t>2026-05-16</t>
        </is>
      </c>
      <c r="C3467" t="inlineStr">
        <is>
          <t>RET-WHOLEFOODS</t>
        </is>
      </c>
      <c r="D3467" t="inlineStr">
        <is>
          <t>ODS-PAL-048</t>
        </is>
      </c>
      <c r="E3467" t="inlineStr">
        <is>
          <t>Pallet Overhang</t>
        </is>
      </c>
      <c r="F3467" t="inlineStr">
        <is>
          <t>pallet_fine</t>
        </is>
      </c>
      <c r="G3467" s="10" t="n">
        <v>121.49</v>
      </c>
      <c r="H3467" t="inlineStr">
        <is>
          <t>RO-034264</t>
        </is>
      </c>
      <c r="I3467" t="inlineStr">
        <is>
          <t>RS-034264</t>
        </is>
      </c>
      <c r="J3467" t="inlineStr">
        <is>
          <t>RREM-0218</t>
        </is>
      </c>
      <c r="K3467" t="inlineStr">
        <is>
          <t>Pallet Fine</t>
        </is>
      </c>
      <c r="L3467" t="inlineStr">
        <is>
          <t>lost</t>
        </is>
      </c>
      <c r="M3467" s="10" t="n">
        <v>0</v>
      </c>
      <c r="N3467" t="inlineStr">
        <is>
          <t>2026-05-23</t>
        </is>
      </c>
      <c r="O3467" t="inlineStr">
        <is>
          <t>2026-06-11</t>
        </is>
      </c>
      <c r="P3467" s="18" t="n">
        <v>26</v>
      </c>
      <c r="Q3467" t="inlineStr">
        <is>
          <t>2026-08-14</t>
        </is>
      </c>
      <c r="R3467" s="18" t="inlineStr"/>
      <c r="S3467" s="18" t="inlineStr"/>
      <c r="T3467" s="18" t="inlineStr"/>
    </row>
    <row r="3468">
      <c r="A3468" t="inlineStr">
        <is>
          <t>DIST-012498</t>
        </is>
      </c>
      <c r="B3468" t="inlineStr">
        <is>
          <t>2026-05-16</t>
        </is>
      </c>
      <c r="C3468" t="inlineStr">
        <is>
          <t>RET-WHOLEFOODS</t>
        </is>
      </c>
      <c r="D3468" t="inlineStr">
        <is>
          <t>ODS-DAM-052</t>
        </is>
      </c>
      <c r="E3468" t="inlineStr">
        <is>
          <t>Transit Damage</t>
        </is>
      </c>
      <c r="F3468" t="inlineStr">
        <is>
          <t>damaged</t>
        </is>
      </c>
      <c r="G3468" s="10" t="n">
        <v>115.1</v>
      </c>
      <c r="H3468" t="inlineStr">
        <is>
          <t>RO-034551</t>
        </is>
      </c>
      <c r="I3468" t="inlineStr">
        <is>
          <t>RS-034551</t>
        </is>
      </c>
      <c r="J3468" t="inlineStr">
        <is>
          <t>RREM-0193</t>
        </is>
      </c>
      <c r="K3468" t="inlineStr">
        <is>
          <t>Damaged</t>
        </is>
      </c>
      <c r="L3468" t="inlineStr">
        <is>
          <t>pending</t>
        </is>
      </c>
      <c r="M3468" s="10" t="n"/>
      <c r="N3468" t="inlineStr">
        <is>
          <t>2026-06-02</t>
        </is>
      </c>
      <c r="P3468" s="18" t="n">
        <v>231</v>
      </c>
      <c r="Q3468" t="inlineStr">
        <is>
          <t>2026-06-30</t>
        </is>
      </c>
      <c r="R3468" s="18" t="inlineStr"/>
      <c r="S3468" s="18" t="inlineStr"/>
      <c r="T3468" s="18" t="inlineStr"/>
    </row>
    <row r="3469">
      <c r="A3469" t="inlineStr">
        <is>
          <t>DIST-012263</t>
        </is>
      </c>
      <c r="B3469" t="inlineStr">
        <is>
          <t>2026-05-16</t>
        </is>
      </c>
      <c r="C3469" t="inlineStr">
        <is>
          <t>RET-WALMART</t>
        </is>
      </c>
      <c r="D3469" t="inlineStr">
        <is>
          <t>ART-SPO-017</t>
        </is>
      </c>
      <c r="E3469" t="inlineStr">
        <is>
          <t>Spoilage</t>
        </is>
      </c>
      <c r="F3469" t="inlineStr">
        <is>
          <t>spoilage</t>
        </is>
      </c>
      <c r="G3469" s="10" t="n">
        <v>112.55</v>
      </c>
      <c r="H3469" t="inlineStr">
        <is>
          <t>RO-033637</t>
        </is>
      </c>
      <c r="I3469" t="inlineStr">
        <is>
          <t>RS-033637</t>
        </is>
      </c>
      <c r="J3469" t="inlineStr">
        <is>
          <t>RREM-0149</t>
        </is>
      </c>
      <c r="K3469" t="inlineStr">
        <is>
          <t>Spoilage -- damage in transit affecting condition</t>
        </is>
      </c>
      <c r="L3469" t="inlineStr">
        <is>
          <t>lost</t>
        </is>
      </c>
      <c r="M3469" s="10" t="n">
        <v>0</v>
      </c>
      <c r="N3469" t="inlineStr">
        <is>
          <t>2026-05-25</t>
        </is>
      </c>
      <c r="O3469" t="inlineStr">
        <is>
          <t>2026-07-13</t>
        </is>
      </c>
      <c r="P3469" s="18" t="n">
        <v>58</v>
      </c>
      <c r="Q3469" t="inlineStr">
        <is>
          <t>2026-06-30</t>
        </is>
      </c>
      <c r="R3469" s="18" t="inlineStr"/>
      <c r="S3469" s="18" t="inlineStr"/>
      <c r="T3469" s="18" t="inlineStr"/>
    </row>
    <row r="3470">
      <c r="A3470" t="inlineStr">
        <is>
          <t>DIST-012194</t>
        </is>
      </c>
      <c r="B3470" t="inlineStr">
        <is>
          <t>2026-05-16</t>
        </is>
      </c>
      <c r="C3470" t="inlineStr">
        <is>
          <t>RET-WALMART</t>
        </is>
      </c>
      <c r="D3470" t="inlineStr">
        <is>
          <t>ART-PRO-004</t>
        </is>
      </c>
      <c r="E3470" t="inlineStr">
        <is>
          <t>Scan Rebate</t>
        </is>
      </c>
      <c r="F3470" t="inlineStr">
        <is>
          <t>promo_billback</t>
        </is>
      </c>
      <c r="G3470" s="10" t="n">
        <v>109.3</v>
      </c>
      <c r="H3470" t="inlineStr">
        <is>
          <t>RO-033658</t>
        </is>
      </c>
      <c r="I3470" t="inlineStr">
        <is>
          <t>RS-033658</t>
        </is>
      </c>
      <c r="J3470" t="inlineStr">
        <is>
          <t>RREM-0170</t>
        </is>
      </c>
      <c r="K3470" t="inlineStr">
        <is>
          <t>Promo Billback</t>
        </is>
      </c>
      <c r="M3470" s="10" t="n"/>
      <c r="P3470" s="18" t="n"/>
      <c r="Q3470" t="inlineStr">
        <is>
          <t>2026-08-14</t>
        </is>
      </c>
      <c r="R3470" s="18" t="inlineStr"/>
      <c r="S3470" s="18" t="inlineStr"/>
      <c r="T3470" s="18" t="inlineStr"/>
    </row>
    <row r="3471">
      <c r="A3471" t="inlineStr">
        <is>
          <t>DIST-012499</t>
        </is>
      </c>
      <c r="B3471" t="inlineStr">
        <is>
          <t>2026-05-16</t>
        </is>
      </c>
      <c r="C3471" t="inlineStr">
        <is>
          <t>RET-SPROUTS</t>
        </is>
      </c>
      <c r="D3471" t="inlineStr">
        <is>
          <t>UTS-PRO-057</t>
        </is>
      </c>
      <c r="E3471" t="inlineStr">
        <is>
          <t>Promo Billback</t>
        </is>
      </c>
      <c r="F3471" t="inlineStr">
        <is>
          <t>promo_billback</t>
        </is>
      </c>
      <c r="G3471" s="10" t="n">
        <v>104.7</v>
      </c>
      <c r="H3471" t="inlineStr">
        <is>
          <t>RO-034558</t>
        </is>
      </c>
      <c r="I3471" t="inlineStr">
        <is>
          <t>RS-034558</t>
        </is>
      </c>
      <c r="J3471" t="inlineStr">
        <is>
          <t>RREM-0134</t>
        </is>
      </c>
      <c r="K3471" t="inlineStr">
        <is>
          <t>Promo Billback</t>
        </is>
      </c>
      <c r="M3471" s="10" t="n"/>
      <c r="P3471" s="18" t="n"/>
      <c r="Q3471" t="inlineStr">
        <is>
          <t>2026-08-14</t>
        </is>
      </c>
      <c r="R3471" s="18" t="inlineStr"/>
      <c r="S3471" s="18" t="inlineStr"/>
      <c r="T3471" s="18" t="inlineStr"/>
    </row>
    <row r="3472">
      <c r="A3472" t="inlineStr">
        <is>
          <t>DIST-012383</t>
        </is>
      </c>
      <c r="B3472" t="inlineStr">
        <is>
          <t>2026-05-16</t>
        </is>
      </c>
      <c r="C3472" t="inlineStr">
        <is>
          <t>RET-KROGER</t>
        </is>
      </c>
      <c r="D3472" t="inlineStr">
        <is>
          <t>GER-LAT-079</t>
        </is>
      </c>
      <c r="E3472" t="inlineStr">
        <is>
          <t>MABD Violation</t>
        </is>
      </c>
      <c r="F3472" t="inlineStr">
        <is>
          <t>late_delivery</t>
        </is>
      </c>
      <c r="G3472" s="10" t="n">
        <v>48.58</v>
      </c>
      <c r="H3472" t="inlineStr">
        <is>
          <t>RO-034356</t>
        </is>
      </c>
      <c r="I3472" t="inlineStr">
        <is>
          <t>RS-034356</t>
        </is>
      </c>
      <c r="J3472" t="inlineStr">
        <is>
          <t>RREM-0053</t>
        </is>
      </c>
      <c r="K3472" t="inlineStr">
        <is>
          <t>Late Delivery</t>
        </is>
      </c>
      <c r="M3472" s="10" t="n"/>
      <c r="P3472" s="18" t="n"/>
      <c r="Q3472" t="inlineStr">
        <is>
          <t>2026-08-14</t>
        </is>
      </c>
      <c r="R3472" s="18" t="inlineStr"/>
      <c r="S3472" s="18" t="inlineStr"/>
      <c r="T3472" s="18" t="inlineStr"/>
    </row>
    <row r="3473">
      <c r="A3473" t="inlineStr">
        <is>
          <t>DIST-012399</t>
        </is>
      </c>
      <c r="B3473" t="inlineStr">
        <is>
          <t>2026-05-16</t>
        </is>
      </c>
      <c r="C3473" t="inlineStr">
        <is>
          <t>RET-WHOLEFOODS</t>
        </is>
      </c>
      <c r="D3473" t="inlineStr">
        <is>
          <t>ODS-PRI-055</t>
        </is>
      </c>
      <c r="E3473" t="inlineStr">
        <is>
          <t>Invoice Mismatch</t>
        </is>
      </c>
      <c r="F3473" t="inlineStr">
        <is>
          <t>pricing_error</t>
        </is>
      </c>
      <c r="G3473" s="10" t="n">
        <v>38.88</v>
      </c>
      <c r="H3473" t="inlineStr">
        <is>
          <t>RO-034296</t>
        </is>
      </c>
      <c r="I3473" t="inlineStr">
        <is>
          <t>RS-034296</t>
        </is>
      </c>
      <c r="J3473" t="inlineStr">
        <is>
          <t>RREM-0193</t>
        </is>
      </c>
      <c r="K3473" t="inlineStr">
        <is>
          <t>Pricing Error</t>
        </is>
      </c>
      <c r="M3473" s="10" t="n"/>
      <c r="P3473" s="18" t="n"/>
      <c r="Q3473" t="inlineStr">
        <is>
          <t>2026-08-14</t>
        </is>
      </c>
      <c r="R3473" s="18" t="inlineStr"/>
      <c r="S3473" s="18" t="inlineStr"/>
      <c r="T3473" s="18" t="inlineStr"/>
    </row>
    <row r="3474">
      <c r="A3474" t="inlineStr">
        <is>
          <t>DIST-012404</t>
        </is>
      </c>
      <c r="B3474" t="inlineStr">
        <is>
          <t>2026-05-15</t>
        </is>
      </c>
      <c r="C3474" t="inlineStr">
        <is>
          <t>RET-WALMART</t>
        </is>
      </c>
      <c r="D3474" t="inlineStr">
        <is>
          <t>ART-PAL-015</t>
        </is>
      </c>
      <c r="E3474" t="inlineStr">
        <is>
          <t>Pallet Overhang</t>
        </is>
      </c>
      <c r="F3474" t="inlineStr">
        <is>
          <t>pallet_fine</t>
        </is>
      </c>
      <c r="G3474" s="10" t="n">
        <v>231.24</v>
      </c>
      <c r="H3474" t="inlineStr">
        <is>
          <t>RO-034223</t>
        </is>
      </c>
      <c r="I3474" t="inlineStr">
        <is>
          <t>RS-034223</t>
        </is>
      </c>
      <c r="J3474" t="inlineStr">
        <is>
          <t>RREM-0173</t>
        </is>
      </c>
      <c r="K3474" t="inlineStr">
        <is>
          <t>Pallet Fine</t>
        </is>
      </c>
      <c r="L3474" t="inlineStr">
        <is>
          <t>partial</t>
        </is>
      </c>
      <c r="M3474" s="10" t="n">
        <v>112.42</v>
      </c>
      <c r="N3474" t="inlineStr">
        <is>
          <t>2026-05-28</t>
        </is>
      </c>
      <c r="O3474" t="inlineStr">
        <is>
          <t>2026-07-26</t>
        </is>
      </c>
      <c r="P3474" s="18" t="n">
        <v>72</v>
      </c>
      <c r="Q3474" t="inlineStr">
        <is>
          <t>2026-07-14</t>
        </is>
      </c>
      <c r="R3474" s="18" t="inlineStr"/>
      <c r="S3474" s="18" t="inlineStr"/>
      <c r="T3474" s="18" t="inlineStr"/>
    </row>
    <row r="3475">
      <c r="A3475" t="inlineStr">
        <is>
          <t>DIST-012408</t>
        </is>
      </c>
      <c r="B3475" t="inlineStr">
        <is>
          <t>2026-05-15</t>
        </is>
      </c>
      <c r="C3475" t="inlineStr">
        <is>
          <t>RET-WHOLEFOODS</t>
        </is>
      </c>
      <c r="D3475" t="inlineStr">
        <is>
          <t>ODS-SPO-050</t>
        </is>
      </c>
      <c r="E3475" t="inlineStr">
        <is>
          <t>Spoilage</t>
        </is>
      </c>
      <c r="F3475" t="inlineStr">
        <is>
          <t>spoilage</t>
        </is>
      </c>
      <c r="G3475" s="10" t="n">
        <v>223.92</v>
      </c>
      <c r="H3475" t="inlineStr">
        <is>
          <t>RO-034297</t>
        </is>
      </c>
      <c r="I3475" t="inlineStr">
        <is>
          <t>RS-034297</t>
        </is>
      </c>
      <c r="J3475" t="inlineStr">
        <is>
          <t>RREM-0187</t>
        </is>
      </c>
      <c r="K3475" t="inlineStr">
        <is>
          <t>Spoilage -- damage in transit affecting condition</t>
        </is>
      </c>
      <c r="L3475" t="inlineStr">
        <is>
          <t>pending</t>
        </is>
      </c>
      <c r="M3475" s="10" t="n"/>
      <c r="N3475" t="inlineStr">
        <is>
          <t>2026-06-04</t>
        </is>
      </c>
      <c r="P3475" s="18" t="n">
        <v>232</v>
      </c>
      <c r="Q3475" t="inlineStr">
        <is>
          <t>2026-08-13</t>
        </is>
      </c>
      <c r="R3475" s="18" t="inlineStr"/>
      <c r="S3475" s="18" t="inlineStr"/>
      <c r="T3475" s="18" t="inlineStr"/>
    </row>
    <row r="3476">
      <c r="A3476" t="inlineStr">
        <is>
          <t>DIST-012206</t>
        </is>
      </c>
      <c r="B3476" t="inlineStr">
        <is>
          <t>2026-05-15</t>
        </is>
      </c>
      <c r="C3476" t="inlineStr">
        <is>
          <t>RET-WALMART</t>
        </is>
      </c>
      <c r="D3476" t="inlineStr">
        <is>
          <t>ART-SPO-017</t>
        </is>
      </c>
      <c r="E3476" t="inlineStr">
        <is>
          <t>Spoilage</t>
        </is>
      </c>
      <c r="F3476" t="inlineStr">
        <is>
          <t>spoilage</t>
        </is>
      </c>
      <c r="G3476" s="10" t="n">
        <v>199.31</v>
      </c>
      <c r="H3476" t="inlineStr">
        <is>
          <t>RO-033643</t>
        </is>
      </c>
      <c r="I3476" t="inlineStr">
        <is>
          <t>RS-033643</t>
        </is>
      </c>
      <c r="J3476" t="inlineStr">
        <is>
          <t>RREM-0182</t>
        </is>
      </c>
      <c r="K3476" t="inlineStr">
        <is>
          <t>Spoilage -- quality complaint at receiving</t>
        </is>
      </c>
      <c r="M3476" s="10" t="n"/>
      <c r="P3476" s="18" t="n"/>
      <c r="Q3476" t="inlineStr">
        <is>
          <t>2026-07-14</t>
        </is>
      </c>
      <c r="R3476" s="18" t="inlineStr"/>
      <c r="S3476" s="18" t="inlineStr"/>
      <c r="T3476" s="18" t="inlineStr"/>
    </row>
    <row r="3477">
      <c r="A3477" t="inlineStr">
        <is>
          <t>DIST-012329</t>
        </is>
      </c>
      <c r="B3477" t="inlineStr">
        <is>
          <t>2026-05-15</t>
        </is>
      </c>
      <c r="C3477" t="inlineStr">
        <is>
          <t>RET-WALMART</t>
        </is>
      </c>
      <c r="D3477" t="inlineStr">
        <is>
          <t>ART-PRO-004</t>
        </is>
      </c>
      <c r="E3477" t="inlineStr">
        <is>
          <t>Scan Rebate</t>
        </is>
      </c>
      <c r="F3477" t="inlineStr">
        <is>
          <t>promo_billback</t>
        </is>
      </c>
      <c r="G3477" s="10" t="n">
        <v>162.52</v>
      </c>
      <c r="H3477" t="inlineStr">
        <is>
          <t>RO-033954</t>
        </is>
      </c>
      <c r="I3477" t="inlineStr">
        <is>
          <t>RS-033954</t>
        </is>
      </c>
      <c r="J3477" t="inlineStr">
        <is>
          <t>RREM-0180</t>
        </is>
      </c>
      <c r="K3477" t="inlineStr">
        <is>
          <t>Promo Billback</t>
        </is>
      </c>
      <c r="M3477" s="10" t="n"/>
      <c r="P3477" s="18" t="n"/>
      <c r="Q3477" t="inlineStr">
        <is>
          <t>2026-08-13</t>
        </is>
      </c>
      <c r="R3477" s="18" t="inlineStr"/>
      <c r="S3477" s="18" t="inlineStr"/>
      <c r="T3477" s="18" t="inlineStr"/>
    </row>
    <row r="3478">
      <c r="A3478" t="inlineStr">
        <is>
          <t>DIST-012419</t>
        </is>
      </c>
      <c r="B3478" t="inlineStr">
        <is>
          <t>2026-05-15</t>
        </is>
      </c>
      <c r="C3478" t="inlineStr">
        <is>
          <t>RET-REGIONAL</t>
        </is>
      </c>
      <c r="D3478" t="inlineStr">
        <is>
          <t>NAL-DAM-100</t>
        </is>
      </c>
      <c r="E3478" t="inlineStr">
        <is>
          <t>Warehouse Damage</t>
        </is>
      </c>
      <c r="F3478" t="inlineStr">
        <is>
          <t>damaged</t>
        </is>
      </c>
      <c r="G3478" s="10" t="n">
        <v>139.42</v>
      </c>
      <c r="H3478" t="inlineStr">
        <is>
          <t>RO-034398</t>
        </is>
      </c>
      <c r="I3478" t="inlineStr">
        <is>
          <t>RS-034398</t>
        </is>
      </c>
      <c r="J3478" t="inlineStr">
        <is>
          <t>RREM-0094</t>
        </is>
      </c>
      <c r="K3478" t="inlineStr">
        <is>
          <t>Damaged</t>
        </is>
      </c>
      <c r="M3478" s="10" t="n"/>
      <c r="P3478" s="18" t="n"/>
      <c r="Q3478" t="inlineStr">
        <is>
          <t>2026-08-13</t>
        </is>
      </c>
      <c r="R3478" s="18" t="inlineStr"/>
      <c r="S3478" s="18" t="inlineStr"/>
      <c r="T3478" s="18" t="inlineStr"/>
    </row>
    <row r="3479">
      <c r="A3479" t="inlineStr">
        <is>
          <t>DIST-012269</t>
        </is>
      </c>
      <c r="B3479" t="inlineStr">
        <is>
          <t>2026-05-15</t>
        </is>
      </c>
      <c r="C3479" t="inlineStr">
        <is>
          <t>RET-WALMART</t>
        </is>
      </c>
      <c r="D3479" t="inlineStr">
        <is>
          <t>ART-PRO-004</t>
        </is>
      </c>
      <c r="E3479" t="inlineStr">
        <is>
          <t>Scan Rebate</t>
        </is>
      </c>
      <c r="F3479" t="inlineStr">
        <is>
          <t>promo_billback</t>
        </is>
      </c>
      <c r="G3479" s="10" t="n">
        <v>76.28</v>
      </c>
      <c r="H3479" t="inlineStr">
        <is>
          <t>RO-033693</t>
        </is>
      </c>
      <c r="I3479" t="inlineStr">
        <is>
          <t>RS-033693</t>
        </is>
      </c>
      <c r="J3479" t="inlineStr">
        <is>
          <t>RREM-0157</t>
        </is>
      </c>
      <c r="K3479" t="inlineStr">
        <is>
          <t>Promo Billback</t>
        </is>
      </c>
      <c r="M3479" s="10" t="n"/>
      <c r="P3479" s="18" t="n"/>
      <c r="Q3479" t="inlineStr">
        <is>
          <t>2026-06-29</t>
        </is>
      </c>
      <c r="R3479" s="18" t="inlineStr"/>
      <c r="S3479" s="18" t="inlineStr"/>
      <c r="T3479" s="18" t="inlineStr"/>
    </row>
    <row r="3480">
      <c r="A3480" t="inlineStr">
        <is>
          <t>DIST-012496</t>
        </is>
      </c>
      <c r="B3480" t="inlineStr">
        <is>
          <t>2026-05-15</t>
        </is>
      </c>
      <c r="C3480" t="inlineStr">
        <is>
          <t>RET-WHOLEFOODS</t>
        </is>
      </c>
      <c r="D3480" t="inlineStr">
        <is>
          <t>ODS-PRO-039</t>
        </is>
      </c>
      <c r="E3480" t="inlineStr">
        <is>
          <t>Ad Allowance</t>
        </is>
      </c>
      <c r="F3480" t="inlineStr">
        <is>
          <t>promo_billback</t>
        </is>
      </c>
      <c r="G3480" s="10" t="n">
        <v>49.63</v>
      </c>
      <c r="H3480" t="inlineStr">
        <is>
          <t>RO-034542</t>
        </is>
      </c>
      <c r="I3480" t="inlineStr">
        <is>
          <t>RS-034542</t>
        </is>
      </c>
      <c r="J3480" t="inlineStr">
        <is>
          <t>RREM-0201</t>
        </is>
      </c>
      <c r="K3480" t="inlineStr">
        <is>
          <t>Promo Billback</t>
        </is>
      </c>
      <c r="M3480" s="10" t="n"/>
      <c r="P3480" s="18" t="n"/>
      <c r="Q3480" t="inlineStr">
        <is>
          <t>2026-06-14</t>
        </is>
      </c>
      <c r="R3480" s="18" t="inlineStr"/>
      <c r="S3480" s="18" t="inlineStr"/>
      <c r="T3480" s="18" t="inlineStr"/>
    </row>
    <row r="3481">
      <c r="A3481" t="inlineStr">
        <is>
          <t>DIST-012184</t>
        </is>
      </c>
      <c r="B3481" t="inlineStr">
        <is>
          <t>2026-05-15</t>
        </is>
      </c>
      <c r="C3481" t="inlineStr">
        <is>
          <t>RET-WALMART</t>
        </is>
      </c>
      <c r="D3481" t="inlineStr">
        <is>
          <t>ART-LAT-009</t>
        </is>
      </c>
      <c r="E3481" t="inlineStr">
        <is>
          <t>MABD Violation</t>
        </is>
      </c>
      <c r="F3481" t="inlineStr">
        <is>
          <t>late_delivery</t>
        </is>
      </c>
      <c r="G3481" s="10" t="n">
        <v>32.4</v>
      </c>
      <c r="H3481" t="inlineStr">
        <is>
          <t>RO-033696</t>
        </is>
      </c>
      <c r="I3481" t="inlineStr">
        <is>
          <t>RS-033696</t>
        </is>
      </c>
      <c r="J3481" t="inlineStr">
        <is>
          <t>RREM-0164</t>
        </is>
      </c>
      <c r="K3481" t="inlineStr">
        <is>
          <t>Late Delivery</t>
        </is>
      </c>
      <c r="M3481" s="10" t="n"/>
      <c r="P3481" s="18" t="n"/>
      <c r="Q3481" t="inlineStr">
        <is>
          <t>2026-06-14</t>
        </is>
      </c>
      <c r="R3481" s="18" t="inlineStr"/>
      <c r="S3481" s="18" t="inlineStr"/>
      <c r="T3481" s="18" t="inlineStr"/>
    </row>
    <row r="3482">
      <c r="A3482" t="inlineStr">
        <is>
          <t>DIST-012362</t>
        </is>
      </c>
      <c r="B3482" t="inlineStr">
        <is>
          <t>2026-05-15</t>
        </is>
      </c>
      <c r="C3482" t="inlineStr">
        <is>
          <t>RET-SPROUTS</t>
        </is>
      </c>
      <c r="D3482" t="inlineStr">
        <is>
          <t>UTS-LAT-059</t>
        </is>
      </c>
      <c r="E3482" t="inlineStr">
        <is>
          <t>Appointment Miss</t>
        </is>
      </c>
      <c r="F3482" t="inlineStr">
        <is>
          <t>late_delivery</t>
        </is>
      </c>
      <c r="G3482" s="10" t="n">
        <v>23.82</v>
      </c>
      <c r="H3482" t="inlineStr">
        <is>
          <t>RO-034094</t>
        </is>
      </c>
      <c r="I3482" t="inlineStr">
        <is>
          <t>RS-034094</t>
        </is>
      </c>
      <c r="J3482" t="inlineStr">
        <is>
          <t>RREM-0140</t>
        </is>
      </c>
      <c r="K3482" t="inlineStr">
        <is>
          <t>Late Delivery</t>
        </is>
      </c>
      <c r="L3482" t="inlineStr">
        <is>
          <t>lost</t>
        </is>
      </c>
      <c r="M3482" s="10" t="n">
        <v>0</v>
      </c>
      <c r="N3482" t="inlineStr">
        <is>
          <t>2026-06-07</t>
        </is>
      </c>
      <c r="O3482" t="inlineStr">
        <is>
          <t>2026-08-25</t>
        </is>
      </c>
      <c r="P3482" s="18" t="n">
        <v>102</v>
      </c>
      <c r="Q3482" t="inlineStr">
        <is>
          <t>2026-06-29</t>
        </is>
      </c>
      <c r="R3482" s="18" t="inlineStr"/>
      <c r="S3482" s="18" t="inlineStr"/>
      <c r="T3482" s="18" t="inlineStr"/>
    </row>
    <row r="3483">
      <c r="A3483" t="inlineStr">
        <is>
          <t>DIST-012412</t>
        </is>
      </c>
      <c r="B3483" t="inlineStr">
        <is>
          <t>2026-05-15</t>
        </is>
      </c>
      <c r="C3483" t="inlineStr">
        <is>
          <t>RET-WALMART</t>
        </is>
      </c>
      <c r="D3483" t="inlineStr">
        <is>
          <t>ART-LAT-009</t>
        </is>
      </c>
      <c r="E3483" t="inlineStr">
        <is>
          <t>MABD Violation</t>
        </is>
      </c>
      <c r="F3483" t="inlineStr">
        <is>
          <t>late_delivery</t>
        </is>
      </c>
      <c r="G3483" s="10" t="n">
        <v>18.9</v>
      </c>
      <c r="H3483" t="inlineStr">
        <is>
          <t>RO-034213</t>
        </is>
      </c>
      <c r="I3483" t="inlineStr">
        <is>
          <t>RS-034213</t>
        </is>
      </c>
      <c r="J3483" t="inlineStr">
        <is>
          <t>RREM-0149</t>
        </is>
      </c>
      <c r="K3483" t="inlineStr">
        <is>
          <t>Late Delivery</t>
        </is>
      </c>
      <c r="M3483" s="10" t="n"/>
      <c r="P3483" s="18" t="n"/>
      <c r="Q3483" t="inlineStr">
        <is>
          <t>2026-07-14</t>
        </is>
      </c>
      <c r="R3483" s="18" t="inlineStr"/>
      <c r="S3483" s="18" t="inlineStr"/>
      <c r="T3483" s="18" t="inlineStr"/>
    </row>
    <row r="3484">
      <c r="A3484" t="inlineStr">
        <is>
          <t>DIST-012299</t>
        </is>
      </c>
      <c r="B3484" t="inlineStr">
        <is>
          <t>2026-05-14</t>
        </is>
      </c>
      <c r="C3484" t="inlineStr">
        <is>
          <t>RET-WALMART</t>
        </is>
      </c>
      <c r="D3484" t="inlineStr">
        <is>
          <t>ART-PAL-015</t>
        </is>
      </c>
      <c r="E3484" t="inlineStr">
        <is>
          <t>Pallet Overhang</t>
        </is>
      </c>
      <c r="F3484" t="inlineStr">
        <is>
          <t>pallet_fine</t>
        </is>
      </c>
      <c r="G3484" s="10" t="n">
        <v>234.93</v>
      </c>
      <c r="H3484" t="inlineStr">
        <is>
          <t>RO-033963</t>
        </is>
      </c>
      <c r="I3484" t="inlineStr">
        <is>
          <t>RS-033963</t>
        </is>
      </c>
      <c r="J3484" t="inlineStr">
        <is>
          <t>RREM-0154</t>
        </is>
      </c>
      <c r="K3484" t="inlineStr">
        <is>
          <t>Pallet Fine</t>
        </is>
      </c>
      <c r="L3484" t="inlineStr">
        <is>
          <t>partial</t>
        </is>
      </c>
      <c r="M3484" s="10" t="n">
        <v>89</v>
      </c>
      <c r="N3484" t="inlineStr">
        <is>
          <t>2026-05-21</t>
        </is>
      </c>
      <c r="O3484" t="inlineStr">
        <is>
          <t>2026-08-14</t>
        </is>
      </c>
      <c r="P3484" s="18" t="n">
        <v>92</v>
      </c>
      <c r="Q3484" t="inlineStr">
        <is>
          <t>2026-06-13</t>
        </is>
      </c>
      <c r="R3484" s="18" t="inlineStr"/>
      <c r="S3484" s="18" t="inlineStr"/>
      <c r="T3484" s="18" t="inlineStr"/>
    </row>
    <row r="3485">
      <c r="A3485" t="inlineStr">
        <is>
          <t>DIST-012413</t>
        </is>
      </c>
      <c r="B3485" t="inlineStr">
        <is>
          <t>2026-05-14</t>
        </is>
      </c>
      <c r="C3485" t="inlineStr">
        <is>
          <t>RET-WALMART</t>
        </is>
      </c>
      <c r="D3485" t="inlineStr">
        <is>
          <t>ART-PAL-015</t>
        </is>
      </c>
      <c r="E3485" t="inlineStr">
        <is>
          <t>Pallet Overhang</t>
        </is>
      </c>
      <c r="F3485" t="inlineStr">
        <is>
          <t>pallet_fine</t>
        </is>
      </c>
      <c r="G3485" s="10" t="n">
        <v>227.96</v>
      </c>
      <c r="H3485" t="inlineStr">
        <is>
          <t>RO-034232</t>
        </is>
      </c>
      <c r="I3485" t="inlineStr">
        <is>
          <t>RS-034232</t>
        </is>
      </c>
      <c r="J3485" t="inlineStr">
        <is>
          <t>RREM-0178</t>
        </is>
      </c>
      <c r="K3485" t="inlineStr">
        <is>
          <t>Pallet Fine</t>
        </is>
      </c>
      <c r="M3485" s="10" t="n"/>
      <c r="P3485" s="18" t="n"/>
      <c r="Q3485" t="inlineStr">
        <is>
          <t>2026-06-13</t>
        </is>
      </c>
      <c r="R3485" s="18" t="inlineStr"/>
      <c r="S3485" s="18" t="inlineStr"/>
      <c r="T3485" s="18" t="inlineStr"/>
    </row>
    <row r="3486">
      <c r="A3486" t="inlineStr">
        <is>
          <t>DIST-012482</t>
        </is>
      </c>
      <c r="B3486" t="inlineStr">
        <is>
          <t>2026-05-14</t>
        </is>
      </c>
      <c r="C3486" t="inlineStr">
        <is>
          <t>RET-SPROUTS</t>
        </is>
      </c>
      <c r="D3486" t="inlineStr">
        <is>
          <t>UTS-LAB-062</t>
        </is>
      </c>
      <c r="E3486" t="inlineStr">
        <is>
          <t>Label Non-Compliance</t>
        </is>
      </c>
      <c r="F3486" t="inlineStr">
        <is>
          <t>label_fine</t>
        </is>
      </c>
      <c r="G3486" s="10" t="n">
        <v>205.34</v>
      </c>
      <c r="H3486" t="inlineStr">
        <is>
          <t>RO-034557</t>
        </is>
      </c>
      <c r="I3486" t="inlineStr">
        <is>
          <t>RS-034557</t>
        </is>
      </c>
      <c r="J3486" t="inlineStr">
        <is>
          <t>RREM-0112</t>
        </is>
      </c>
      <c r="K3486" t="inlineStr">
        <is>
          <t>Label Fine</t>
        </is>
      </c>
      <c r="L3486" t="inlineStr">
        <is>
          <t>lost</t>
        </is>
      </c>
      <c r="M3486" s="10" t="n">
        <v>0</v>
      </c>
      <c r="N3486" t="inlineStr">
        <is>
          <t>2026-06-05</t>
        </is>
      </c>
      <c r="O3486" t="inlineStr">
        <is>
          <t>2026-08-20</t>
        </is>
      </c>
      <c r="P3486" s="18" t="n">
        <v>98</v>
      </c>
      <c r="Q3486" t="inlineStr">
        <is>
          <t>2026-06-28</t>
        </is>
      </c>
      <c r="R3486" s="18" t="inlineStr"/>
      <c r="S3486" s="18" t="inlineStr"/>
      <c r="T3486" s="18" t="inlineStr"/>
    </row>
    <row r="3487">
      <c r="A3487" t="inlineStr">
        <is>
          <t>DIST-012398</t>
        </is>
      </c>
      <c r="B3487" t="inlineStr">
        <is>
          <t>2026-05-14</t>
        </is>
      </c>
      <c r="C3487" t="inlineStr">
        <is>
          <t>RET-WHOLEFOODS</t>
        </is>
      </c>
      <c r="D3487" t="inlineStr">
        <is>
          <t>ODS-SPO-050</t>
        </is>
      </c>
      <c r="E3487" t="inlineStr">
        <is>
          <t>Spoilage</t>
        </is>
      </c>
      <c r="F3487" t="inlineStr">
        <is>
          <t>spoilage</t>
        </is>
      </c>
      <c r="G3487" s="10" t="n">
        <v>186.91</v>
      </c>
      <c r="H3487" t="inlineStr">
        <is>
          <t>RO-034296</t>
        </is>
      </c>
      <c r="I3487" t="inlineStr">
        <is>
          <t>RS-034296</t>
        </is>
      </c>
      <c r="J3487" t="inlineStr">
        <is>
          <t>RREM-0192</t>
        </is>
      </c>
      <c r="K3487" t="inlineStr">
        <is>
          <t>Spoilage -- expired or short-dated at receiving</t>
        </is>
      </c>
      <c r="L3487" t="inlineStr">
        <is>
          <t>won</t>
        </is>
      </c>
      <c r="M3487" s="10" t="n">
        <v>186.91</v>
      </c>
      <c r="N3487" t="inlineStr">
        <is>
          <t>2026-05-28</t>
        </is>
      </c>
      <c r="O3487" t="inlineStr">
        <is>
          <t>2026-07-09</t>
        </is>
      </c>
      <c r="P3487" s="18" t="n">
        <v>56</v>
      </c>
      <c r="Q3487" t="inlineStr">
        <is>
          <t>2026-07-13</t>
        </is>
      </c>
      <c r="R3487" s="18" t="inlineStr"/>
      <c r="S3487" s="18" t="inlineStr"/>
      <c r="T3487" s="18" t="inlineStr"/>
    </row>
    <row r="3488">
      <c r="A3488" t="inlineStr">
        <is>
          <t>DIST-012447</t>
        </is>
      </c>
      <c r="B3488" t="inlineStr">
        <is>
          <t>2026-05-14</t>
        </is>
      </c>
      <c r="C3488" t="inlineStr">
        <is>
          <t>RET-KROGER</t>
        </is>
      </c>
      <c r="D3488" t="inlineStr">
        <is>
          <t>GER-DAM-087</t>
        </is>
      </c>
      <c r="E3488" t="inlineStr">
        <is>
          <t>Damaged Goods</t>
        </is>
      </c>
      <c r="F3488" t="inlineStr">
        <is>
          <t>damaged</t>
        </is>
      </c>
      <c r="G3488" s="10" t="n">
        <v>176.54</v>
      </c>
      <c r="H3488" t="inlineStr">
        <is>
          <t>RO-034645</t>
        </is>
      </c>
      <c r="I3488" t="inlineStr">
        <is>
          <t>RS-034645</t>
        </is>
      </c>
      <c r="J3488" t="inlineStr">
        <is>
          <t>RREM-0074</t>
        </is>
      </c>
      <c r="K3488" t="inlineStr">
        <is>
          <t>Damaged</t>
        </is>
      </c>
      <c r="L3488" t="inlineStr">
        <is>
          <t>lost</t>
        </is>
      </c>
      <c r="M3488" s="10" t="n">
        <v>0</v>
      </c>
      <c r="N3488" t="inlineStr">
        <is>
          <t>2026-06-01</t>
        </is>
      </c>
      <c r="O3488" t="inlineStr">
        <is>
          <t>2026-07-10</t>
        </is>
      </c>
      <c r="P3488" s="18" t="n">
        <v>57</v>
      </c>
      <c r="Q3488" t="inlineStr">
        <is>
          <t>2026-06-28</t>
        </is>
      </c>
      <c r="R3488" s="18" t="inlineStr"/>
      <c r="S3488" s="18" t="inlineStr"/>
      <c r="T3488" s="18" t="inlineStr"/>
    </row>
    <row r="3489">
      <c r="A3489" t="inlineStr">
        <is>
          <t>DIST-012317</t>
        </is>
      </c>
      <c r="B3489" t="inlineStr">
        <is>
          <t>2026-05-14</t>
        </is>
      </c>
      <c r="C3489" t="inlineStr">
        <is>
          <t>RET-SPROUTS</t>
        </is>
      </c>
      <c r="D3489" t="inlineStr">
        <is>
          <t>UTS-DAM-069</t>
        </is>
      </c>
      <c r="E3489" t="inlineStr">
        <is>
          <t>Warehouse Damage</t>
        </is>
      </c>
      <c r="F3489" t="inlineStr">
        <is>
          <t>damaged</t>
        </is>
      </c>
      <c r="G3489" s="10" t="n">
        <v>131.38</v>
      </c>
      <c r="H3489" t="inlineStr">
        <is>
          <t>RO-034116</t>
        </is>
      </c>
      <c r="I3489" t="inlineStr">
        <is>
          <t>RS-034116</t>
        </is>
      </c>
      <c r="J3489" t="inlineStr">
        <is>
          <t>RREM-0146</t>
        </is>
      </c>
      <c r="K3489" t="inlineStr">
        <is>
          <t>Damaged</t>
        </is>
      </c>
      <c r="M3489" s="10" t="n"/>
      <c r="P3489" s="18" t="n"/>
      <c r="Q3489" t="inlineStr">
        <is>
          <t>2026-06-13</t>
        </is>
      </c>
      <c r="R3489" s="18" t="inlineStr"/>
      <c r="S3489" s="18" t="inlineStr"/>
      <c r="T3489" s="18" t="inlineStr"/>
    </row>
    <row r="3490">
      <c r="A3490" t="inlineStr">
        <is>
          <t>DIST-012417</t>
        </is>
      </c>
      <c r="B3490" t="inlineStr">
        <is>
          <t>2026-05-14</t>
        </is>
      </c>
      <c r="C3490" t="inlineStr">
        <is>
          <t>RET-WHOLEFOODS</t>
        </is>
      </c>
      <c r="D3490" t="inlineStr">
        <is>
          <t>ODS-PRO-039</t>
        </is>
      </c>
      <c r="E3490" t="inlineStr">
        <is>
          <t>Ad Allowance</t>
        </is>
      </c>
      <c r="F3490" t="inlineStr">
        <is>
          <t>promo_billback</t>
        </is>
      </c>
      <c r="G3490" s="10" t="n">
        <v>121.68</v>
      </c>
      <c r="H3490" t="inlineStr">
        <is>
          <t>RO-034289</t>
        </is>
      </c>
      <c r="I3490" t="inlineStr">
        <is>
          <t>RS-034289</t>
        </is>
      </c>
      <c r="J3490" t="inlineStr">
        <is>
          <t>RREM-0213</t>
        </is>
      </c>
      <c r="K3490" t="inlineStr">
        <is>
          <t>Promo Billback</t>
        </is>
      </c>
      <c r="M3490" s="10" t="n"/>
      <c r="P3490" s="18" t="n"/>
      <c r="Q3490" t="inlineStr">
        <is>
          <t>2026-06-13</t>
        </is>
      </c>
      <c r="R3490" s="18" t="inlineStr"/>
      <c r="S3490" s="18" t="inlineStr"/>
      <c r="T3490" s="18" t="inlineStr"/>
    </row>
    <row r="3491">
      <c r="A3491" t="inlineStr">
        <is>
          <t>DIST-012243</t>
        </is>
      </c>
      <c r="B3491" t="inlineStr">
        <is>
          <t>2026-05-14</t>
        </is>
      </c>
      <c r="C3491" t="inlineStr">
        <is>
          <t>RET-COSTCO</t>
        </is>
      </c>
      <c r="D3491" t="inlineStr">
        <is>
          <t>TCO-LAT-029</t>
        </is>
      </c>
      <c r="E3491" t="inlineStr">
        <is>
          <t>Late Delivery</t>
        </is>
      </c>
      <c r="F3491" t="inlineStr">
        <is>
          <t>late_delivery</t>
        </is>
      </c>
      <c r="G3491" s="10" t="n">
        <v>104.5</v>
      </c>
      <c r="H3491" t="inlineStr">
        <is>
          <t>RO-033721</t>
        </is>
      </c>
      <c r="I3491" t="inlineStr">
        <is>
          <t>RS-033721</t>
        </is>
      </c>
      <c r="J3491" t="inlineStr">
        <is>
          <t>RREM-0003</t>
        </is>
      </c>
      <c r="K3491" t="inlineStr">
        <is>
          <t>Late Delivery</t>
        </is>
      </c>
      <c r="M3491" s="10" t="n"/>
      <c r="P3491" s="18" t="n"/>
      <c r="Q3491" t="inlineStr">
        <is>
          <t>2026-07-13</t>
        </is>
      </c>
      <c r="R3491" s="18" t="inlineStr"/>
      <c r="S3491" s="18" t="inlineStr"/>
      <c r="T3491" s="18" t="inlineStr"/>
    </row>
    <row r="3492">
      <c r="A3492" t="inlineStr">
        <is>
          <t>DIST-012267</t>
        </is>
      </c>
      <c r="B3492" t="inlineStr">
        <is>
          <t>2026-05-14</t>
        </is>
      </c>
      <c r="C3492" t="inlineStr">
        <is>
          <t>RET-WALMART</t>
        </is>
      </c>
      <c r="D3492" t="inlineStr">
        <is>
          <t>ART-PRO-004</t>
        </is>
      </c>
      <c r="E3492" t="inlineStr">
        <is>
          <t>Scan Rebate</t>
        </is>
      </c>
      <c r="F3492" t="inlineStr">
        <is>
          <t>promo_billback</t>
        </is>
      </c>
      <c r="G3492" s="10" t="n">
        <v>78.14</v>
      </c>
      <c r="H3492" t="inlineStr">
        <is>
          <t>RO-033663</t>
        </is>
      </c>
      <c r="I3492" t="inlineStr">
        <is>
          <t>RS-033663</t>
        </is>
      </c>
      <c r="J3492" t="inlineStr">
        <is>
          <t>RREM-0177</t>
        </is>
      </c>
      <c r="K3492" t="inlineStr">
        <is>
          <t>Promo Billback</t>
        </is>
      </c>
      <c r="M3492" s="10" t="n"/>
      <c r="P3492" s="18" t="n"/>
      <c r="Q3492" t="inlineStr">
        <is>
          <t>2026-06-28</t>
        </is>
      </c>
      <c r="R3492" s="18" t="inlineStr"/>
      <c r="S3492" s="18" t="inlineStr"/>
      <c r="T3492" s="18" t="inlineStr"/>
    </row>
    <row r="3493">
      <c r="A3493" t="inlineStr">
        <is>
          <t>DIST-012410</t>
        </is>
      </c>
      <c r="B3493" t="inlineStr">
        <is>
          <t>2026-05-14</t>
        </is>
      </c>
      <c r="C3493" t="inlineStr">
        <is>
          <t>RET-KROGER</t>
        </is>
      </c>
      <c r="D3493" t="inlineStr">
        <is>
          <t>GER-SHO-073</t>
        </is>
      </c>
      <c r="E3493" t="inlineStr">
        <is>
          <t>Short Ship</t>
        </is>
      </c>
      <c r="F3493" t="inlineStr">
        <is>
          <t>short_ship</t>
        </is>
      </c>
      <c r="G3493" s="10" t="n">
        <v>51.97</v>
      </c>
      <c r="H3493" t="inlineStr">
        <is>
          <t>RO-034382</t>
        </is>
      </c>
      <c r="I3493" t="inlineStr">
        <is>
          <t>RS-034382</t>
        </is>
      </c>
      <c r="J3493" t="inlineStr">
        <is>
          <t>RREM-0052</t>
        </is>
      </c>
      <c r="K3493" t="inlineStr">
        <is>
          <t>Short Ship</t>
        </is>
      </c>
      <c r="L3493" t="inlineStr">
        <is>
          <t>pending</t>
        </is>
      </c>
      <c r="M3493" s="10" t="n"/>
      <c r="N3493" t="inlineStr">
        <is>
          <t>2026-05-27</t>
        </is>
      </c>
      <c r="P3493" s="18" t="n">
        <v>233</v>
      </c>
      <c r="Q3493" t="inlineStr">
        <is>
          <t>2026-06-28</t>
        </is>
      </c>
      <c r="R3493" s="18" t="inlineStr"/>
      <c r="S3493" s="18" t="inlineStr"/>
      <c r="T3493" s="18" t="inlineStr"/>
    </row>
    <row r="3494">
      <c r="A3494" t="inlineStr">
        <is>
          <t>DIST-012311</t>
        </is>
      </c>
      <c r="B3494" t="inlineStr">
        <is>
          <t>2026-05-14</t>
        </is>
      </c>
      <c r="C3494" t="inlineStr">
        <is>
          <t>RET-KROGER</t>
        </is>
      </c>
      <c r="D3494" t="inlineStr">
        <is>
          <t>GER-PRI-089</t>
        </is>
      </c>
      <c r="E3494" t="inlineStr">
        <is>
          <t>Cost Discrepancy</t>
        </is>
      </c>
      <c r="F3494" t="inlineStr">
        <is>
          <t>pricing_error</t>
        </is>
      </c>
      <c r="G3494" s="10" t="n">
        <v>13.25</v>
      </c>
      <c r="H3494" t="inlineStr">
        <is>
          <t>RO-034144</t>
        </is>
      </c>
      <c r="I3494" t="inlineStr">
        <is>
          <t>RS-034144</t>
        </is>
      </c>
      <c r="J3494" t="inlineStr">
        <is>
          <t>RREM-0043</t>
        </is>
      </c>
      <c r="K3494" t="inlineStr">
        <is>
          <t>Pricing Error</t>
        </is>
      </c>
      <c r="M3494" s="10" t="n"/>
      <c r="P3494" s="18" t="n"/>
      <c r="Q3494" t="inlineStr">
        <is>
          <t>2026-07-13</t>
        </is>
      </c>
      <c r="R3494" s="18" t="inlineStr"/>
      <c r="S3494" s="18" t="inlineStr"/>
      <c r="T3494" s="18" t="inlineStr"/>
    </row>
    <row r="3495">
      <c r="A3495" t="inlineStr">
        <is>
          <t>DIST-012135</t>
        </is>
      </c>
      <c r="B3495" t="inlineStr">
        <is>
          <t>2026-05-13</t>
        </is>
      </c>
      <c r="C3495" t="inlineStr">
        <is>
          <t>RET-WALMART</t>
        </is>
      </c>
      <c r="D3495" t="inlineStr">
        <is>
          <t>ART-PAL-015</t>
        </is>
      </c>
      <c r="E3495" t="inlineStr">
        <is>
          <t>Pallet Overhang</t>
        </is>
      </c>
      <c r="F3495" t="inlineStr">
        <is>
          <t>pallet_fine</t>
        </is>
      </c>
      <c r="G3495" s="10" t="n">
        <v>223.14</v>
      </c>
      <c r="H3495" t="inlineStr">
        <is>
          <t>RO-033462</t>
        </is>
      </c>
      <c r="I3495" t="inlineStr">
        <is>
          <t>RS-033462</t>
        </is>
      </c>
      <c r="J3495" t="inlineStr">
        <is>
          <t>RREM-0170</t>
        </is>
      </c>
      <c r="K3495" t="inlineStr">
        <is>
          <t>Pallet Fine</t>
        </is>
      </c>
      <c r="M3495" s="10" t="n"/>
      <c r="P3495" s="18" t="n"/>
      <c r="Q3495" t="inlineStr">
        <is>
          <t>2026-07-12</t>
        </is>
      </c>
      <c r="R3495" s="18" t="inlineStr"/>
      <c r="S3495" s="18" t="inlineStr"/>
      <c r="T3495" s="18" t="inlineStr"/>
    </row>
    <row r="3496">
      <c r="A3496" t="inlineStr">
        <is>
          <t>DIST-012350</t>
        </is>
      </c>
      <c r="B3496" t="inlineStr">
        <is>
          <t>2026-05-13</t>
        </is>
      </c>
      <c r="C3496" t="inlineStr">
        <is>
          <t>RET-WHOLEFOODS</t>
        </is>
      </c>
      <c r="D3496" t="inlineStr">
        <is>
          <t>ODS-SPO-050</t>
        </is>
      </c>
      <c r="E3496" t="inlineStr">
        <is>
          <t>Spoilage</t>
        </is>
      </c>
      <c r="F3496" t="inlineStr">
        <is>
          <t>spoilage</t>
        </is>
      </c>
      <c r="G3496" s="10" t="n">
        <v>148.02</v>
      </c>
      <c r="H3496" t="inlineStr">
        <is>
          <t>RO-034043</t>
        </is>
      </c>
      <c r="I3496" t="inlineStr">
        <is>
          <t>RS-034043</t>
        </is>
      </c>
      <c r="J3496" t="inlineStr">
        <is>
          <t>RREM-0206</t>
        </is>
      </c>
      <c r="K3496" t="inlineStr">
        <is>
          <t>Spoilage -- expired or short-dated at receiving</t>
        </is>
      </c>
      <c r="M3496" s="10" t="n"/>
      <c r="P3496" s="18" t="n"/>
      <c r="Q3496" t="inlineStr">
        <is>
          <t>2026-07-12</t>
        </is>
      </c>
      <c r="R3496" s="18" t="inlineStr"/>
      <c r="S3496" s="18" t="inlineStr"/>
      <c r="T3496" s="18" t="inlineStr"/>
    </row>
    <row r="3497">
      <c r="A3497" t="inlineStr">
        <is>
          <t>DIST-012359</t>
        </is>
      </c>
      <c r="B3497" t="inlineStr">
        <is>
          <t>2026-05-13</t>
        </is>
      </c>
      <c r="C3497" t="inlineStr">
        <is>
          <t>RET-COSTCO</t>
        </is>
      </c>
      <c r="D3497" t="inlineStr">
        <is>
          <t>TCO-PRO-024</t>
        </is>
      </c>
      <c r="E3497" t="inlineStr">
        <is>
          <t>Promo Billback</t>
        </is>
      </c>
      <c r="F3497" t="inlineStr">
        <is>
          <t>promo_billback</t>
        </is>
      </c>
      <c r="G3497" s="10" t="n">
        <v>142.57</v>
      </c>
      <c r="H3497" t="inlineStr">
        <is>
          <t>RO-034026</t>
        </is>
      </c>
      <c r="I3497" t="inlineStr">
        <is>
          <t>RS-034026</t>
        </is>
      </c>
      <c r="J3497" t="inlineStr">
        <is>
          <t>RREM-0029</t>
        </is>
      </c>
      <c r="K3497" t="inlineStr">
        <is>
          <t>Promo Billback</t>
        </is>
      </c>
      <c r="L3497" t="inlineStr">
        <is>
          <t>partial</t>
        </is>
      </c>
      <c r="M3497" s="10" t="n">
        <v>69.28</v>
      </c>
      <c r="N3497" t="inlineStr">
        <is>
          <t>2026-05-31</t>
        </is>
      </c>
      <c r="O3497" t="inlineStr">
        <is>
          <t>2026-06-28</t>
        </is>
      </c>
      <c r="P3497" s="18" t="n">
        <v>46</v>
      </c>
      <c r="Q3497" t="inlineStr">
        <is>
          <t>2026-08-11</t>
        </is>
      </c>
      <c r="R3497" s="18" t="inlineStr"/>
      <c r="S3497" s="18" t="inlineStr"/>
      <c r="T3497" s="18" t="inlineStr"/>
    </row>
    <row r="3498">
      <c r="A3498" t="inlineStr">
        <is>
          <t>DIST-012313</t>
        </is>
      </c>
      <c r="B3498" t="inlineStr">
        <is>
          <t>2026-05-13</t>
        </is>
      </c>
      <c r="C3498" t="inlineStr">
        <is>
          <t>RET-COSTCO</t>
        </is>
      </c>
      <c r="D3498" t="inlineStr">
        <is>
          <t>TCO-DAM-035</t>
        </is>
      </c>
      <c r="E3498" t="inlineStr">
        <is>
          <t>Transit Damage</t>
        </is>
      </c>
      <c r="F3498" t="inlineStr">
        <is>
          <t>damaged</t>
        </is>
      </c>
      <c r="G3498" s="10" t="n">
        <v>129.52</v>
      </c>
      <c r="H3498" t="inlineStr">
        <is>
          <t>RO-034017</t>
        </is>
      </c>
      <c r="I3498" t="inlineStr">
        <is>
          <t>RS-034017</t>
        </is>
      </c>
      <c r="J3498" t="inlineStr">
        <is>
          <t>RREM-0003</t>
        </is>
      </c>
      <c r="K3498" t="inlineStr">
        <is>
          <t>Damaged</t>
        </is>
      </c>
      <c r="L3498" t="inlineStr">
        <is>
          <t>pending</t>
        </is>
      </c>
      <c r="M3498" s="10" t="n"/>
      <c r="N3498" t="inlineStr">
        <is>
          <t>2026-06-02</t>
        </is>
      </c>
      <c r="P3498" s="18" t="n">
        <v>234</v>
      </c>
      <c r="Q3498" t="inlineStr">
        <is>
          <t>2026-07-12</t>
        </is>
      </c>
      <c r="R3498" s="18" t="inlineStr"/>
      <c r="S3498" s="18" t="inlineStr"/>
      <c r="T3498" s="18" t="inlineStr"/>
    </row>
    <row r="3499">
      <c r="A3499" t="inlineStr">
        <is>
          <t>DIST-012308</t>
        </is>
      </c>
      <c r="B3499" t="inlineStr">
        <is>
          <t>2026-05-13</t>
        </is>
      </c>
      <c r="C3499" t="inlineStr">
        <is>
          <t>RET-KROGER</t>
        </is>
      </c>
      <c r="D3499" t="inlineStr">
        <is>
          <t>GER-SHO-073</t>
        </is>
      </c>
      <c r="E3499" t="inlineStr">
        <is>
          <t>Short Ship</t>
        </is>
      </c>
      <c r="F3499" t="inlineStr">
        <is>
          <t>short_ship</t>
        </is>
      </c>
      <c r="G3499" s="10" t="n">
        <v>123.44</v>
      </c>
      <c r="H3499" t="inlineStr">
        <is>
          <t>RO-034135</t>
        </is>
      </c>
      <c r="I3499" t="inlineStr">
        <is>
          <t>RS-034135</t>
        </is>
      </c>
      <c r="J3499" t="inlineStr">
        <is>
          <t>RREM-0054</t>
        </is>
      </c>
      <c r="K3499" t="inlineStr">
        <is>
          <t>Short Ship</t>
        </is>
      </c>
      <c r="M3499" s="10" t="n"/>
      <c r="P3499" s="18" t="n"/>
      <c r="Q3499" t="inlineStr">
        <is>
          <t>2026-06-27</t>
        </is>
      </c>
      <c r="R3499" s="18" t="inlineStr"/>
      <c r="S3499" s="18" t="inlineStr"/>
      <c r="T3499" s="18" t="inlineStr"/>
    </row>
    <row r="3500">
      <c r="A3500" t="inlineStr">
        <is>
          <t>DIST-012234</t>
        </is>
      </c>
      <c r="B3500" t="inlineStr">
        <is>
          <t>2026-05-13</t>
        </is>
      </c>
      <c r="C3500" t="inlineStr">
        <is>
          <t>RET-WALMART</t>
        </is>
      </c>
      <c r="D3500" t="inlineStr">
        <is>
          <t>ART-PRO-004</t>
        </is>
      </c>
      <c r="E3500" t="inlineStr">
        <is>
          <t>Scan Rebate</t>
        </is>
      </c>
      <c r="F3500" t="inlineStr">
        <is>
          <t>promo_billback</t>
        </is>
      </c>
      <c r="G3500" s="10" t="n">
        <v>93.67</v>
      </c>
      <c r="H3500" t="inlineStr">
        <is>
          <t>RO-033674</t>
        </is>
      </c>
      <c r="I3500" t="inlineStr">
        <is>
          <t>RS-033674</t>
        </is>
      </c>
      <c r="J3500" t="inlineStr">
        <is>
          <t>RREM-0153</t>
        </is>
      </c>
      <c r="K3500" t="inlineStr">
        <is>
          <t>Promo Billback</t>
        </is>
      </c>
      <c r="M3500" s="10" t="n"/>
      <c r="P3500" s="18" t="n"/>
      <c r="Q3500" t="inlineStr">
        <is>
          <t>2026-06-27</t>
        </is>
      </c>
      <c r="R3500" s="18" t="inlineStr"/>
      <c r="S3500" s="18" t="inlineStr"/>
      <c r="T3500" s="18" t="inlineStr"/>
    </row>
    <row r="3501">
      <c r="A3501" t="inlineStr">
        <is>
          <t>DIST-012341</t>
        </is>
      </c>
      <c r="B3501" t="inlineStr">
        <is>
          <t>2026-05-13</t>
        </is>
      </c>
      <c r="C3501" t="inlineStr">
        <is>
          <t>RET-WALMART</t>
        </is>
      </c>
      <c r="D3501" t="inlineStr">
        <is>
          <t>ART-DAM-018</t>
        </is>
      </c>
      <c r="E3501" t="inlineStr">
        <is>
          <t>Warehouse Damage</t>
        </is>
      </c>
      <c r="F3501" t="inlineStr">
        <is>
          <t>damaged</t>
        </is>
      </c>
      <c r="G3501" s="10" t="n">
        <v>77.89</v>
      </c>
      <c r="H3501" t="inlineStr">
        <is>
          <t>RO-033957</t>
        </is>
      </c>
      <c r="I3501" t="inlineStr">
        <is>
          <t>RS-033957</t>
        </is>
      </c>
      <c r="J3501" t="inlineStr">
        <is>
          <t>RREM-0185</t>
        </is>
      </c>
      <c r="K3501" t="inlineStr">
        <is>
          <t>Damaged</t>
        </is>
      </c>
      <c r="L3501" t="inlineStr">
        <is>
          <t>pending</t>
        </is>
      </c>
      <c r="M3501" s="10" t="n"/>
      <c r="N3501" t="inlineStr">
        <is>
          <t>2026-05-25</t>
        </is>
      </c>
      <c r="P3501" s="18" t="n">
        <v>234</v>
      </c>
      <c r="Q3501" t="inlineStr">
        <is>
          <t>2026-08-11</t>
        </is>
      </c>
      <c r="R3501" s="18" t="inlineStr"/>
      <c r="S3501" s="18" t="inlineStr"/>
      <c r="T3501" s="18" t="inlineStr"/>
    </row>
    <row r="3502">
      <c r="A3502" t="inlineStr">
        <is>
          <t>DIST-012298</t>
        </is>
      </c>
      <c r="B3502" t="inlineStr">
        <is>
          <t>2026-05-13</t>
        </is>
      </c>
      <c r="C3502" t="inlineStr">
        <is>
          <t>RET-WALMART</t>
        </is>
      </c>
      <c r="D3502" t="inlineStr">
        <is>
          <t>ART-PRI-019</t>
        </is>
      </c>
      <c r="E3502" t="inlineStr">
        <is>
          <t>Invoice Mismatch</t>
        </is>
      </c>
      <c r="F3502" t="inlineStr">
        <is>
          <t>pricing_error</t>
        </is>
      </c>
      <c r="G3502" s="10" t="n">
        <v>71.17</v>
      </c>
      <c r="H3502" t="inlineStr">
        <is>
          <t>RO-033949</t>
        </is>
      </c>
      <c r="I3502" t="inlineStr">
        <is>
          <t>RS-033949</t>
        </is>
      </c>
      <c r="J3502" t="inlineStr">
        <is>
          <t>RREM-0167</t>
        </is>
      </c>
      <c r="K3502" t="inlineStr">
        <is>
          <t>Pricing Error</t>
        </is>
      </c>
      <c r="L3502" t="inlineStr">
        <is>
          <t>partial</t>
        </is>
      </c>
      <c r="M3502" s="10" t="n">
        <v>13.04</v>
      </c>
      <c r="N3502" t="inlineStr">
        <is>
          <t>2026-05-22</t>
        </is>
      </c>
      <c r="O3502" t="inlineStr">
        <is>
          <t>2026-08-14</t>
        </is>
      </c>
      <c r="P3502" s="18" t="n">
        <v>93</v>
      </c>
      <c r="Q3502" t="inlineStr">
        <is>
          <t>2026-06-12</t>
        </is>
      </c>
      <c r="R3502" s="18" t="inlineStr"/>
      <c r="S3502" s="18" t="inlineStr"/>
      <c r="T3502" s="18" t="inlineStr"/>
    </row>
    <row r="3503">
      <c r="A3503" t="inlineStr">
        <is>
          <t>DIST-012381</t>
        </is>
      </c>
      <c r="B3503" t="inlineStr">
        <is>
          <t>2026-05-13</t>
        </is>
      </c>
      <c r="C3503" t="inlineStr">
        <is>
          <t>RET-WHOLEFOODS</t>
        </is>
      </c>
      <c r="D3503" t="inlineStr">
        <is>
          <t>ODS-LAT-044</t>
        </is>
      </c>
      <c r="E3503" t="inlineStr">
        <is>
          <t>Appointment Miss</t>
        </is>
      </c>
      <c r="F3503" t="inlineStr">
        <is>
          <t>late_delivery</t>
        </is>
      </c>
      <c r="G3503" s="10" t="n">
        <v>64.58</v>
      </c>
      <c r="H3503" t="inlineStr">
        <is>
          <t>RO-034303</t>
        </is>
      </c>
      <c r="I3503" t="inlineStr">
        <is>
          <t>RS-034303</t>
        </is>
      </c>
      <c r="J3503" t="inlineStr">
        <is>
          <t>RREM-0197</t>
        </is>
      </c>
      <c r="K3503" t="inlineStr">
        <is>
          <t>Late Delivery</t>
        </is>
      </c>
      <c r="M3503" s="10" t="n"/>
      <c r="P3503" s="18" t="n"/>
      <c r="Q3503" t="inlineStr">
        <is>
          <t>2026-07-12</t>
        </is>
      </c>
      <c r="R3503" s="18" t="inlineStr"/>
      <c r="S3503" s="18" t="inlineStr"/>
      <c r="T3503" s="18" t="inlineStr"/>
    </row>
    <row r="3504">
      <c r="A3504" t="inlineStr">
        <is>
          <t>DIST-012288</t>
        </is>
      </c>
      <c r="B3504" t="inlineStr">
        <is>
          <t>2026-05-13</t>
        </is>
      </c>
      <c r="C3504" t="inlineStr">
        <is>
          <t>RET-WALMART</t>
        </is>
      </c>
      <c r="D3504" t="inlineStr">
        <is>
          <t>ART-LAT-009</t>
        </is>
      </c>
      <c r="E3504" t="inlineStr">
        <is>
          <t>MABD Violation</t>
        </is>
      </c>
      <c r="F3504" t="inlineStr">
        <is>
          <t>late_delivery</t>
        </is>
      </c>
      <c r="G3504" s="10" t="n">
        <v>61.8</v>
      </c>
      <c r="H3504" t="inlineStr">
        <is>
          <t>RO-033958</t>
        </is>
      </c>
      <c r="I3504" t="inlineStr">
        <is>
          <t>RS-033958</t>
        </is>
      </c>
      <c r="J3504" t="inlineStr">
        <is>
          <t>RREM-0160</t>
        </is>
      </c>
      <c r="K3504" t="inlineStr">
        <is>
          <t>Late Delivery</t>
        </is>
      </c>
      <c r="L3504" t="inlineStr">
        <is>
          <t>pending</t>
        </is>
      </c>
      <c r="M3504" s="10" t="n"/>
      <c r="N3504" t="inlineStr">
        <is>
          <t>2026-05-16</t>
        </is>
      </c>
      <c r="P3504" s="18" t="n">
        <v>234</v>
      </c>
      <c r="Q3504" t="inlineStr">
        <is>
          <t>2026-06-27</t>
        </is>
      </c>
      <c r="R3504" s="18" t="inlineStr"/>
      <c r="S3504" s="18" t="inlineStr"/>
      <c r="T3504" s="18" t="inlineStr"/>
    </row>
    <row r="3505">
      <c r="A3505" t="inlineStr">
        <is>
          <t>DIST-012328</t>
        </is>
      </c>
      <c r="B3505" t="inlineStr">
        <is>
          <t>2026-05-13</t>
        </is>
      </c>
      <c r="C3505" t="inlineStr">
        <is>
          <t>RET-WALMART</t>
        </is>
      </c>
      <c r="D3505" t="inlineStr">
        <is>
          <t>ART-LAT-009</t>
        </is>
      </c>
      <c r="E3505" t="inlineStr">
        <is>
          <t>MABD Violation</t>
        </is>
      </c>
      <c r="F3505" t="inlineStr">
        <is>
          <t>late_delivery</t>
        </is>
      </c>
      <c r="G3505" s="10" t="n">
        <v>60</v>
      </c>
      <c r="H3505" t="inlineStr">
        <is>
          <t>RO-033953</t>
        </is>
      </c>
      <c r="I3505" t="inlineStr">
        <is>
          <t>RS-033953</t>
        </is>
      </c>
      <c r="J3505" t="inlineStr">
        <is>
          <t>RREM-0160</t>
        </is>
      </c>
      <c r="K3505" t="inlineStr">
        <is>
          <t>Late Delivery</t>
        </is>
      </c>
      <c r="M3505" s="10" t="n"/>
      <c r="P3505" s="18" t="n"/>
      <c r="Q3505" t="inlineStr">
        <is>
          <t>2026-06-27</t>
        </is>
      </c>
      <c r="R3505" s="18" t="inlineStr"/>
      <c r="S3505" s="18" t="inlineStr"/>
      <c r="T3505" s="18" t="inlineStr"/>
    </row>
    <row r="3506">
      <c r="A3506" t="inlineStr">
        <is>
          <t>DIST-012324</t>
        </is>
      </c>
      <c r="B3506" t="inlineStr">
        <is>
          <t>2026-05-13</t>
        </is>
      </c>
      <c r="C3506" t="inlineStr">
        <is>
          <t>RET-REGIONAL</t>
        </is>
      </c>
      <c r="D3506" t="inlineStr">
        <is>
          <t>NAL-PRO-093</t>
        </is>
      </c>
      <c r="E3506" t="inlineStr">
        <is>
          <t>Promo Billback</t>
        </is>
      </c>
      <c r="F3506" t="inlineStr">
        <is>
          <t>promo_billback</t>
        </is>
      </c>
      <c r="G3506" s="10" t="n">
        <v>53.93</v>
      </c>
      <c r="H3506" t="inlineStr">
        <is>
          <t>RO-034179</t>
        </is>
      </c>
      <c r="I3506" t="inlineStr">
        <is>
          <t>RS-034179</t>
        </is>
      </c>
      <c r="J3506" t="inlineStr">
        <is>
          <t>RREM-0092</t>
        </is>
      </c>
      <c r="K3506" t="inlineStr">
        <is>
          <t>Promo Billback</t>
        </is>
      </c>
      <c r="L3506" t="inlineStr">
        <is>
          <t>pending</t>
        </is>
      </c>
      <c r="M3506" s="10" t="n"/>
      <c r="N3506" t="inlineStr">
        <is>
          <t>2026-06-04</t>
        </is>
      </c>
      <c r="P3506" s="18" t="n">
        <v>234</v>
      </c>
      <c r="Q3506" t="inlineStr">
        <is>
          <t>2026-06-27</t>
        </is>
      </c>
      <c r="R3506" s="18" t="inlineStr"/>
      <c r="S3506" s="18" t="inlineStr"/>
      <c r="T3506" s="18" t="inlineStr"/>
    </row>
    <row r="3507">
      <c r="A3507" t="inlineStr">
        <is>
          <t>DIST-012343</t>
        </is>
      </c>
      <c r="B3507" t="inlineStr">
        <is>
          <t>2026-05-13</t>
        </is>
      </c>
      <c r="C3507" t="inlineStr">
        <is>
          <t>RET-WALMART</t>
        </is>
      </c>
      <c r="D3507" t="inlineStr">
        <is>
          <t>ART-DAM-018</t>
        </is>
      </c>
      <c r="E3507" t="inlineStr">
        <is>
          <t>Warehouse Damage</t>
        </is>
      </c>
      <c r="F3507" t="inlineStr">
        <is>
          <t>damaged</t>
        </is>
      </c>
      <c r="G3507" s="10" t="n">
        <v>47.92</v>
      </c>
      <c r="H3507" t="inlineStr">
        <is>
          <t>RO-033965</t>
        </is>
      </c>
      <c r="I3507" t="inlineStr">
        <is>
          <t>RS-033965</t>
        </is>
      </c>
      <c r="J3507" t="inlineStr">
        <is>
          <t>RREM-0149</t>
        </is>
      </c>
      <c r="K3507" t="inlineStr">
        <is>
          <t>Damaged</t>
        </is>
      </c>
      <c r="L3507" t="inlineStr">
        <is>
          <t>partial</t>
        </is>
      </c>
      <c r="M3507" s="10" t="n">
        <v>8.06</v>
      </c>
      <c r="N3507" t="inlineStr">
        <is>
          <t>2026-06-02</t>
        </is>
      </c>
      <c r="O3507" t="inlineStr">
        <is>
          <t>2026-07-02</t>
        </is>
      </c>
      <c r="P3507" s="18" t="n">
        <v>50</v>
      </c>
      <c r="Q3507" t="inlineStr">
        <is>
          <t>2026-08-11</t>
        </is>
      </c>
      <c r="R3507" s="18" t="inlineStr"/>
      <c r="S3507" s="18" t="inlineStr"/>
      <c r="T3507" s="18" t="inlineStr"/>
    </row>
    <row r="3508">
      <c r="A3508" t="inlineStr">
        <is>
          <t>DIST-012278</t>
        </is>
      </c>
      <c r="B3508" t="inlineStr">
        <is>
          <t>2026-05-12</t>
        </is>
      </c>
      <c r="C3508" t="inlineStr">
        <is>
          <t>RET-WALMART</t>
        </is>
      </c>
      <c r="D3508" t="inlineStr">
        <is>
          <t>ART-SHO-003</t>
        </is>
      </c>
      <c r="E3508" t="inlineStr">
        <is>
          <t>Short Ship</t>
        </is>
      </c>
      <c r="F3508" t="inlineStr">
        <is>
          <t>short_ship</t>
        </is>
      </c>
      <c r="G3508" s="10" t="n">
        <v>293.87</v>
      </c>
      <c r="H3508" t="inlineStr">
        <is>
          <t>RO-033932</t>
        </is>
      </c>
      <c r="I3508" t="inlineStr">
        <is>
          <t>RS-033932</t>
        </is>
      </c>
      <c r="J3508" t="inlineStr">
        <is>
          <t>RREM-0162</t>
        </is>
      </c>
      <c r="K3508" t="inlineStr">
        <is>
          <t>Short Ship</t>
        </is>
      </c>
      <c r="M3508" s="10" t="n"/>
      <c r="P3508" s="18" t="n"/>
      <c r="Q3508" t="inlineStr">
        <is>
          <t>2026-08-10</t>
        </is>
      </c>
      <c r="R3508" s="18" t="inlineStr"/>
      <c r="S3508" s="18" t="inlineStr"/>
      <c r="T3508" s="18" t="inlineStr"/>
    </row>
    <row r="3509">
      <c r="A3509" t="inlineStr">
        <is>
          <t>DIST-012401</t>
        </is>
      </c>
      <c r="B3509" t="inlineStr">
        <is>
          <t>2026-05-12</t>
        </is>
      </c>
      <c r="C3509" t="inlineStr">
        <is>
          <t>RET-WHOLEFOODS</t>
        </is>
      </c>
      <c r="D3509" t="inlineStr">
        <is>
          <t>ODS-DAM-052</t>
        </is>
      </c>
      <c r="E3509" t="inlineStr">
        <is>
          <t>Transit Damage</t>
        </is>
      </c>
      <c r="F3509" t="inlineStr">
        <is>
          <t>damaged</t>
        </is>
      </c>
      <c r="G3509" s="10" t="n">
        <v>171.14</v>
      </c>
      <c r="H3509" t="inlineStr">
        <is>
          <t>RO-034305</t>
        </is>
      </c>
      <c r="I3509" t="inlineStr">
        <is>
          <t>RS-034305</t>
        </is>
      </c>
      <c r="J3509" t="inlineStr">
        <is>
          <t>RREM-0214</t>
        </is>
      </c>
      <c r="K3509" t="inlineStr">
        <is>
          <t>Damaged</t>
        </is>
      </c>
      <c r="L3509" t="inlineStr">
        <is>
          <t>lost</t>
        </is>
      </c>
      <c r="M3509" s="10" t="n">
        <v>0</v>
      </c>
      <c r="N3509" t="inlineStr">
        <is>
          <t>2026-05-27</t>
        </is>
      </c>
      <c r="O3509" t="inlineStr">
        <is>
          <t>2026-08-16</t>
        </is>
      </c>
      <c r="P3509" s="18" t="n">
        <v>96</v>
      </c>
      <c r="Q3509" t="inlineStr">
        <is>
          <t>2026-06-26</t>
        </is>
      </c>
      <c r="R3509" s="18" t="inlineStr"/>
      <c r="S3509" s="18" t="inlineStr"/>
      <c r="T3509" s="18" t="inlineStr"/>
    </row>
    <row r="3510">
      <c r="A3510" t="inlineStr">
        <is>
          <t>DIST-012244</t>
        </is>
      </c>
      <c r="B3510" t="inlineStr">
        <is>
          <t>2026-05-12</t>
        </is>
      </c>
      <c r="C3510" t="inlineStr">
        <is>
          <t>RET-WHOLEFOODS</t>
        </is>
      </c>
      <c r="D3510" t="inlineStr">
        <is>
          <t>ODS-PAL-048</t>
        </is>
      </c>
      <c r="E3510" t="inlineStr">
        <is>
          <t>Pallet Overhang</t>
        </is>
      </c>
      <c r="F3510" t="inlineStr">
        <is>
          <t>pallet_fine</t>
        </is>
      </c>
      <c r="G3510" s="10" t="n">
        <v>160.36</v>
      </c>
      <c r="H3510" t="inlineStr">
        <is>
          <t>RO-033761</t>
        </is>
      </c>
      <c r="I3510" t="inlineStr">
        <is>
          <t>RS-033761</t>
        </is>
      </c>
      <c r="J3510" t="inlineStr">
        <is>
          <t>RREM-0201</t>
        </is>
      </c>
      <c r="K3510" t="inlineStr">
        <is>
          <t>Pallet Fine</t>
        </is>
      </c>
      <c r="M3510" s="10" t="n"/>
      <c r="P3510" s="18" t="n"/>
      <c r="Q3510" t="inlineStr">
        <is>
          <t>2026-06-11</t>
        </is>
      </c>
      <c r="R3510" s="18" t="inlineStr"/>
      <c r="S3510" s="18" t="inlineStr"/>
      <c r="T3510" s="18" t="inlineStr"/>
    </row>
    <row r="3511">
      <c r="A3511" t="inlineStr">
        <is>
          <t>DIST-012330</t>
        </is>
      </c>
      <c r="B3511" t="inlineStr">
        <is>
          <t>2026-05-12</t>
        </is>
      </c>
      <c r="C3511" t="inlineStr">
        <is>
          <t>RET-WALMART</t>
        </is>
      </c>
      <c r="D3511" t="inlineStr">
        <is>
          <t>ART-SHO-003</t>
        </is>
      </c>
      <c r="E3511" t="inlineStr">
        <is>
          <t>Short Ship</t>
        </is>
      </c>
      <c r="F3511" t="inlineStr">
        <is>
          <t>short_ship</t>
        </is>
      </c>
      <c r="G3511" s="10" t="n">
        <v>125.09</v>
      </c>
      <c r="H3511" t="inlineStr">
        <is>
          <t>RO-033967</t>
        </is>
      </c>
      <c r="I3511" t="inlineStr">
        <is>
          <t>RS-033967</t>
        </is>
      </c>
      <c r="J3511" t="inlineStr">
        <is>
          <t>RREM-0152</t>
        </is>
      </c>
      <c r="K3511" t="inlineStr">
        <is>
          <t>Short Ship</t>
        </is>
      </c>
      <c r="L3511" t="inlineStr">
        <is>
          <t>partial</t>
        </is>
      </c>
      <c r="M3511" s="10" t="n">
        <v>43.65</v>
      </c>
      <c r="N3511" t="inlineStr">
        <is>
          <t>2026-05-20</t>
        </is>
      </c>
      <c r="O3511" t="inlineStr">
        <is>
          <t>2026-07-02</t>
        </is>
      </c>
      <c r="P3511" s="18" t="n">
        <v>51</v>
      </c>
      <c r="Q3511" t="inlineStr">
        <is>
          <t>2026-06-26</t>
        </is>
      </c>
      <c r="R3511" s="18" t="inlineStr"/>
      <c r="S3511" s="18" t="inlineStr"/>
      <c r="T3511" s="18" t="inlineStr"/>
    </row>
    <row r="3512">
      <c r="A3512" t="inlineStr">
        <is>
          <t>DIST-012349</t>
        </is>
      </c>
      <c r="B3512" t="inlineStr">
        <is>
          <t>2026-05-12</t>
        </is>
      </c>
      <c r="C3512" t="inlineStr">
        <is>
          <t>RET-WHOLEFOODS</t>
        </is>
      </c>
      <c r="D3512" t="inlineStr">
        <is>
          <t>ODS-PRO-039</t>
        </is>
      </c>
      <c r="E3512" t="inlineStr">
        <is>
          <t>Ad Allowance</t>
        </is>
      </c>
      <c r="F3512" t="inlineStr">
        <is>
          <t>promo_billback</t>
        </is>
      </c>
      <c r="G3512" s="10" t="n">
        <v>122.01</v>
      </c>
      <c r="H3512" t="inlineStr">
        <is>
          <t>RO-034043</t>
        </is>
      </c>
      <c r="I3512" t="inlineStr">
        <is>
          <t>RS-034043</t>
        </is>
      </c>
      <c r="J3512" t="inlineStr">
        <is>
          <t>RREM-0204</t>
        </is>
      </c>
      <c r="K3512" t="inlineStr">
        <is>
          <t>Promo Billback</t>
        </is>
      </c>
      <c r="M3512" s="10" t="n"/>
      <c r="P3512" s="18" t="n"/>
      <c r="Q3512" t="inlineStr">
        <is>
          <t>2026-06-26</t>
        </is>
      </c>
      <c r="R3512" s="18" t="inlineStr"/>
      <c r="S3512" s="18" t="inlineStr"/>
      <c r="T3512" s="18" t="inlineStr"/>
    </row>
    <row r="3513">
      <c r="A3513" t="inlineStr">
        <is>
          <t>DIST-012251</t>
        </is>
      </c>
      <c r="B3513" t="inlineStr">
        <is>
          <t>2026-05-12</t>
        </is>
      </c>
      <c r="C3513" t="inlineStr">
        <is>
          <t>RET-WALMART</t>
        </is>
      </c>
      <c r="D3513" t="inlineStr">
        <is>
          <t>ART-DAM-018</t>
        </is>
      </c>
      <c r="E3513" t="inlineStr">
        <is>
          <t>Warehouse Damage</t>
        </is>
      </c>
      <c r="F3513" t="inlineStr">
        <is>
          <t>damaged</t>
        </is>
      </c>
      <c r="G3513" s="10" t="n">
        <v>116.89</v>
      </c>
      <c r="H3513" t="inlineStr">
        <is>
          <t>RO-033632</t>
        </is>
      </c>
      <c r="I3513" t="inlineStr">
        <is>
          <t>RS-033632</t>
        </is>
      </c>
      <c r="J3513" t="inlineStr">
        <is>
          <t>RREM-0172</t>
        </is>
      </c>
      <c r="K3513" t="inlineStr">
        <is>
          <t>Damaged</t>
        </is>
      </c>
      <c r="M3513" s="10" t="n"/>
      <c r="P3513" s="18" t="n"/>
      <c r="Q3513" t="inlineStr">
        <is>
          <t>2026-06-11</t>
        </is>
      </c>
      <c r="R3513" s="18" t="inlineStr"/>
      <c r="S3513" s="18" t="inlineStr"/>
      <c r="T3513" s="18" t="inlineStr"/>
    </row>
    <row r="3514">
      <c r="A3514" t="inlineStr">
        <is>
          <t>DIST-012370</t>
        </is>
      </c>
      <c r="B3514" t="inlineStr">
        <is>
          <t>2026-05-12</t>
        </is>
      </c>
      <c r="C3514" t="inlineStr">
        <is>
          <t>RET-SPROUTS</t>
        </is>
      </c>
      <c r="D3514" t="inlineStr">
        <is>
          <t>UTS-PRO-057</t>
        </is>
      </c>
      <c r="E3514" t="inlineStr">
        <is>
          <t>Promo Billback</t>
        </is>
      </c>
      <c r="F3514" t="inlineStr">
        <is>
          <t>promo_billback</t>
        </is>
      </c>
      <c r="G3514" s="10" t="n">
        <v>107.23</v>
      </c>
      <c r="H3514" t="inlineStr">
        <is>
          <t>RO-034323</t>
        </is>
      </c>
      <c r="I3514" t="inlineStr">
        <is>
          <t>RS-034323</t>
        </is>
      </c>
      <c r="J3514" t="inlineStr">
        <is>
          <t>RREM-0144</t>
        </is>
      </c>
      <c r="K3514" t="inlineStr">
        <is>
          <t>Promo Billback</t>
        </is>
      </c>
      <c r="L3514" t="inlineStr">
        <is>
          <t>lost</t>
        </is>
      </c>
      <c r="M3514" s="10" t="n">
        <v>0</v>
      </c>
      <c r="N3514" t="inlineStr">
        <is>
          <t>2026-06-03</t>
        </is>
      </c>
      <c r="O3514" t="inlineStr">
        <is>
          <t>2026-08-08</t>
        </is>
      </c>
      <c r="P3514" s="18" t="n">
        <v>88</v>
      </c>
      <c r="Q3514" t="inlineStr">
        <is>
          <t>2026-07-11</t>
        </is>
      </c>
      <c r="R3514" s="18" t="inlineStr"/>
      <c r="S3514" s="18" t="inlineStr"/>
      <c r="T3514" s="18" t="inlineStr"/>
    </row>
    <row r="3515">
      <c r="A3515" t="inlineStr">
        <is>
          <t>DIST-012239</t>
        </is>
      </c>
      <c r="B3515" t="inlineStr">
        <is>
          <t>2026-05-12</t>
        </is>
      </c>
      <c r="C3515" t="inlineStr">
        <is>
          <t>RET-COSTCO</t>
        </is>
      </c>
      <c r="D3515" t="inlineStr">
        <is>
          <t>TCO-PRO-024</t>
        </is>
      </c>
      <c r="E3515" t="inlineStr">
        <is>
          <t>Promo Billback</t>
        </is>
      </c>
      <c r="F3515" t="inlineStr">
        <is>
          <t>promo_billback</t>
        </is>
      </c>
      <c r="G3515" s="10" t="n">
        <v>101.6</v>
      </c>
      <c r="H3515" t="inlineStr">
        <is>
          <t>RO-033708</t>
        </is>
      </c>
      <c r="I3515" t="inlineStr">
        <is>
          <t>RS-033708</t>
        </is>
      </c>
      <c r="J3515" t="inlineStr">
        <is>
          <t>RREM-0033</t>
        </is>
      </c>
      <c r="K3515" t="inlineStr">
        <is>
          <t>Promo Billback</t>
        </is>
      </c>
      <c r="M3515" s="10" t="n"/>
      <c r="P3515" s="18" t="n"/>
      <c r="Q3515" t="inlineStr">
        <is>
          <t>2026-08-10</t>
        </is>
      </c>
      <c r="R3515" s="18" t="inlineStr"/>
      <c r="S3515" s="18" t="inlineStr"/>
      <c r="T3515" s="18" t="inlineStr"/>
    </row>
    <row r="3516">
      <c r="A3516" t="inlineStr">
        <is>
          <t>DIST-012228</t>
        </is>
      </c>
      <c r="B3516" t="inlineStr">
        <is>
          <t>2026-05-12</t>
        </is>
      </c>
      <c r="C3516" t="inlineStr">
        <is>
          <t>RET-KROGER</t>
        </is>
      </c>
      <c r="D3516" t="inlineStr">
        <is>
          <t>GER-SPO-085</t>
        </is>
      </c>
      <c r="E3516" t="inlineStr">
        <is>
          <t>Short Date</t>
        </is>
      </c>
      <c r="F3516" t="inlineStr">
        <is>
          <t>spoilage</t>
        </is>
      </c>
      <c r="G3516" s="10" t="n">
        <v>97.55</v>
      </c>
      <c r="H3516" t="inlineStr">
        <is>
          <t>RO-033855</t>
        </is>
      </c>
      <c r="I3516" t="inlineStr">
        <is>
          <t>RS-033855</t>
        </is>
      </c>
      <c r="J3516" t="inlineStr">
        <is>
          <t>RREM-0057</t>
        </is>
      </c>
      <c r="K3516" t="inlineStr">
        <is>
          <t>Spoilage -- expired or short-dated at receiving</t>
        </is>
      </c>
      <c r="L3516" t="inlineStr">
        <is>
          <t>pending</t>
        </is>
      </c>
      <c r="M3516" s="10" t="n"/>
      <c r="N3516" t="inlineStr">
        <is>
          <t>2026-05-20</t>
        </is>
      </c>
      <c r="P3516" s="18" t="n">
        <v>235</v>
      </c>
      <c r="Q3516" t="inlineStr">
        <is>
          <t>2026-06-26</t>
        </is>
      </c>
      <c r="R3516" s="18" t="inlineStr"/>
      <c r="S3516" s="18" t="inlineStr"/>
      <c r="T3516" s="18" t="inlineStr"/>
    </row>
    <row r="3517">
      <c r="A3517" t="inlineStr">
        <is>
          <t>DIST-012457</t>
        </is>
      </c>
      <c r="B3517" t="inlineStr">
        <is>
          <t>2026-05-12</t>
        </is>
      </c>
      <c r="C3517" t="inlineStr">
        <is>
          <t>RET-SPROUTS</t>
        </is>
      </c>
      <c r="D3517" t="inlineStr">
        <is>
          <t>UTS-LAT-059</t>
        </is>
      </c>
      <c r="E3517" t="inlineStr">
        <is>
          <t>Appointment Miss</t>
        </is>
      </c>
      <c r="F3517" t="inlineStr">
        <is>
          <t>late_delivery</t>
        </is>
      </c>
      <c r="G3517" s="10" t="n">
        <v>66.48999999999999</v>
      </c>
      <c r="H3517" t="inlineStr">
        <is>
          <t>RO-034576</t>
        </is>
      </c>
      <c r="I3517" t="inlineStr">
        <is>
          <t>RS-034576</t>
        </is>
      </c>
      <c r="J3517" t="inlineStr">
        <is>
          <t>RREM-0128</t>
        </is>
      </c>
      <c r="K3517" t="inlineStr">
        <is>
          <t>Late Delivery</t>
        </is>
      </c>
      <c r="L3517" t="inlineStr">
        <is>
          <t>lost</t>
        </is>
      </c>
      <c r="M3517" s="10" t="n">
        <v>0</v>
      </c>
      <c r="N3517" t="inlineStr">
        <is>
          <t>2026-06-02</t>
        </is>
      </c>
      <c r="O3517" t="inlineStr">
        <is>
          <t>2026-07-05</t>
        </is>
      </c>
      <c r="P3517" s="18" t="n">
        <v>54</v>
      </c>
      <c r="Q3517" t="inlineStr">
        <is>
          <t>2026-06-11</t>
        </is>
      </c>
      <c r="R3517" s="18" t="inlineStr"/>
      <c r="S3517" s="18" t="inlineStr"/>
      <c r="T3517" s="18" t="inlineStr"/>
    </row>
    <row r="3518">
      <c r="A3518" t="inlineStr">
        <is>
          <t>DIST-012205</t>
        </is>
      </c>
      <c r="B3518" t="inlineStr">
        <is>
          <t>2026-05-12</t>
        </is>
      </c>
      <c r="C3518" t="inlineStr">
        <is>
          <t>RET-WALMART</t>
        </is>
      </c>
      <c r="D3518" t="inlineStr">
        <is>
          <t>ART-DAM-018</t>
        </is>
      </c>
      <c r="E3518" t="inlineStr">
        <is>
          <t>Warehouse Damage</t>
        </is>
      </c>
      <c r="F3518" t="inlineStr">
        <is>
          <t>damaged</t>
        </is>
      </c>
      <c r="G3518" s="10" t="n">
        <v>64.5</v>
      </c>
      <c r="H3518" t="inlineStr">
        <is>
          <t>RO-033643</t>
        </is>
      </c>
      <c r="I3518" t="inlineStr">
        <is>
          <t>RS-033643</t>
        </is>
      </c>
      <c r="J3518" t="inlineStr">
        <is>
          <t>RREM-0150</t>
        </is>
      </c>
      <c r="K3518" t="inlineStr">
        <is>
          <t>Damaged</t>
        </is>
      </c>
      <c r="M3518" s="10" t="n"/>
      <c r="P3518" s="18" t="n"/>
      <c r="Q3518" t="inlineStr">
        <is>
          <t>2026-07-11</t>
        </is>
      </c>
      <c r="R3518" s="18" t="inlineStr"/>
      <c r="S3518" s="18" t="inlineStr"/>
      <c r="T3518" s="18" t="inlineStr"/>
    </row>
    <row r="3519">
      <c r="A3519" t="inlineStr">
        <is>
          <t>DIST-012321</t>
        </is>
      </c>
      <c r="B3519" t="inlineStr">
        <is>
          <t>2026-05-12</t>
        </is>
      </c>
      <c r="C3519" t="inlineStr">
        <is>
          <t>RET-KROGER</t>
        </is>
      </c>
      <c r="D3519" t="inlineStr">
        <is>
          <t>GER-DAM-087</t>
        </is>
      </c>
      <c r="E3519" t="inlineStr">
        <is>
          <t>Damaged Goods</t>
        </is>
      </c>
      <c r="F3519" t="inlineStr">
        <is>
          <t>damaged</t>
        </is>
      </c>
      <c r="G3519" s="10" t="n">
        <v>48.62</v>
      </c>
      <c r="H3519" t="inlineStr">
        <is>
          <t>RO-034167</t>
        </is>
      </c>
      <c r="I3519" t="inlineStr">
        <is>
          <t>RS-034167</t>
        </is>
      </c>
      <c r="J3519" t="inlineStr">
        <is>
          <t>RREM-0047</t>
        </is>
      </c>
      <c r="K3519" t="inlineStr">
        <is>
          <t>Damaged</t>
        </is>
      </c>
      <c r="M3519" s="10" t="n"/>
      <c r="P3519" s="18" t="n"/>
      <c r="Q3519" t="inlineStr">
        <is>
          <t>2026-06-11</t>
        </is>
      </c>
      <c r="R3519" s="18" t="inlineStr"/>
      <c r="S3519" s="18" t="inlineStr"/>
      <c r="T3519" s="18" t="inlineStr"/>
    </row>
    <row r="3520">
      <c r="A3520" t="inlineStr">
        <is>
          <t>DIST-012332</t>
        </is>
      </c>
      <c r="B3520" t="inlineStr">
        <is>
          <t>2026-05-12</t>
        </is>
      </c>
      <c r="C3520" t="inlineStr">
        <is>
          <t>RET-WALMART</t>
        </is>
      </c>
      <c r="D3520" t="inlineStr">
        <is>
          <t>ART-LAT-009</t>
        </is>
      </c>
      <c r="E3520" t="inlineStr">
        <is>
          <t>MABD Violation</t>
        </is>
      </c>
      <c r="F3520" t="inlineStr">
        <is>
          <t>late_delivery</t>
        </is>
      </c>
      <c r="G3520" s="10" t="n">
        <v>42.9</v>
      </c>
      <c r="H3520" t="inlineStr">
        <is>
          <t>RO-033980</t>
        </is>
      </c>
      <c r="I3520" t="inlineStr">
        <is>
          <t>RS-033980</t>
        </is>
      </c>
      <c r="J3520" t="inlineStr">
        <is>
          <t>RREM-0159</t>
        </is>
      </c>
      <c r="K3520" t="inlineStr">
        <is>
          <t>Late Delivery</t>
        </is>
      </c>
      <c r="L3520" t="inlineStr">
        <is>
          <t>pending</t>
        </is>
      </c>
      <c r="M3520" s="10" t="n"/>
      <c r="N3520" t="inlineStr">
        <is>
          <t>2026-05-13</t>
        </is>
      </c>
      <c r="P3520" s="18" t="n">
        <v>235</v>
      </c>
      <c r="Q3520" t="inlineStr">
        <is>
          <t>2026-06-26</t>
        </is>
      </c>
      <c r="R3520" s="18" t="inlineStr"/>
      <c r="S3520" s="18" t="inlineStr"/>
      <c r="T3520" s="18" t="inlineStr"/>
    </row>
    <row r="3521">
      <c r="A3521" t="inlineStr">
        <is>
          <t>DIST-012237</t>
        </is>
      </c>
      <c r="B3521" t="inlineStr">
        <is>
          <t>2026-05-12</t>
        </is>
      </c>
      <c r="C3521" t="inlineStr">
        <is>
          <t>RET-WALMART</t>
        </is>
      </c>
      <c r="D3521" t="inlineStr">
        <is>
          <t>ART-PRI-019</t>
        </is>
      </c>
      <c r="E3521" t="inlineStr">
        <is>
          <t>Invoice Mismatch</t>
        </is>
      </c>
      <c r="F3521" t="inlineStr">
        <is>
          <t>pricing_error</t>
        </is>
      </c>
      <c r="G3521" s="10" t="n">
        <v>23.81</v>
      </c>
      <c r="H3521" t="inlineStr">
        <is>
          <t>RO-033695</t>
        </is>
      </c>
      <c r="I3521" t="inlineStr">
        <is>
          <t>RS-033695</t>
        </is>
      </c>
      <c r="J3521" t="inlineStr">
        <is>
          <t>RREM-0160</t>
        </is>
      </c>
      <c r="K3521" t="inlineStr">
        <is>
          <t>Pricing Error</t>
        </is>
      </c>
      <c r="M3521" s="10" t="n"/>
      <c r="P3521" s="18" t="n"/>
      <c r="Q3521" t="inlineStr">
        <is>
          <t>2026-08-10</t>
        </is>
      </c>
      <c r="R3521" s="18" t="inlineStr"/>
      <c r="S3521" s="18" t="inlineStr"/>
      <c r="T3521" s="18" t="inlineStr"/>
    </row>
    <row r="3522">
      <c r="A3522" t="inlineStr">
        <is>
          <t>DIST-012327</t>
        </is>
      </c>
      <c r="B3522" t="inlineStr">
        <is>
          <t>2026-05-11</t>
        </is>
      </c>
      <c r="C3522" t="inlineStr">
        <is>
          <t>RET-WALMART</t>
        </is>
      </c>
      <c r="D3522" t="inlineStr">
        <is>
          <t>ART-LAB-012</t>
        </is>
      </c>
      <c r="E3522" t="inlineStr">
        <is>
          <t>Label Defect</t>
        </is>
      </c>
      <c r="F3522" t="inlineStr">
        <is>
          <t>label_fine</t>
        </is>
      </c>
      <c r="G3522" s="10" t="n">
        <v>454.19</v>
      </c>
      <c r="H3522" t="inlineStr">
        <is>
          <t>RO-033944</t>
        </is>
      </c>
      <c r="I3522" t="inlineStr">
        <is>
          <t>RS-033944</t>
        </is>
      </c>
      <c r="J3522" t="inlineStr">
        <is>
          <t>RREM-0163</t>
        </is>
      </c>
      <c r="K3522" t="inlineStr">
        <is>
          <t>Label Fine</t>
        </is>
      </c>
      <c r="L3522" t="inlineStr">
        <is>
          <t>lost</t>
        </is>
      </c>
      <c r="M3522" s="10" t="n">
        <v>0</v>
      </c>
      <c r="N3522" t="inlineStr">
        <is>
          <t>2026-05-18</t>
        </is>
      </c>
      <c r="O3522" t="inlineStr">
        <is>
          <t>2026-06-26</t>
        </is>
      </c>
      <c r="P3522" s="18" t="n">
        <v>46</v>
      </c>
      <c r="Q3522" t="inlineStr">
        <is>
          <t>2026-06-25</t>
        </is>
      </c>
      <c r="R3522" s="18" t="inlineStr"/>
      <c r="S3522" s="18" t="inlineStr"/>
      <c r="T3522" s="18" t="inlineStr"/>
    </row>
    <row r="3523">
      <c r="A3523" t="inlineStr">
        <is>
          <t>DIST-012464</t>
        </is>
      </c>
      <c r="B3523" t="inlineStr">
        <is>
          <t>2026-05-11</t>
        </is>
      </c>
      <c r="C3523" t="inlineStr">
        <is>
          <t>RET-WHOLEFOODS</t>
        </is>
      </c>
      <c r="D3523" t="inlineStr">
        <is>
          <t>ODS-SHO-038</t>
        </is>
      </c>
      <c r="E3523" t="inlineStr">
        <is>
          <t>Short Ship</t>
        </is>
      </c>
      <c r="F3523" t="inlineStr">
        <is>
          <t>short_ship</t>
        </is>
      </c>
      <c r="G3523" s="10" t="n">
        <v>413.72</v>
      </c>
      <c r="H3523" t="inlineStr">
        <is>
          <t>RO-034513</t>
        </is>
      </c>
      <c r="I3523" t="inlineStr">
        <is>
          <t>RS-034513</t>
        </is>
      </c>
      <c r="J3523" t="inlineStr">
        <is>
          <t>RREM-0204</t>
        </is>
      </c>
      <c r="K3523" t="inlineStr">
        <is>
          <t>Short Ship</t>
        </is>
      </c>
      <c r="M3523" s="10" t="n"/>
      <c r="P3523" s="18" t="n"/>
      <c r="Q3523" t="inlineStr">
        <is>
          <t>2026-07-10</t>
        </is>
      </c>
      <c r="R3523" s="18" t="inlineStr"/>
      <c r="S3523" s="18" t="inlineStr"/>
      <c r="T3523" s="18" t="inlineStr"/>
    </row>
    <row r="3524">
      <c r="A3524" t="inlineStr">
        <is>
          <t>DIST-012270</t>
        </is>
      </c>
      <c r="B3524" t="inlineStr">
        <is>
          <t>2026-05-11</t>
        </is>
      </c>
      <c r="C3524" t="inlineStr">
        <is>
          <t>RET-WALMART</t>
        </is>
      </c>
      <c r="D3524" t="inlineStr">
        <is>
          <t>ART-SPO-017</t>
        </is>
      </c>
      <c r="E3524" t="inlineStr">
        <is>
          <t>Spoilage</t>
        </is>
      </c>
      <c r="F3524" t="inlineStr">
        <is>
          <t>spoilage</t>
        </is>
      </c>
      <c r="G3524" s="10" t="n">
        <v>284.14</v>
      </c>
      <c r="H3524" t="inlineStr">
        <is>
          <t>RO-033693</t>
        </is>
      </c>
      <c r="I3524" t="inlineStr">
        <is>
          <t>RS-033693</t>
        </is>
      </c>
      <c r="J3524" t="inlineStr">
        <is>
          <t>RREM-0181</t>
        </is>
      </c>
      <c r="K3524" t="inlineStr">
        <is>
          <t>Spoilage -- damage in transit affecting condition</t>
        </is>
      </c>
      <c r="L3524" t="inlineStr">
        <is>
          <t>lost</t>
        </is>
      </c>
      <c r="M3524" s="10" t="n">
        <v>0</v>
      </c>
      <c r="N3524" t="inlineStr">
        <is>
          <t>2026-06-07</t>
        </is>
      </c>
      <c r="O3524" t="inlineStr">
        <is>
          <t>2026-07-22</t>
        </is>
      </c>
      <c r="P3524" s="18" t="n">
        <v>72</v>
      </c>
      <c r="Q3524" t="inlineStr">
        <is>
          <t>2026-08-09</t>
        </is>
      </c>
      <c r="R3524" s="18" t="inlineStr"/>
      <c r="S3524" s="18" t="inlineStr"/>
      <c r="T3524" s="18" t="inlineStr"/>
    </row>
    <row r="3525">
      <c r="A3525" t="inlineStr">
        <is>
          <t>DIST-012180</t>
        </is>
      </c>
      <c r="B3525" t="inlineStr">
        <is>
          <t>2026-05-11</t>
        </is>
      </c>
      <c r="C3525" t="inlineStr">
        <is>
          <t>RET-WALMART</t>
        </is>
      </c>
      <c r="D3525" t="inlineStr">
        <is>
          <t>ART-PRO-004</t>
        </is>
      </c>
      <c r="E3525" t="inlineStr">
        <is>
          <t>Scan Rebate</t>
        </is>
      </c>
      <c r="F3525" t="inlineStr">
        <is>
          <t>promo_billback</t>
        </is>
      </c>
      <c r="G3525" s="10" t="n">
        <v>190.35</v>
      </c>
      <c r="H3525" t="inlineStr">
        <is>
          <t>RO-033678</t>
        </is>
      </c>
      <c r="I3525" t="inlineStr">
        <is>
          <t>RS-033678</t>
        </is>
      </c>
      <c r="J3525" t="inlineStr">
        <is>
          <t>RREM-0154</t>
        </is>
      </c>
      <c r="K3525" t="inlineStr">
        <is>
          <t>Promo Billback</t>
        </is>
      </c>
      <c r="L3525" t="inlineStr">
        <is>
          <t>partial</t>
        </is>
      </c>
      <c r="M3525" s="10" t="n">
        <v>59.73</v>
      </c>
      <c r="N3525" t="inlineStr">
        <is>
          <t>2026-05-16</t>
        </is>
      </c>
      <c r="O3525" t="inlineStr">
        <is>
          <t>2026-07-10</t>
        </is>
      </c>
      <c r="P3525" s="18" t="n">
        <v>60</v>
      </c>
      <c r="Q3525" t="inlineStr">
        <is>
          <t>2026-07-10</t>
        </is>
      </c>
      <c r="R3525" s="18" t="inlineStr"/>
      <c r="S3525" s="18" t="inlineStr"/>
      <c r="T3525" s="18" t="inlineStr"/>
    </row>
    <row r="3526">
      <c r="A3526" t="inlineStr">
        <is>
          <t>DIST-012409</t>
        </is>
      </c>
      <c r="B3526" t="inlineStr">
        <is>
          <t>2026-05-11</t>
        </is>
      </c>
      <c r="C3526" t="inlineStr">
        <is>
          <t>RET-SPROUTS</t>
        </is>
      </c>
      <c r="D3526" t="inlineStr">
        <is>
          <t>UTS-SHO-056</t>
        </is>
      </c>
      <c r="E3526" t="inlineStr">
        <is>
          <t>Under-delivery</t>
        </is>
      </c>
      <c r="F3526" t="inlineStr">
        <is>
          <t>short_ship</t>
        </is>
      </c>
      <c r="G3526" s="10" t="n">
        <v>179.7</v>
      </c>
      <c r="H3526" t="inlineStr">
        <is>
          <t>RO-034325</t>
        </is>
      </c>
      <c r="I3526" t="inlineStr">
        <is>
          <t>RS-034325</t>
        </is>
      </c>
      <c r="J3526" t="inlineStr">
        <is>
          <t>RREM-0120</t>
        </is>
      </c>
      <c r="K3526" t="inlineStr">
        <is>
          <t>Short Ship</t>
        </is>
      </c>
      <c r="L3526" t="inlineStr">
        <is>
          <t>partial</t>
        </is>
      </c>
      <c r="M3526" s="10" t="n">
        <v>33.49</v>
      </c>
      <c r="N3526" t="inlineStr">
        <is>
          <t>2026-05-27</t>
        </is>
      </c>
      <c r="O3526" t="inlineStr">
        <is>
          <t>2026-06-15</t>
        </is>
      </c>
      <c r="P3526" s="18" t="n">
        <v>35</v>
      </c>
      <c r="Q3526" t="inlineStr">
        <is>
          <t>2026-06-10</t>
        </is>
      </c>
      <c r="R3526" s="18" t="inlineStr"/>
      <c r="S3526" s="18" t="inlineStr"/>
      <c r="T3526" s="18" t="inlineStr"/>
    </row>
    <row r="3527">
      <c r="A3527" t="inlineStr">
        <is>
          <t>DIST-012346</t>
        </is>
      </c>
      <c r="B3527" t="inlineStr">
        <is>
          <t>2026-05-11</t>
        </is>
      </c>
      <c r="C3527" t="inlineStr">
        <is>
          <t>RET-COSTCO</t>
        </is>
      </c>
      <c r="D3527" t="inlineStr">
        <is>
          <t>TCO-PAL-032</t>
        </is>
      </c>
      <c r="E3527" t="inlineStr">
        <is>
          <t>Ti-Hi Error</t>
        </is>
      </c>
      <c r="F3527" t="inlineStr">
        <is>
          <t>pallet_fine</t>
        </is>
      </c>
      <c r="G3527" s="10" t="n">
        <v>167.33</v>
      </c>
      <c r="H3527" t="inlineStr">
        <is>
          <t>RO-034000</t>
        </is>
      </c>
      <c r="I3527" t="inlineStr">
        <is>
          <t>RS-034000</t>
        </is>
      </c>
      <c r="J3527" t="inlineStr">
        <is>
          <t>RREM-0027</t>
        </is>
      </c>
      <c r="K3527" t="inlineStr">
        <is>
          <t>Pallet Fine</t>
        </is>
      </c>
      <c r="M3527" s="10" t="n"/>
      <c r="P3527" s="18" t="n"/>
      <c r="Q3527" t="inlineStr">
        <is>
          <t>2026-08-09</t>
        </is>
      </c>
      <c r="R3527" s="18" t="inlineStr"/>
      <c r="S3527" s="18" t="inlineStr"/>
      <c r="T3527" s="18" t="inlineStr"/>
    </row>
    <row r="3528">
      <c r="A3528" t="inlineStr">
        <is>
          <t>DIST-012322</t>
        </is>
      </c>
      <c r="B3528" t="inlineStr">
        <is>
          <t>2026-05-11</t>
        </is>
      </c>
      <c r="C3528" t="inlineStr">
        <is>
          <t>RET-KROGER</t>
        </is>
      </c>
      <c r="D3528" t="inlineStr">
        <is>
          <t>GER-LAB-080</t>
        </is>
      </c>
      <c r="E3528" t="inlineStr">
        <is>
          <t>Label Defect</t>
        </is>
      </c>
      <c r="F3528" t="inlineStr">
        <is>
          <t>label_fine</t>
        </is>
      </c>
      <c r="G3528" s="10" t="n">
        <v>151.53</v>
      </c>
      <c r="H3528" t="inlineStr">
        <is>
          <t>RO-034174</t>
        </is>
      </c>
      <c r="I3528" t="inlineStr">
        <is>
          <t>RS-034174</t>
        </is>
      </c>
      <c r="J3528" t="inlineStr">
        <is>
          <t>RREM-0062</t>
        </is>
      </c>
      <c r="K3528" t="inlineStr">
        <is>
          <t>Label Fine</t>
        </is>
      </c>
      <c r="L3528" t="inlineStr">
        <is>
          <t>partial</t>
        </is>
      </c>
      <c r="M3528" s="10" t="n">
        <v>73.42</v>
      </c>
      <c r="N3528" t="inlineStr">
        <is>
          <t>2026-06-10</t>
        </is>
      </c>
      <c r="O3528" t="inlineStr">
        <is>
          <t>2026-07-23</t>
        </is>
      </c>
      <c r="P3528" s="18" t="n">
        <v>73</v>
      </c>
      <c r="Q3528" t="inlineStr">
        <is>
          <t>2026-07-10</t>
        </is>
      </c>
      <c r="R3528" s="18" t="inlineStr"/>
      <c r="S3528" s="18" t="inlineStr"/>
      <c r="T3528" s="18" t="inlineStr"/>
    </row>
    <row r="3529">
      <c r="A3529" t="inlineStr">
        <is>
          <t>DIST-012287</t>
        </is>
      </c>
      <c r="B3529" t="inlineStr">
        <is>
          <t>2026-05-11</t>
        </is>
      </c>
      <c r="C3529" t="inlineStr">
        <is>
          <t>RET-WALMART</t>
        </is>
      </c>
      <c r="D3529" t="inlineStr">
        <is>
          <t>ART-SPO-017</t>
        </is>
      </c>
      <c r="E3529" t="inlineStr">
        <is>
          <t>Spoilage</t>
        </is>
      </c>
      <c r="F3529" t="inlineStr">
        <is>
          <t>spoilage</t>
        </is>
      </c>
      <c r="G3529" s="10" t="n">
        <v>133.68</v>
      </c>
      <c r="H3529" t="inlineStr">
        <is>
          <t>RO-033941</t>
        </is>
      </c>
      <c r="I3529" t="inlineStr">
        <is>
          <t>RS-033941</t>
        </is>
      </c>
      <c r="J3529" t="inlineStr">
        <is>
          <t>RREM-0167</t>
        </is>
      </c>
      <c r="K3529" t="inlineStr">
        <is>
          <t>Spoilage -- damage in transit affecting condition</t>
        </is>
      </c>
      <c r="M3529" s="10" t="n"/>
      <c r="P3529" s="18" t="n"/>
      <c r="Q3529" t="inlineStr">
        <is>
          <t>2026-06-25</t>
        </is>
      </c>
      <c r="R3529" s="18" t="inlineStr"/>
      <c r="S3529" s="18" t="inlineStr"/>
      <c r="T3529" s="18" t="inlineStr"/>
    </row>
    <row r="3530">
      <c r="A3530" t="inlineStr">
        <is>
          <t>DIST-012233</t>
        </is>
      </c>
      <c r="B3530" t="inlineStr">
        <is>
          <t>2026-05-11</t>
        </is>
      </c>
      <c r="C3530" t="inlineStr">
        <is>
          <t>RET-WALMART</t>
        </is>
      </c>
      <c r="D3530" t="inlineStr">
        <is>
          <t>ART-PRO-004</t>
        </is>
      </c>
      <c r="E3530" t="inlineStr">
        <is>
          <t>Scan Rebate</t>
        </is>
      </c>
      <c r="F3530" t="inlineStr">
        <is>
          <t>promo_billback</t>
        </is>
      </c>
      <c r="G3530" s="10" t="n">
        <v>125.4</v>
      </c>
      <c r="H3530" t="inlineStr">
        <is>
          <t>RO-033644</t>
        </is>
      </c>
      <c r="I3530" t="inlineStr">
        <is>
          <t>RS-033644</t>
        </is>
      </c>
      <c r="J3530" t="inlineStr">
        <is>
          <t>RREM-0171</t>
        </is>
      </c>
      <c r="K3530" t="inlineStr">
        <is>
          <t>Promo Billback</t>
        </is>
      </c>
      <c r="M3530" s="10" t="n"/>
      <c r="P3530" s="18" t="n"/>
      <c r="Q3530" t="inlineStr">
        <is>
          <t>2026-08-09</t>
        </is>
      </c>
      <c r="R3530" s="18" t="inlineStr"/>
      <c r="S3530" s="18" t="inlineStr"/>
      <c r="T3530" s="18" t="inlineStr"/>
    </row>
    <row r="3531">
      <c r="A3531" t="inlineStr">
        <is>
          <t>DIST-012280</t>
        </is>
      </c>
      <c r="B3531" t="inlineStr">
        <is>
          <t>2026-05-11</t>
        </is>
      </c>
      <c r="C3531" t="inlineStr">
        <is>
          <t>RET-WALMART</t>
        </is>
      </c>
      <c r="D3531" t="inlineStr">
        <is>
          <t>ART-SHO-003</t>
        </is>
      </c>
      <c r="E3531" t="inlineStr">
        <is>
          <t>Short Ship</t>
        </is>
      </c>
      <c r="F3531" t="inlineStr">
        <is>
          <t>short_ship</t>
        </is>
      </c>
      <c r="G3531" s="10" t="n">
        <v>123.49</v>
      </c>
      <c r="H3531" t="inlineStr">
        <is>
          <t>RO-033969</t>
        </is>
      </c>
      <c r="I3531" t="inlineStr">
        <is>
          <t>RS-033969</t>
        </is>
      </c>
      <c r="J3531" t="inlineStr">
        <is>
          <t>RREM-0170</t>
        </is>
      </c>
      <c r="K3531" t="inlineStr">
        <is>
          <t>Short Ship</t>
        </is>
      </c>
      <c r="L3531" t="inlineStr">
        <is>
          <t>pending</t>
        </is>
      </c>
      <c r="M3531" s="10" t="n"/>
      <c r="N3531" t="inlineStr">
        <is>
          <t>2026-06-02</t>
        </is>
      </c>
      <c r="P3531" s="18" t="n">
        <v>236</v>
      </c>
      <c r="Q3531" t="inlineStr">
        <is>
          <t>2026-06-25</t>
        </is>
      </c>
      <c r="R3531" s="18" t="inlineStr"/>
      <c r="S3531" s="18" t="inlineStr"/>
      <c r="T3531" s="18" t="inlineStr"/>
    </row>
    <row r="3532">
      <c r="A3532" t="inlineStr">
        <is>
          <t>DIST-012255</t>
        </is>
      </c>
      <c r="B3532" t="inlineStr">
        <is>
          <t>2026-05-11</t>
        </is>
      </c>
      <c r="C3532" t="inlineStr">
        <is>
          <t>RET-WHOLEFOODS</t>
        </is>
      </c>
      <c r="D3532" t="inlineStr">
        <is>
          <t>ODS-SPO-050</t>
        </is>
      </c>
      <c r="E3532" t="inlineStr">
        <is>
          <t>Spoilage</t>
        </is>
      </c>
      <c r="F3532" t="inlineStr">
        <is>
          <t>spoilage</t>
        </is>
      </c>
      <c r="G3532" s="10" t="n">
        <v>122.12</v>
      </c>
      <c r="H3532" t="inlineStr">
        <is>
          <t>RO-033772</t>
        </is>
      </c>
      <c r="I3532" t="inlineStr">
        <is>
          <t>RS-033772</t>
        </is>
      </c>
      <c r="J3532" t="inlineStr">
        <is>
          <t>RREM-0201</t>
        </is>
      </c>
      <c r="K3532" t="inlineStr">
        <is>
          <t>Spoilage -- temperature exposure in transit</t>
        </is>
      </c>
      <c r="M3532" s="10" t="n"/>
      <c r="P3532" s="18" t="n"/>
      <c r="Q3532" t="inlineStr">
        <is>
          <t>2026-06-25</t>
        </is>
      </c>
      <c r="R3532" s="18" t="inlineStr"/>
      <c r="S3532" s="18" t="inlineStr"/>
      <c r="T3532" s="18" t="inlineStr"/>
    </row>
    <row r="3533">
      <c r="A3533" t="inlineStr">
        <is>
          <t>DIST-012364</t>
        </is>
      </c>
      <c r="B3533" t="inlineStr">
        <is>
          <t>2026-05-11</t>
        </is>
      </c>
      <c r="C3533" t="inlineStr">
        <is>
          <t>RET-SPROUTS</t>
        </is>
      </c>
      <c r="D3533" t="inlineStr">
        <is>
          <t>UTS-SPO-066</t>
        </is>
      </c>
      <c r="E3533" t="inlineStr">
        <is>
          <t>Expired Product</t>
        </is>
      </c>
      <c r="F3533" t="inlineStr">
        <is>
          <t>spoilage</t>
        </is>
      </c>
      <c r="G3533" s="10" t="n">
        <v>117.75</v>
      </c>
      <c r="H3533" t="inlineStr">
        <is>
          <t>RO-034114</t>
        </is>
      </c>
      <c r="I3533" t="inlineStr">
        <is>
          <t>RS-034114</t>
        </is>
      </c>
      <c r="J3533" t="inlineStr">
        <is>
          <t>RREM-0146</t>
        </is>
      </c>
      <c r="K3533" t="inlineStr">
        <is>
          <t>Spoilage -- quality complaint at receiving</t>
        </is>
      </c>
      <c r="M3533" s="10" t="n"/>
      <c r="P3533" s="18" t="n"/>
      <c r="Q3533" t="inlineStr">
        <is>
          <t>2026-06-10</t>
        </is>
      </c>
      <c r="R3533" s="18" t="inlineStr"/>
      <c r="S3533" s="18" t="inlineStr"/>
      <c r="T3533" s="18" t="inlineStr"/>
    </row>
    <row r="3534">
      <c r="A3534" t="inlineStr">
        <is>
          <t>DIST-012382</t>
        </is>
      </c>
      <c r="B3534" t="inlineStr">
        <is>
          <t>2026-05-11</t>
        </is>
      </c>
      <c r="C3534" t="inlineStr">
        <is>
          <t>RET-KROGER</t>
        </is>
      </c>
      <c r="D3534" t="inlineStr">
        <is>
          <t>GER-PRO-075</t>
        </is>
      </c>
      <c r="E3534" t="inlineStr">
        <is>
          <t>Promo Billback</t>
        </is>
      </c>
      <c r="F3534" t="inlineStr">
        <is>
          <t>promo_billback</t>
        </is>
      </c>
      <c r="G3534" s="10" t="n">
        <v>115.48</v>
      </c>
      <c r="H3534" t="inlineStr">
        <is>
          <t>RO-034353</t>
        </is>
      </c>
      <c r="I3534" t="inlineStr">
        <is>
          <t>RS-034353</t>
        </is>
      </c>
      <c r="J3534" t="inlineStr">
        <is>
          <t>RREM-0046</t>
        </is>
      </c>
      <c r="K3534" t="inlineStr">
        <is>
          <t>Promo Billback</t>
        </is>
      </c>
      <c r="L3534" t="inlineStr">
        <is>
          <t>lost</t>
        </is>
      </c>
      <c r="M3534" s="10" t="n">
        <v>0</v>
      </c>
      <c r="N3534" t="inlineStr">
        <is>
          <t>2026-05-13</t>
        </is>
      </c>
      <c r="O3534" t="inlineStr">
        <is>
          <t>2026-08-01</t>
        </is>
      </c>
      <c r="P3534" s="18" t="n">
        <v>82</v>
      </c>
      <c r="Q3534" t="inlineStr">
        <is>
          <t>2026-08-09</t>
        </is>
      </c>
      <c r="R3534" s="18" t="inlineStr"/>
      <c r="S3534" s="18" t="inlineStr"/>
      <c r="T3534" s="18" t="inlineStr"/>
    </row>
    <row r="3535">
      <c r="A3535" t="inlineStr">
        <is>
          <t>DIST-012294</t>
        </is>
      </c>
      <c r="B3535" t="inlineStr">
        <is>
          <t>2026-05-11</t>
        </is>
      </c>
      <c r="C3535" t="inlineStr">
        <is>
          <t>RET-WHOLEFOODS</t>
        </is>
      </c>
      <c r="D3535" t="inlineStr">
        <is>
          <t>ODS-PAL-048</t>
        </is>
      </c>
      <c r="E3535" t="inlineStr">
        <is>
          <t>Pallet Overhang</t>
        </is>
      </c>
      <c r="F3535" t="inlineStr">
        <is>
          <t>pallet_fine</t>
        </is>
      </c>
      <c r="G3535" s="10" t="n">
        <v>99.66</v>
      </c>
      <c r="H3535" t="inlineStr">
        <is>
          <t>RO-034077</t>
        </is>
      </c>
      <c r="I3535" t="inlineStr">
        <is>
          <t>RS-034077</t>
        </is>
      </c>
      <c r="J3535" t="inlineStr">
        <is>
          <t>RREM-0208</t>
        </is>
      </c>
      <c r="K3535" t="inlineStr">
        <is>
          <t>Pallet Fine</t>
        </is>
      </c>
      <c r="M3535" s="10" t="n"/>
      <c r="P3535" s="18" t="n"/>
      <c r="Q3535" t="inlineStr">
        <is>
          <t>2026-07-10</t>
        </is>
      </c>
      <c r="R3535" s="18" t="inlineStr"/>
      <c r="S3535" s="18" t="inlineStr"/>
      <c r="T3535" s="18" t="inlineStr"/>
    </row>
    <row r="3536">
      <c r="A3536" t="inlineStr">
        <is>
          <t>DIST-012340</t>
        </is>
      </c>
      <c r="B3536" t="inlineStr">
        <is>
          <t>2026-05-11</t>
        </is>
      </c>
      <c r="C3536" t="inlineStr">
        <is>
          <t>RET-WALMART</t>
        </is>
      </c>
      <c r="D3536" t="inlineStr">
        <is>
          <t>ART-SPO-017</t>
        </is>
      </c>
      <c r="E3536" t="inlineStr">
        <is>
          <t>Spoilage</t>
        </is>
      </c>
      <c r="F3536" t="inlineStr">
        <is>
          <t>spoilage</t>
        </is>
      </c>
      <c r="G3536" s="10" t="n">
        <v>72.95</v>
      </c>
      <c r="H3536" t="inlineStr">
        <is>
          <t>RO-033946</t>
        </is>
      </c>
      <c r="I3536" t="inlineStr">
        <is>
          <t>RS-033946</t>
        </is>
      </c>
      <c r="J3536" t="inlineStr">
        <is>
          <t>RREM-0170</t>
        </is>
      </c>
      <c r="K3536" t="inlineStr">
        <is>
          <t>Spoilage -- quality complaint at receiving</t>
        </is>
      </c>
      <c r="M3536" s="10" t="n"/>
      <c r="P3536" s="18" t="n"/>
      <c r="Q3536" t="inlineStr">
        <is>
          <t>2026-06-25</t>
        </is>
      </c>
      <c r="R3536" s="18" t="inlineStr"/>
      <c r="S3536" s="18" t="inlineStr"/>
      <c r="T3536" s="18" t="inlineStr"/>
    </row>
    <row r="3537">
      <c r="A3537" t="inlineStr">
        <is>
          <t>DIST-012291</t>
        </is>
      </c>
      <c r="B3537" t="inlineStr">
        <is>
          <t>2026-05-11</t>
        </is>
      </c>
      <c r="C3537" t="inlineStr">
        <is>
          <t>RET-WALMART</t>
        </is>
      </c>
      <c r="D3537" t="inlineStr">
        <is>
          <t>ART-SPO-017</t>
        </is>
      </c>
      <c r="E3537" t="inlineStr">
        <is>
          <t>Spoilage</t>
        </is>
      </c>
      <c r="F3537" t="inlineStr">
        <is>
          <t>spoilage</t>
        </is>
      </c>
      <c r="G3537" s="10" t="n">
        <v>71.43000000000001</v>
      </c>
      <c r="H3537" t="inlineStr">
        <is>
          <t>RO-033983</t>
        </is>
      </c>
      <c r="I3537" t="inlineStr">
        <is>
          <t>RS-033983</t>
        </is>
      </c>
      <c r="J3537" t="inlineStr">
        <is>
          <t>RREM-0181</t>
        </is>
      </c>
      <c r="K3537" t="inlineStr">
        <is>
          <t>Spoilage -- expired or short-dated at receiving</t>
        </is>
      </c>
      <c r="M3537" s="10" t="n"/>
      <c r="P3537" s="18" t="n"/>
      <c r="Q3537" t="inlineStr">
        <is>
          <t>2026-07-10</t>
        </is>
      </c>
      <c r="R3537" s="18" t="inlineStr"/>
      <c r="S3537" s="18" t="inlineStr"/>
      <c r="T3537" s="18" t="inlineStr"/>
    </row>
    <row r="3538">
      <c r="A3538" t="inlineStr">
        <is>
          <t>DIST-012259</t>
        </is>
      </c>
      <c r="B3538" t="inlineStr">
        <is>
          <t>2026-05-11</t>
        </is>
      </c>
      <c r="C3538" t="inlineStr">
        <is>
          <t>RET-SPROUTS</t>
        </is>
      </c>
      <c r="D3538" t="inlineStr">
        <is>
          <t>UTS-PRO-057</t>
        </is>
      </c>
      <c r="E3538" t="inlineStr">
        <is>
          <t>Promo Billback</t>
        </is>
      </c>
      <c r="F3538" t="inlineStr">
        <is>
          <t>promo_billback</t>
        </is>
      </c>
      <c r="G3538" s="10" t="n">
        <v>60.29</v>
      </c>
      <c r="H3538" t="inlineStr">
        <is>
          <t>RO-033804</t>
        </is>
      </c>
      <c r="I3538" t="inlineStr">
        <is>
          <t>RS-033804</t>
        </is>
      </c>
      <c r="J3538" t="inlineStr">
        <is>
          <t>RREM-0121</t>
        </is>
      </c>
      <c r="K3538" t="inlineStr">
        <is>
          <t>Promo Billback</t>
        </is>
      </c>
      <c r="L3538" t="inlineStr">
        <is>
          <t>lost</t>
        </is>
      </c>
      <c r="M3538" s="10" t="n">
        <v>0</v>
      </c>
      <c r="N3538" t="inlineStr">
        <is>
          <t>2026-05-12</t>
        </is>
      </c>
      <c r="O3538" t="inlineStr">
        <is>
          <t>2026-07-21</t>
        </is>
      </c>
      <c r="P3538" s="18" t="n">
        <v>71</v>
      </c>
      <c r="Q3538" t="inlineStr">
        <is>
          <t>2026-08-09</t>
        </is>
      </c>
      <c r="R3538" s="18" t="inlineStr"/>
      <c r="S3538" s="18" t="inlineStr"/>
      <c r="T3538" s="18" t="inlineStr"/>
    </row>
    <row r="3539">
      <c r="A3539" t="inlineStr">
        <is>
          <t>DIST-012435</t>
        </is>
      </c>
      <c r="B3539" t="inlineStr">
        <is>
          <t>2026-05-11</t>
        </is>
      </c>
      <c r="C3539" t="inlineStr">
        <is>
          <t>RET-KROGER</t>
        </is>
      </c>
      <c r="D3539" t="inlineStr">
        <is>
          <t>GER-DAM-087</t>
        </is>
      </c>
      <c r="E3539" t="inlineStr">
        <is>
          <t>Damaged Goods</t>
        </is>
      </c>
      <c r="F3539" t="inlineStr">
        <is>
          <t>damaged</t>
        </is>
      </c>
      <c r="G3539" s="10" t="n">
        <v>42.66</v>
      </c>
      <c r="H3539" t="inlineStr">
        <is>
          <t>RO-034373</t>
        </is>
      </c>
      <c r="I3539" t="inlineStr">
        <is>
          <t>RS-034373</t>
        </is>
      </c>
      <c r="J3539" t="inlineStr">
        <is>
          <t>RREM-0066</t>
        </is>
      </c>
      <c r="K3539" t="inlineStr">
        <is>
          <t>Damaged</t>
        </is>
      </c>
      <c r="M3539" s="10" t="n"/>
      <c r="P3539" s="18" t="n"/>
      <c r="Q3539" t="inlineStr">
        <is>
          <t>2026-06-10</t>
        </is>
      </c>
      <c r="R3539" s="18" t="inlineStr"/>
      <c r="S3539" s="18" t="inlineStr"/>
      <c r="T3539" s="18" t="inlineStr"/>
    </row>
    <row r="3540">
      <c r="A3540" t="inlineStr">
        <is>
          <t>DIST-012428</t>
        </is>
      </c>
      <c r="B3540" t="inlineStr">
        <is>
          <t>2026-05-11</t>
        </is>
      </c>
      <c r="C3540" t="inlineStr">
        <is>
          <t>RET-SPROUTS</t>
        </is>
      </c>
      <c r="D3540" t="inlineStr">
        <is>
          <t>UTS-LAT-059</t>
        </is>
      </c>
      <c r="E3540" t="inlineStr">
        <is>
          <t>Appointment Miss</t>
        </is>
      </c>
      <c r="F3540" t="inlineStr">
        <is>
          <t>late_delivery</t>
        </is>
      </c>
      <c r="G3540" s="10" t="n">
        <v>22.67</v>
      </c>
      <c r="H3540" t="inlineStr">
        <is>
          <t>RO-034317</t>
        </is>
      </c>
      <c r="I3540" t="inlineStr">
        <is>
          <t>RS-034317</t>
        </is>
      </c>
      <c r="J3540" t="inlineStr">
        <is>
          <t>RREM-0118</t>
        </is>
      </c>
      <c r="K3540" t="inlineStr">
        <is>
          <t>Late Delivery</t>
        </is>
      </c>
      <c r="M3540" s="10" t="n"/>
      <c r="P3540" s="18" t="n"/>
      <c r="Q3540" t="inlineStr">
        <is>
          <t>2026-06-10</t>
        </is>
      </c>
      <c r="R3540" s="18" t="inlineStr"/>
      <c r="S3540" s="18" t="inlineStr"/>
      <c r="T3540" s="18" t="inlineStr"/>
    </row>
    <row r="3541">
      <c r="A3541" t="inlineStr">
        <is>
          <t>DIST-012385</t>
        </is>
      </c>
      <c r="B3541" t="inlineStr">
        <is>
          <t>2026-05-10</t>
        </is>
      </c>
      <c r="C3541" t="inlineStr">
        <is>
          <t>RET-WALMART</t>
        </is>
      </c>
      <c r="D3541" t="inlineStr"/>
      <c r="E3541" t="inlineStr">
        <is>
          <t>Unmapped</t>
        </is>
      </c>
      <c r="F3541" t="inlineStr">
        <is>
          <t>vague</t>
        </is>
      </c>
      <c r="G3541" s="10" t="n">
        <v>3512.76</v>
      </c>
      <c r="H3541" t="inlineStr">
        <is>
          <t>RO-034216</t>
        </is>
      </c>
      <c r="I3541" t="inlineStr">
        <is>
          <t>RS-034216</t>
        </is>
      </c>
      <c r="J3541" t="inlineStr">
        <is>
          <t>RREM-0168</t>
        </is>
      </c>
      <c r="K3541" t="inlineStr">
        <is>
          <t>Misc deduction -- see invoice</t>
        </is>
      </c>
      <c r="M3541" s="10" t="n"/>
      <c r="P3541" s="18" t="n"/>
      <c r="Q3541" t="inlineStr">
        <is>
          <t>2026-06-24</t>
        </is>
      </c>
      <c r="R3541" s="18" t="inlineStr">
        <is>
          <t>Yes</t>
        </is>
      </c>
      <c r="S3541" s="18" t="inlineStr"/>
      <c r="T3541" s="18" t="inlineStr"/>
    </row>
    <row r="3542">
      <c r="A3542" t="inlineStr">
        <is>
          <t>DIST-012312</t>
        </is>
      </c>
      <c r="B3542" t="inlineStr">
        <is>
          <t>2026-05-10</t>
        </is>
      </c>
      <c r="C3542" t="inlineStr">
        <is>
          <t>RET-WALMART</t>
        </is>
      </c>
      <c r="D3542" t="inlineStr"/>
      <c r="E3542" t="inlineStr">
        <is>
          <t>Unmapped</t>
        </is>
      </c>
      <c r="F3542" t="inlineStr">
        <is>
          <t>vague</t>
        </is>
      </c>
      <c r="G3542" s="10" t="n">
        <v>924.34</v>
      </c>
      <c r="H3542" t="inlineStr">
        <is>
          <t>RO-033943</t>
        </is>
      </c>
      <c r="I3542" t="inlineStr">
        <is>
          <t>RS-033943</t>
        </is>
      </c>
      <c r="J3542" t="inlineStr">
        <is>
          <t>RREM-0163</t>
        </is>
      </c>
      <c r="K3542" t="inlineStr">
        <is>
          <t>Misc deduction -- see invoice</t>
        </is>
      </c>
      <c r="M3542" s="10" t="n"/>
      <c r="P3542" s="18" t="n"/>
      <c r="Q3542" t="inlineStr">
        <is>
          <t>2026-08-08</t>
        </is>
      </c>
      <c r="R3542" s="18" t="inlineStr">
        <is>
          <t>Yes</t>
        </is>
      </c>
      <c r="S3542" s="18" t="inlineStr"/>
      <c r="T3542" s="18" t="inlineStr"/>
    </row>
    <row r="3543">
      <c r="A3543" t="inlineStr">
        <is>
          <t>DIST-012402</t>
        </is>
      </c>
      <c r="B3543" t="inlineStr">
        <is>
          <t>2026-05-10</t>
        </is>
      </c>
      <c r="C3543" t="inlineStr">
        <is>
          <t>RET-KROGER</t>
        </is>
      </c>
      <c r="D3543" t="inlineStr">
        <is>
          <t>GER-SPO-085</t>
        </is>
      </c>
      <c r="E3543" t="inlineStr">
        <is>
          <t>Short Date</t>
        </is>
      </c>
      <c r="F3543" t="inlineStr">
        <is>
          <t>spoilage</t>
        </is>
      </c>
      <c r="G3543" s="10" t="n">
        <v>400.54</v>
      </c>
      <c r="H3543" t="inlineStr">
        <is>
          <t>RO-034359</t>
        </is>
      </c>
      <c r="I3543" t="inlineStr">
        <is>
          <t>RS-034359</t>
        </is>
      </c>
      <c r="J3543" t="inlineStr">
        <is>
          <t>RREM-0067</t>
        </is>
      </c>
      <c r="K3543" t="inlineStr">
        <is>
          <t>Spoilage -- damage in transit affecting condition</t>
        </is>
      </c>
      <c r="L3543" t="inlineStr">
        <is>
          <t>won</t>
        </is>
      </c>
      <c r="M3543" s="10" t="n">
        <v>400.54</v>
      </c>
      <c r="N3543" t="inlineStr">
        <is>
          <t>2026-05-28</t>
        </is>
      </c>
      <c r="O3543" t="inlineStr">
        <is>
          <t>2026-08-02</t>
        </is>
      </c>
      <c r="P3543" s="18" t="n">
        <v>84</v>
      </c>
      <c r="Q3543" t="inlineStr">
        <is>
          <t>2026-07-09</t>
        </is>
      </c>
      <c r="R3543" s="18" t="inlineStr"/>
      <c r="S3543" s="18" t="inlineStr"/>
      <c r="T3543" s="18" t="inlineStr"/>
    </row>
    <row r="3544">
      <c r="A3544" t="inlineStr">
        <is>
          <t>DIST-012207</t>
        </is>
      </c>
      <c r="B3544" t="inlineStr">
        <is>
          <t>2026-05-10</t>
        </is>
      </c>
      <c r="C3544" t="inlineStr">
        <is>
          <t>RET-WALMART</t>
        </is>
      </c>
      <c r="D3544" t="inlineStr">
        <is>
          <t>ART-PAL-015</t>
        </is>
      </c>
      <c r="E3544" t="inlineStr">
        <is>
          <t>Pallet Overhang</t>
        </is>
      </c>
      <c r="F3544" t="inlineStr">
        <is>
          <t>pallet_fine</t>
        </is>
      </c>
      <c r="G3544" s="10" t="n">
        <v>229.52</v>
      </c>
      <c r="H3544" t="inlineStr">
        <is>
          <t>RO-033647</t>
        </is>
      </c>
      <c r="I3544" t="inlineStr">
        <is>
          <t>RS-033647</t>
        </is>
      </c>
      <c r="J3544" t="inlineStr">
        <is>
          <t>RREM-0164</t>
        </is>
      </c>
      <c r="K3544" t="inlineStr">
        <is>
          <t>Pallet Fine</t>
        </is>
      </c>
      <c r="L3544" t="inlineStr">
        <is>
          <t>partial</t>
        </is>
      </c>
      <c r="M3544" s="10" t="n">
        <v>82.16</v>
      </c>
      <c r="N3544" t="inlineStr">
        <is>
          <t>2026-05-16</t>
        </is>
      </c>
      <c r="O3544" t="inlineStr">
        <is>
          <t>2026-07-28</t>
        </is>
      </c>
      <c r="P3544" s="18" t="n">
        <v>79</v>
      </c>
      <c r="Q3544" t="inlineStr">
        <is>
          <t>2026-06-09</t>
        </is>
      </c>
      <c r="R3544" s="18" t="inlineStr"/>
      <c r="S3544" s="18" t="inlineStr"/>
      <c r="T3544" s="18" t="inlineStr"/>
    </row>
    <row r="3545">
      <c r="A3545" t="inlineStr">
        <is>
          <t>DIST-012369</t>
        </is>
      </c>
      <c r="B3545" t="inlineStr">
        <is>
          <t>2026-05-10</t>
        </is>
      </c>
      <c r="C3545" t="inlineStr">
        <is>
          <t>RET-COSTCO</t>
        </is>
      </c>
      <c r="D3545" t="inlineStr">
        <is>
          <t>TCO-PAL-032</t>
        </is>
      </c>
      <c r="E3545" t="inlineStr">
        <is>
          <t>Ti-Hi Error</t>
        </is>
      </c>
      <c r="F3545" t="inlineStr">
        <is>
          <t>pallet_fine</t>
        </is>
      </c>
      <c r="G3545" s="10" t="n">
        <v>216.96</v>
      </c>
      <c r="H3545" t="inlineStr">
        <is>
          <t>RO-034256</t>
        </is>
      </c>
      <c r="I3545" t="inlineStr">
        <is>
          <t>RS-034256</t>
        </is>
      </c>
      <c r="J3545" t="inlineStr">
        <is>
          <t>RREM-0003</t>
        </is>
      </c>
      <c r="K3545" t="inlineStr">
        <is>
          <t>Pallet Fine</t>
        </is>
      </c>
      <c r="L3545" t="inlineStr">
        <is>
          <t>won</t>
        </is>
      </c>
      <c r="M3545" s="10" t="n">
        <v>216.96</v>
      </c>
      <c r="N3545" t="inlineStr">
        <is>
          <t>2026-05-19</t>
        </is>
      </c>
      <c r="O3545" t="inlineStr">
        <is>
          <t>2026-07-27</t>
        </is>
      </c>
      <c r="P3545" s="18" t="n">
        <v>78</v>
      </c>
      <c r="Q3545" t="inlineStr">
        <is>
          <t>2026-06-24</t>
        </is>
      </c>
      <c r="R3545" s="18" t="inlineStr"/>
      <c r="S3545" s="18" t="inlineStr"/>
      <c r="T3545" s="18" t="inlineStr"/>
    </row>
    <row r="3546">
      <c r="A3546" t="inlineStr">
        <is>
          <t>DIST-012390</t>
        </is>
      </c>
      <c r="B3546" t="inlineStr">
        <is>
          <t>2026-05-10</t>
        </is>
      </c>
      <c r="C3546" t="inlineStr">
        <is>
          <t>RET-KROGER</t>
        </is>
      </c>
      <c r="D3546" t="inlineStr">
        <is>
          <t>GER-SPO-085</t>
        </is>
      </c>
      <c r="E3546" t="inlineStr">
        <is>
          <t>Short Date</t>
        </is>
      </c>
      <c r="F3546" t="inlineStr">
        <is>
          <t>spoilage</t>
        </is>
      </c>
      <c r="G3546" s="10" t="n">
        <v>215.25</v>
      </c>
      <c r="H3546" t="inlineStr">
        <is>
          <t>RO-034341</t>
        </is>
      </c>
      <c r="I3546" t="inlineStr">
        <is>
          <t>RS-034341</t>
        </is>
      </c>
      <c r="J3546" t="inlineStr">
        <is>
          <t>RREM-0051</t>
        </is>
      </c>
      <c r="K3546" t="inlineStr">
        <is>
          <t>Spoilage -- expired or short-dated at receiving</t>
        </is>
      </c>
      <c r="M3546" s="10" t="n"/>
      <c r="P3546" s="18" t="n"/>
      <c r="Q3546" t="inlineStr">
        <is>
          <t>2026-06-09</t>
        </is>
      </c>
      <c r="R3546" s="18" t="inlineStr"/>
      <c r="S3546" s="18" t="inlineStr"/>
      <c r="T3546" s="18" t="inlineStr"/>
    </row>
    <row r="3547">
      <c r="A3547" t="inlineStr">
        <is>
          <t>DIST-012437</t>
        </is>
      </c>
      <c r="B3547" t="inlineStr">
        <is>
          <t>2026-05-10</t>
        </is>
      </c>
      <c r="C3547" t="inlineStr">
        <is>
          <t>RET-REGIONAL</t>
        </is>
      </c>
      <c r="D3547" t="inlineStr">
        <is>
          <t>NAL-PRO-093</t>
        </is>
      </c>
      <c r="E3547" t="inlineStr">
        <is>
          <t>Promo Billback</t>
        </is>
      </c>
      <c r="F3547" t="inlineStr">
        <is>
          <t>promo_billback</t>
        </is>
      </c>
      <c r="G3547" s="10" t="n">
        <v>130.13</v>
      </c>
      <c r="H3547" t="inlineStr">
        <is>
          <t>RO-034392</t>
        </is>
      </c>
      <c r="I3547" t="inlineStr">
        <is>
          <t>RS-034392</t>
        </is>
      </c>
      <c r="J3547" t="inlineStr">
        <is>
          <t>RREM-0111</t>
        </is>
      </c>
      <c r="K3547" t="inlineStr">
        <is>
          <t>Promo Billback</t>
        </is>
      </c>
      <c r="L3547" t="inlineStr">
        <is>
          <t>pending</t>
        </is>
      </c>
      <c r="M3547" s="10" t="n"/>
      <c r="N3547" t="inlineStr">
        <is>
          <t>2026-05-24</t>
        </is>
      </c>
      <c r="P3547" s="18" t="n">
        <v>237</v>
      </c>
      <c r="Q3547" t="inlineStr">
        <is>
          <t>2026-06-24</t>
        </is>
      </c>
      <c r="R3547" s="18" t="inlineStr"/>
      <c r="S3547" s="18" t="inlineStr"/>
      <c r="T3547" s="18" t="inlineStr"/>
    </row>
    <row r="3548">
      <c r="A3548" t="inlineStr">
        <is>
          <t>DIST-012434</t>
        </is>
      </c>
      <c r="B3548" t="inlineStr">
        <is>
          <t>2026-05-10</t>
        </is>
      </c>
      <c r="C3548" t="inlineStr">
        <is>
          <t>RET-KROGER</t>
        </is>
      </c>
      <c r="D3548" t="inlineStr">
        <is>
          <t>GER-SPO-085</t>
        </is>
      </c>
      <c r="E3548" t="inlineStr">
        <is>
          <t>Short Date</t>
        </is>
      </c>
      <c r="F3548" t="inlineStr">
        <is>
          <t>spoilage</t>
        </is>
      </c>
      <c r="G3548" s="10" t="n">
        <v>109.78</v>
      </c>
      <c r="H3548" t="inlineStr">
        <is>
          <t>RO-034340</t>
        </is>
      </c>
      <c r="I3548" t="inlineStr">
        <is>
          <t>RS-034340</t>
        </is>
      </c>
      <c r="J3548" t="inlineStr">
        <is>
          <t>RREM-0055</t>
        </is>
      </c>
      <c r="K3548" t="inlineStr">
        <is>
          <t>Spoilage -- temperature exposure in transit</t>
        </is>
      </c>
      <c r="M3548" s="10" t="n"/>
      <c r="P3548" s="18" t="n"/>
      <c r="Q3548" t="inlineStr">
        <is>
          <t>2026-06-24</t>
        </is>
      </c>
      <c r="R3548" s="18" t="inlineStr"/>
      <c r="S3548" s="18" t="inlineStr"/>
      <c r="T3548" s="18" t="inlineStr"/>
    </row>
    <row r="3549">
      <c r="A3549" t="inlineStr">
        <is>
          <t>DIST-012290</t>
        </is>
      </c>
      <c r="B3549" t="inlineStr">
        <is>
          <t>2026-05-10</t>
        </is>
      </c>
      <c r="C3549" t="inlineStr">
        <is>
          <t>RET-WALMART</t>
        </is>
      </c>
      <c r="D3549" t="inlineStr">
        <is>
          <t>ART-PRO-004</t>
        </is>
      </c>
      <c r="E3549" t="inlineStr">
        <is>
          <t>Scan Rebate</t>
        </is>
      </c>
      <c r="F3549" t="inlineStr">
        <is>
          <t>promo_billback</t>
        </is>
      </c>
      <c r="G3549" s="10" t="n">
        <v>109.29</v>
      </c>
      <c r="H3549" t="inlineStr">
        <is>
          <t>RO-033973</t>
        </is>
      </c>
      <c r="I3549" t="inlineStr">
        <is>
          <t>RS-033973</t>
        </is>
      </c>
      <c r="J3549" t="inlineStr">
        <is>
          <t>RREM-0160</t>
        </is>
      </c>
      <c r="K3549" t="inlineStr">
        <is>
          <t>Promo Billback</t>
        </is>
      </c>
      <c r="M3549" s="10" t="n"/>
      <c r="P3549" s="18" t="n"/>
      <c r="Q3549" t="inlineStr">
        <is>
          <t>2026-06-24</t>
        </is>
      </c>
      <c r="R3549" s="18" t="inlineStr"/>
      <c r="S3549" s="18" t="inlineStr"/>
      <c r="T3549" s="18" t="inlineStr"/>
    </row>
    <row r="3550">
      <c r="A3550" t="inlineStr">
        <is>
          <t>DIST-012169</t>
        </is>
      </c>
      <c r="B3550" t="inlineStr">
        <is>
          <t>2026-05-10</t>
        </is>
      </c>
      <c r="C3550" t="inlineStr">
        <is>
          <t>RET-KROGER</t>
        </is>
      </c>
      <c r="D3550" t="inlineStr">
        <is>
          <t>GER-PRO-075</t>
        </is>
      </c>
      <c r="E3550" t="inlineStr">
        <is>
          <t>Promo Billback</t>
        </is>
      </c>
      <c r="F3550" t="inlineStr">
        <is>
          <t>promo_billback</t>
        </is>
      </c>
      <c r="G3550" s="10" t="n">
        <v>88.09</v>
      </c>
      <c r="H3550" t="inlineStr">
        <is>
          <t>RO-033848</t>
        </is>
      </c>
      <c r="I3550" t="inlineStr">
        <is>
          <t>RS-033848</t>
        </is>
      </c>
      <c r="J3550" t="inlineStr">
        <is>
          <t>RREM-0056</t>
        </is>
      </c>
      <c r="K3550" t="inlineStr">
        <is>
          <t>Promo Billback</t>
        </is>
      </c>
      <c r="L3550" t="inlineStr">
        <is>
          <t>lost</t>
        </is>
      </c>
      <c r="M3550" s="10" t="n">
        <v>0</v>
      </c>
      <c r="N3550" t="inlineStr">
        <is>
          <t>2026-05-13</t>
        </is>
      </c>
      <c r="O3550" t="inlineStr">
        <is>
          <t>2026-06-19</t>
        </is>
      </c>
      <c r="P3550" s="18" t="n">
        <v>40</v>
      </c>
      <c r="Q3550" t="inlineStr">
        <is>
          <t>2026-08-08</t>
        </is>
      </c>
      <c r="R3550" s="18" t="inlineStr"/>
      <c r="S3550" s="18" t="inlineStr"/>
      <c r="T3550" s="18" t="inlineStr"/>
    </row>
    <row r="3551">
      <c r="A3551" t="inlineStr">
        <is>
          <t>DIST-012185</t>
        </is>
      </c>
      <c r="B3551" t="inlineStr">
        <is>
          <t>2026-05-10</t>
        </is>
      </c>
      <c r="C3551" t="inlineStr">
        <is>
          <t>RET-WALMART</t>
        </is>
      </c>
      <c r="D3551" t="inlineStr">
        <is>
          <t>ART-PRO-004</t>
        </is>
      </c>
      <c r="E3551" t="inlineStr">
        <is>
          <t>Scan Rebate</t>
        </is>
      </c>
      <c r="F3551" t="inlineStr">
        <is>
          <t>promo_billback</t>
        </is>
      </c>
      <c r="G3551" s="10" t="n">
        <v>87.93000000000001</v>
      </c>
      <c r="H3551" t="inlineStr">
        <is>
          <t>RO-033696</t>
        </is>
      </c>
      <c r="I3551" t="inlineStr">
        <is>
          <t>RS-033696</t>
        </is>
      </c>
      <c r="J3551" t="inlineStr">
        <is>
          <t>RREM-0184</t>
        </is>
      </c>
      <c r="K3551" t="inlineStr">
        <is>
          <t>Promo Billback</t>
        </is>
      </c>
      <c r="M3551" s="10" t="n"/>
      <c r="P3551" s="18" t="n"/>
      <c r="Q3551" t="inlineStr">
        <is>
          <t>2026-06-24</t>
        </is>
      </c>
      <c r="R3551" s="18" t="inlineStr"/>
      <c r="S3551" s="18" t="inlineStr"/>
      <c r="T3551" s="18" t="inlineStr"/>
    </row>
    <row r="3552">
      <c r="A3552" t="inlineStr">
        <is>
          <t>DIST-012264</t>
        </is>
      </c>
      <c r="B3552" t="inlineStr">
        <is>
          <t>2026-05-10</t>
        </is>
      </c>
      <c r="C3552" t="inlineStr">
        <is>
          <t>RET-WALMART</t>
        </is>
      </c>
      <c r="D3552" t="inlineStr">
        <is>
          <t>ART-PRO-004</t>
        </is>
      </c>
      <c r="E3552" t="inlineStr">
        <is>
          <t>Scan Rebate</t>
        </is>
      </c>
      <c r="F3552" t="inlineStr">
        <is>
          <t>promo_billback</t>
        </is>
      </c>
      <c r="G3552" s="10" t="n">
        <v>87.40000000000001</v>
      </c>
      <c r="H3552" t="inlineStr">
        <is>
          <t>RO-033648</t>
        </is>
      </c>
      <c r="I3552" t="inlineStr">
        <is>
          <t>RS-033648</t>
        </is>
      </c>
      <c r="J3552" t="inlineStr">
        <is>
          <t>RREM-0182</t>
        </is>
      </c>
      <c r="K3552" t="inlineStr">
        <is>
          <t>Promo Billback</t>
        </is>
      </c>
      <c r="M3552" s="10" t="n"/>
      <c r="P3552" s="18" t="n"/>
      <c r="Q3552" t="inlineStr">
        <is>
          <t>2026-06-24</t>
        </is>
      </c>
      <c r="R3552" s="18" t="inlineStr"/>
      <c r="S3552" s="18" t="inlineStr"/>
      <c r="T3552" s="18" t="inlineStr"/>
    </row>
    <row r="3553">
      <c r="A3553" t="inlineStr">
        <is>
          <t>DIST-012181</t>
        </is>
      </c>
      <c r="B3553" t="inlineStr">
        <is>
          <t>2026-05-10</t>
        </is>
      </c>
      <c r="C3553" t="inlineStr">
        <is>
          <t>RET-WALMART</t>
        </is>
      </c>
      <c r="D3553" t="inlineStr">
        <is>
          <t>ART-PRI-019</t>
        </is>
      </c>
      <c r="E3553" t="inlineStr">
        <is>
          <t>Invoice Mismatch</t>
        </is>
      </c>
      <c r="F3553" t="inlineStr">
        <is>
          <t>pricing_error</t>
        </is>
      </c>
      <c r="G3553" s="10" t="n">
        <v>77.23</v>
      </c>
      <c r="H3553" t="inlineStr">
        <is>
          <t>RO-033678</t>
        </is>
      </c>
      <c r="I3553" t="inlineStr">
        <is>
          <t>RS-033678</t>
        </is>
      </c>
      <c r="J3553" t="inlineStr">
        <is>
          <t>RREM-0155</t>
        </is>
      </c>
      <c r="K3553" t="inlineStr">
        <is>
          <t>Pricing Error</t>
        </is>
      </c>
      <c r="M3553" s="10" t="n"/>
      <c r="P3553" s="18" t="n"/>
      <c r="Q3553" t="inlineStr">
        <is>
          <t>2026-06-09</t>
        </is>
      </c>
      <c r="R3553" s="18" t="inlineStr"/>
      <c r="S3553" s="18" t="inlineStr"/>
      <c r="T3553" s="18" t="inlineStr"/>
    </row>
    <row r="3554">
      <c r="A3554" t="inlineStr">
        <is>
          <t>DIST-012281</t>
        </is>
      </c>
      <c r="B3554" t="inlineStr">
        <is>
          <t>2026-05-10</t>
        </is>
      </c>
      <c r="C3554" t="inlineStr">
        <is>
          <t>RET-WALMART</t>
        </is>
      </c>
      <c r="D3554" t="inlineStr">
        <is>
          <t>ART-PRO-004</t>
        </is>
      </c>
      <c r="E3554" t="inlineStr">
        <is>
          <t>Scan Rebate</t>
        </is>
      </c>
      <c r="F3554" t="inlineStr">
        <is>
          <t>promo_billback</t>
        </is>
      </c>
      <c r="G3554" s="10" t="n">
        <v>74.62</v>
      </c>
      <c r="H3554" t="inlineStr">
        <is>
          <t>RO-033969</t>
        </is>
      </c>
      <c r="I3554" t="inlineStr">
        <is>
          <t>RS-033969</t>
        </is>
      </c>
      <c r="J3554" t="inlineStr">
        <is>
          <t>RREM-0179</t>
        </is>
      </c>
      <c r="K3554" t="inlineStr">
        <is>
          <t>Promo Billback</t>
        </is>
      </c>
      <c r="M3554" s="10" t="n"/>
      <c r="P3554" s="18" t="n"/>
      <c r="Q3554" t="inlineStr">
        <is>
          <t>2026-07-09</t>
        </is>
      </c>
      <c r="R3554" s="18" t="inlineStr"/>
      <c r="S3554" s="18" t="inlineStr"/>
      <c r="T3554" s="18" t="inlineStr"/>
    </row>
    <row r="3555">
      <c r="A3555" t="inlineStr">
        <is>
          <t>DIST-012131</t>
        </is>
      </c>
      <c r="B3555" t="inlineStr">
        <is>
          <t>2026-05-10</t>
        </is>
      </c>
      <c r="C3555" t="inlineStr">
        <is>
          <t>RET-WALMART</t>
        </is>
      </c>
      <c r="D3555" t="inlineStr">
        <is>
          <t>ART-PRO-004</t>
        </is>
      </c>
      <c r="E3555" t="inlineStr">
        <is>
          <t>Scan Rebate</t>
        </is>
      </c>
      <c r="F3555" t="inlineStr">
        <is>
          <t>promo_billback</t>
        </is>
      </c>
      <c r="G3555" s="10" t="n">
        <v>54.98</v>
      </c>
      <c r="H3555" t="inlineStr">
        <is>
          <t>RO-033440</t>
        </is>
      </c>
      <c r="I3555" t="inlineStr">
        <is>
          <t>RS-033440</t>
        </is>
      </c>
      <c r="J3555" t="inlineStr">
        <is>
          <t>RREM-0156</t>
        </is>
      </c>
      <c r="K3555" t="inlineStr">
        <is>
          <t>Promo Billback</t>
        </is>
      </c>
      <c r="L3555" t="inlineStr">
        <is>
          <t>pending</t>
        </is>
      </c>
      <c r="M3555" s="10" t="n"/>
      <c r="N3555" t="inlineStr">
        <is>
          <t>2026-05-22</t>
        </is>
      </c>
      <c r="P3555" s="18" t="n">
        <v>237</v>
      </c>
      <c r="Q3555" t="inlineStr">
        <is>
          <t>2026-08-08</t>
        </is>
      </c>
      <c r="R3555" s="18" t="inlineStr"/>
      <c r="S3555" s="18" t="inlineStr"/>
      <c r="T3555" s="18" t="inlineStr"/>
    </row>
    <row r="3556">
      <c r="A3556" t="inlineStr">
        <is>
          <t>DIST-012212</t>
        </is>
      </c>
      <c r="B3556" t="inlineStr">
        <is>
          <t>2026-05-10</t>
        </is>
      </c>
      <c r="C3556" t="inlineStr">
        <is>
          <t>RET-COSTCO</t>
        </is>
      </c>
      <c r="D3556" t="inlineStr">
        <is>
          <t>TCO-PRO-024</t>
        </is>
      </c>
      <c r="E3556" t="inlineStr">
        <is>
          <t>Promo Billback</t>
        </is>
      </c>
      <c r="F3556" t="inlineStr">
        <is>
          <t>promo_billback</t>
        </is>
      </c>
      <c r="G3556" s="10" t="n">
        <v>50.75</v>
      </c>
      <c r="H3556" t="inlineStr">
        <is>
          <t>RO-033720</t>
        </is>
      </c>
      <c r="I3556" t="inlineStr">
        <is>
          <t>RS-033720</t>
        </is>
      </c>
      <c r="J3556" t="inlineStr">
        <is>
          <t>RREM-0028</t>
        </is>
      </c>
      <c r="K3556" t="inlineStr">
        <is>
          <t>Promo Billback</t>
        </is>
      </c>
      <c r="M3556" s="10" t="n"/>
      <c r="P3556" s="18" t="n"/>
      <c r="Q3556" t="inlineStr">
        <is>
          <t>2026-06-24</t>
        </is>
      </c>
      <c r="R3556" s="18" t="inlineStr"/>
      <c r="S3556" s="18" t="inlineStr"/>
      <c r="T3556" s="18" t="inlineStr"/>
    </row>
    <row r="3557">
      <c r="A3557" t="inlineStr">
        <is>
          <t>DIST-012232</t>
        </is>
      </c>
      <c r="B3557" t="inlineStr">
        <is>
          <t>2026-05-10</t>
        </is>
      </c>
      <c r="C3557" t="inlineStr">
        <is>
          <t>RET-WALMART</t>
        </is>
      </c>
      <c r="D3557" t="inlineStr">
        <is>
          <t>ART-LAT-009</t>
        </is>
      </c>
      <c r="E3557" t="inlineStr">
        <is>
          <t>MABD Violation</t>
        </is>
      </c>
      <c r="F3557" t="inlineStr">
        <is>
          <t>late_delivery</t>
        </is>
      </c>
      <c r="G3557" s="10" t="n">
        <v>49.8</v>
      </c>
      <c r="H3557" t="inlineStr">
        <is>
          <t>RO-033641</t>
        </is>
      </c>
      <c r="I3557" t="inlineStr">
        <is>
          <t>RS-033641</t>
        </is>
      </c>
      <c r="J3557" t="inlineStr">
        <is>
          <t>RREM-0165</t>
        </is>
      </c>
      <c r="K3557" t="inlineStr">
        <is>
          <t>Late Delivery</t>
        </is>
      </c>
      <c r="M3557" s="10" t="n"/>
      <c r="P3557" s="18" t="n"/>
      <c r="Q3557" t="inlineStr">
        <is>
          <t>2026-06-24</t>
        </is>
      </c>
      <c r="R3557" s="18" t="inlineStr"/>
      <c r="S3557" s="18" t="inlineStr"/>
      <c r="T3557" s="18" t="inlineStr"/>
    </row>
    <row r="3558">
      <c r="A3558" t="inlineStr">
        <is>
          <t>DIST-012249</t>
        </is>
      </c>
      <c r="B3558" t="inlineStr">
        <is>
          <t>2026-05-10</t>
        </is>
      </c>
      <c r="C3558" t="inlineStr">
        <is>
          <t>RET-SPROUTS</t>
        </is>
      </c>
      <c r="D3558" t="inlineStr">
        <is>
          <t>UTS-PRO-057</t>
        </is>
      </c>
      <c r="E3558" t="inlineStr">
        <is>
          <t>Promo Billback</t>
        </is>
      </c>
      <c r="F3558" t="inlineStr">
        <is>
          <t>promo_billback</t>
        </is>
      </c>
      <c r="G3558" s="10" t="n">
        <v>35.11</v>
      </c>
      <c r="H3558" t="inlineStr">
        <is>
          <t>RO-033825</t>
        </is>
      </c>
      <c r="I3558" t="inlineStr">
        <is>
          <t>RS-033825</t>
        </is>
      </c>
      <c r="J3558" t="inlineStr">
        <is>
          <t>RREM-0126</t>
        </is>
      </c>
      <c r="K3558" t="inlineStr">
        <is>
          <t>Promo Billback</t>
        </is>
      </c>
      <c r="M3558" s="10" t="n"/>
      <c r="P3558" s="18" t="n"/>
      <c r="Q3558" t="inlineStr">
        <is>
          <t>2026-06-09</t>
        </is>
      </c>
      <c r="R3558" s="18" t="inlineStr"/>
      <c r="S3558" s="18" t="inlineStr"/>
      <c r="T3558" s="18" t="inlineStr"/>
    </row>
    <row r="3559">
      <c r="A3559" t="inlineStr">
        <is>
          <t>DIST-012289</t>
        </is>
      </c>
      <c r="B3559" t="inlineStr">
        <is>
          <t>2026-05-09</t>
        </is>
      </c>
      <c r="C3559" t="inlineStr">
        <is>
          <t>RET-WALMART</t>
        </is>
      </c>
      <c r="D3559" t="inlineStr">
        <is>
          <t>ART-SPO-017</t>
        </is>
      </c>
      <c r="E3559" t="inlineStr">
        <is>
          <t>Spoilage</t>
        </is>
      </c>
      <c r="F3559" t="inlineStr">
        <is>
          <t>spoilage</t>
        </is>
      </c>
      <c r="G3559" s="10" t="n">
        <v>200.76</v>
      </c>
      <c r="H3559" t="inlineStr">
        <is>
          <t>RO-033960</t>
        </is>
      </c>
      <c r="I3559" t="inlineStr">
        <is>
          <t>RS-033960</t>
        </is>
      </c>
      <c r="J3559" t="inlineStr">
        <is>
          <t>RREM-0174</t>
        </is>
      </c>
      <c r="K3559" t="inlineStr">
        <is>
          <t>Spoilage -- damage in transit affecting condition</t>
        </is>
      </c>
      <c r="M3559" s="10" t="n"/>
      <c r="P3559" s="18" t="n"/>
      <c r="Q3559" t="inlineStr">
        <is>
          <t>2026-08-07</t>
        </is>
      </c>
      <c r="R3559" s="18" t="inlineStr"/>
      <c r="S3559" s="18" t="inlineStr"/>
      <c r="T3559" s="18" t="inlineStr"/>
    </row>
    <row r="3560">
      <c r="A3560" t="inlineStr">
        <is>
          <t>DIST-012400</t>
        </is>
      </c>
      <c r="B3560" t="inlineStr">
        <is>
          <t>2026-05-09</t>
        </is>
      </c>
      <c r="C3560" t="inlineStr">
        <is>
          <t>RET-WHOLEFOODS</t>
        </is>
      </c>
      <c r="D3560" t="inlineStr">
        <is>
          <t>ODS-PRO-039</t>
        </is>
      </c>
      <c r="E3560" t="inlineStr">
        <is>
          <t>Ad Allowance</t>
        </is>
      </c>
      <c r="F3560" t="inlineStr">
        <is>
          <t>promo_billback</t>
        </is>
      </c>
      <c r="G3560" s="10" t="n">
        <v>171.61</v>
      </c>
      <c r="H3560" t="inlineStr">
        <is>
          <t>RO-034300</t>
        </is>
      </c>
      <c r="I3560" t="inlineStr">
        <is>
          <t>RS-034300</t>
        </is>
      </c>
      <c r="J3560" t="inlineStr">
        <is>
          <t>RREM-0198</t>
        </is>
      </c>
      <c r="K3560" t="inlineStr">
        <is>
          <t>Promo Billback</t>
        </is>
      </c>
      <c r="M3560" s="10" t="n"/>
      <c r="P3560" s="18" t="n"/>
      <c r="Q3560" t="inlineStr">
        <is>
          <t>2026-08-07</t>
        </is>
      </c>
      <c r="R3560" s="18" t="inlineStr"/>
      <c r="S3560" s="18" t="inlineStr"/>
      <c r="T3560" s="18" t="inlineStr"/>
    </row>
    <row r="3561">
      <c r="A3561" t="inlineStr">
        <is>
          <t>DIST-012141</t>
        </is>
      </c>
      <c r="B3561" t="inlineStr">
        <is>
          <t>2026-05-09</t>
        </is>
      </c>
      <c r="C3561" t="inlineStr">
        <is>
          <t>RET-COSTCO</t>
        </is>
      </c>
      <c r="D3561" t="inlineStr">
        <is>
          <t>TCO-PAL-032</t>
        </is>
      </c>
      <c r="E3561" t="inlineStr">
        <is>
          <t>Ti-Hi Error</t>
        </is>
      </c>
      <c r="F3561" t="inlineStr">
        <is>
          <t>pallet_fine</t>
        </is>
      </c>
      <c r="G3561" s="10" t="n">
        <v>156.07</v>
      </c>
      <c r="H3561" t="inlineStr">
        <is>
          <t>RO-033496</t>
        </is>
      </c>
      <c r="I3561" t="inlineStr">
        <is>
          <t>RS-033496</t>
        </is>
      </c>
      <c r="J3561" t="inlineStr">
        <is>
          <t>RREM-0037</t>
        </is>
      </c>
      <c r="K3561" t="inlineStr">
        <is>
          <t>Pallet Fine</t>
        </is>
      </c>
      <c r="L3561" t="inlineStr">
        <is>
          <t>partial</t>
        </is>
      </c>
      <c r="M3561" s="10" t="n">
        <v>66.91</v>
      </c>
      <c r="N3561" t="inlineStr">
        <is>
          <t>2026-05-20</t>
        </is>
      </c>
      <c r="O3561" t="inlineStr">
        <is>
          <t>2026-06-26</t>
        </is>
      </c>
      <c r="P3561" s="18" t="n">
        <v>48</v>
      </c>
      <c r="Q3561" t="inlineStr">
        <is>
          <t>2026-06-23</t>
        </is>
      </c>
      <c r="R3561" s="18" t="inlineStr"/>
      <c r="S3561" s="18" t="inlineStr"/>
      <c r="T3561" s="18" t="inlineStr"/>
    </row>
    <row r="3562">
      <c r="A3562" t="inlineStr">
        <is>
          <t>DIST-012262</t>
        </is>
      </c>
      <c r="B3562" t="inlineStr">
        <is>
          <t>2026-05-09</t>
        </is>
      </c>
      <c r="C3562" t="inlineStr">
        <is>
          <t>RET-REGIONAL</t>
        </is>
      </c>
      <c r="D3562" t="inlineStr">
        <is>
          <t>NAL-SPO-099</t>
        </is>
      </c>
      <c r="E3562" t="inlineStr">
        <is>
          <t>Spoilage</t>
        </is>
      </c>
      <c r="F3562" t="inlineStr">
        <is>
          <t>spoilage</t>
        </is>
      </c>
      <c r="G3562" s="10" t="n">
        <v>119.11</v>
      </c>
      <c r="H3562" t="inlineStr">
        <is>
          <t>RO-033917</t>
        </is>
      </c>
      <c r="I3562" t="inlineStr">
        <is>
          <t>RS-033917</t>
        </is>
      </c>
      <c r="J3562" t="inlineStr">
        <is>
          <t>RREM-0105</t>
        </is>
      </c>
      <c r="K3562" t="inlineStr">
        <is>
          <t>Spoilage -- quality complaint at receiving</t>
        </is>
      </c>
      <c r="M3562" s="10" t="n"/>
      <c r="P3562" s="18" t="n"/>
      <c r="Q3562" t="inlineStr">
        <is>
          <t>2026-07-08</t>
        </is>
      </c>
      <c r="R3562" s="18" t="inlineStr"/>
      <c r="S3562" s="18" t="inlineStr"/>
      <c r="T3562" s="18" t="inlineStr"/>
    </row>
    <row r="3563">
      <c r="A3563" t="inlineStr">
        <is>
          <t>DIST-012173</t>
        </is>
      </c>
      <c r="B3563" t="inlineStr">
        <is>
          <t>2026-05-09</t>
        </is>
      </c>
      <c r="C3563" t="inlineStr">
        <is>
          <t>RET-KROGER</t>
        </is>
      </c>
      <c r="D3563" t="inlineStr">
        <is>
          <t>GER-SPO-085</t>
        </is>
      </c>
      <c r="E3563" t="inlineStr">
        <is>
          <t>Short Date</t>
        </is>
      </c>
      <c r="F3563" t="inlineStr">
        <is>
          <t>spoilage</t>
        </is>
      </c>
      <c r="G3563" s="10" t="n">
        <v>118.68</v>
      </c>
      <c r="H3563" t="inlineStr">
        <is>
          <t>RO-033873</t>
        </is>
      </c>
      <c r="I3563" t="inlineStr">
        <is>
          <t>RS-033873</t>
        </is>
      </c>
      <c r="J3563" t="inlineStr">
        <is>
          <t>RREM-0052</t>
        </is>
      </c>
      <c r="K3563" t="inlineStr">
        <is>
          <t>Spoilage -- expired or short-dated at receiving</t>
        </is>
      </c>
      <c r="M3563" s="10" t="n"/>
      <c r="P3563" s="18" t="n"/>
      <c r="Q3563" t="inlineStr">
        <is>
          <t>2026-08-07</t>
        </is>
      </c>
      <c r="R3563" s="18" t="inlineStr"/>
      <c r="S3563" s="18" t="inlineStr"/>
      <c r="T3563" s="18" t="inlineStr"/>
    </row>
    <row r="3564">
      <c r="A3564" t="inlineStr">
        <is>
          <t>DIST-012438</t>
        </is>
      </c>
      <c r="B3564" t="inlineStr">
        <is>
          <t>2026-05-09</t>
        </is>
      </c>
      <c r="C3564" t="inlineStr">
        <is>
          <t>RET-REGIONAL</t>
        </is>
      </c>
      <c r="D3564" t="inlineStr">
        <is>
          <t>NAL-SHO-091</t>
        </is>
      </c>
      <c r="E3564" t="inlineStr">
        <is>
          <t>Under-delivery</t>
        </is>
      </c>
      <c r="F3564" t="inlineStr">
        <is>
          <t>short_ship</t>
        </is>
      </c>
      <c r="G3564" s="10" t="n">
        <v>113.31</v>
      </c>
      <c r="H3564" t="inlineStr">
        <is>
          <t>RO-034402</t>
        </is>
      </c>
      <c r="I3564" t="inlineStr">
        <is>
          <t>RS-034402</t>
        </is>
      </c>
      <c r="J3564" t="inlineStr">
        <is>
          <t>RREM-0109</t>
        </is>
      </c>
      <c r="K3564" t="inlineStr">
        <is>
          <t>Short Ship</t>
        </is>
      </c>
      <c r="M3564" s="10" t="n"/>
      <c r="P3564" s="18" t="n"/>
      <c r="Q3564" t="inlineStr">
        <is>
          <t>2026-06-23</t>
        </is>
      </c>
      <c r="R3564" s="18" t="inlineStr"/>
      <c r="S3564" s="18" t="inlineStr"/>
      <c r="T3564" s="18" t="inlineStr"/>
    </row>
    <row r="3565">
      <c r="A3565" t="inlineStr">
        <is>
          <t>DIST-012199</t>
        </is>
      </c>
      <c r="B3565" t="inlineStr">
        <is>
          <t>2026-05-09</t>
        </is>
      </c>
      <c r="C3565" t="inlineStr">
        <is>
          <t>RET-WALMART</t>
        </is>
      </c>
      <c r="D3565" t="inlineStr">
        <is>
          <t>ART-PRO-004</t>
        </is>
      </c>
      <c r="E3565" t="inlineStr">
        <is>
          <t>Scan Rebate</t>
        </is>
      </c>
      <c r="F3565" t="inlineStr">
        <is>
          <t>promo_billback</t>
        </is>
      </c>
      <c r="G3565" s="10" t="n">
        <v>87.16</v>
      </c>
      <c r="H3565" t="inlineStr">
        <is>
          <t>RO-033683</t>
        </is>
      </c>
      <c r="I3565" t="inlineStr">
        <is>
          <t>RS-033683</t>
        </is>
      </c>
      <c r="J3565" t="inlineStr">
        <is>
          <t>RREM-0153</t>
        </is>
      </c>
      <c r="K3565" t="inlineStr">
        <is>
          <t>Promo Billback</t>
        </is>
      </c>
      <c r="L3565" t="inlineStr">
        <is>
          <t>won</t>
        </is>
      </c>
      <c r="M3565" s="10" t="n">
        <v>87.16</v>
      </c>
      <c r="N3565" t="inlineStr">
        <is>
          <t>2026-05-27</t>
        </is>
      </c>
      <c r="O3565" t="inlineStr">
        <is>
          <t>2026-06-26</t>
        </is>
      </c>
      <c r="P3565" s="18" t="n">
        <v>48</v>
      </c>
      <c r="Q3565" t="inlineStr">
        <is>
          <t>2026-06-23</t>
        </is>
      </c>
      <c r="R3565" s="18" t="inlineStr"/>
      <c r="S3565" s="18" t="inlineStr"/>
      <c r="T3565" s="18" t="inlineStr"/>
    </row>
    <row r="3566">
      <c r="A3566" t="inlineStr">
        <is>
          <t>DIST-012325</t>
        </is>
      </c>
      <c r="B3566" t="inlineStr">
        <is>
          <t>2026-05-09</t>
        </is>
      </c>
      <c r="C3566" t="inlineStr">
        <is>
          <t>RET-REGIONAL</t>
        </is>
      </c>
      <c r="D3566" t="inlineStr">
        <is>
          <t>NAL-DAM-100</t>
        </is>
      </c>
      <c r="E3566" t="inlineStr">
        <is>
          <t>Warehouse Damage</t>
        </is>
      </c>
      <c r="F3566" t="inlineStr">
        <is>
          <t>damaged</t>
        </is>
      </c>
      <c r="G3566" s="10" t="n">
        <v>81.48</v>
      </c>
      <c r="H3566" t="inlineStr">
        <is>
          <t>RO-034187</t>
        </is>
      </c>
      <c r="I3566" t="inlineStr">
        <is>
          <t>RS-034187</t>
        </is>
      </c>
      <c r="J3566" t="inlineStr">
        <is>
          <t>RREM-0110</t>
        </is>
      </c>
      <c r="K3566" t="inlineStr">
        <is>
          <t>Damaged</t>
        </is>
      </c>
      <c r="L3566" t="inlineStr">
        <is>
          <t>partial</t>
        </is>
      </c>
      <c r="M3566" s="10" t="n">
        <v>38.38</v>
      </c>
      <c r="N3566" t="inlineStr">
        <is>
          <t>2026-05-26</t>
        </is>
      </c>
      <c r="O3566" t="inlineStr">
        <is>
          <t>2026-08-08</t>
        </is>
      </c>
      <c r="P3566" s="18" t="n">
        <v>91</v>
      </c>
      <c r="Q3566" t="inlineStr">
        <is>
          <t>2026-08-07</t>
        </is>
      </c>
      <c r="R3566" s="18" t="inlineStr"/>
      <c r="S3566" s="18" t="inlineStr"/>
      <c r="T3566" s="18" t="inlineStr"/>
    </row>
    <row r="3567">
      <c r="A3567" t="inlineStr">
        <is>
          <t>DIST-012326</t>
        </is>
      </c>
      <c r="B3567" t="inlineStr">
        <is>
          <t>2026-05-09</t>
        </is>
      </c>
      <c r="C3567" t="inlineStr">
        <is>
          <t>RET-REGIONAL</t>
        </is>
      </c>
      <c r="D3567" t="inlineStr">
        <is>
          <t>NAL-PRO-093</t>
        </is>
      </c>
      <c r="E3567" t="inlineStr">
        <is>
          <t>Promo Billback</t>
        </is>
      </c>
      <c r="F3567" t="inlineStr">
        <is>
          <t>promo_billback</t>
        </is>
      </c>
      <c r="G3567" s="10" t="n">
        <v>74.45</v>
      </c>
      <c r="H3567" t="inlineStr">
        <is>
          <t>RO-034191</t>
        </is>
      </c>
      <c r="I3567" t="inlineStr">
        <is>
          <t>RS-034191</t>
        </is>
      </c>
      <c r="J3567" t="inlineStr">
        <is>
          <t>RREM-0083</t>
        </is>
      </c>
      <c r="K3567" t="inlineStr">
        <is>
          <t>Promo Billback</t>
        </is>
      </c>
      <c r="M3567" s="10" t="n"/>
      <c r="P3567" s="18" t="n"/>
      <c r="Q3567" t="inlineStr">
        <is>
          <t>2026-08-07</t>
        </is>
      </c>
      <c r="R3567" s="18" t="inlineStr"/>
      <c r="S3567" s="18" t="inlineStr"/>
      <c r="T3567" s="18" t="inlineStr"/>
    </row>
    <row r="3568">
      <c r="A3568" t="inlineStr">
        <is>
          <t>DIST-012274</t>
        </is>
      </c>
      <c r="B3568" t="inlineStr">
        <is>
          <t>2026-05-09</t>
        </is>
      </c>
      <c r="C3568" t="inlineStr">
        <is>
          <t>RET-SPROUTS</t>
        </is>
      </c>
      <c r="D3568" t="inlineStr">
        <is>
          <t>UTS-PRI-071</t>
        </is>
      </c>
      <c r="E3568" t="inlineStr">
        <is>
          <t>Invoice Mismatch</t>
        </is>
      </c>
      <c r="F3568" t="inlineStr">
        <is>
          <t>pricing_error</t>
        </is>
      </c>
      <c r="G3568" s="10" t="n">
        <v>54.52</v>
      </c>
      <c r="H3568" t="inlineStr">
        <is>
          <t>RO-033809</t>
        </is>
      </c>
      <c r="I3568" t="inlineStr">
        <is>
          <t>RS-033809</t>
        </is>
      </c>
      <c r="J3568" t="inlineStr">
        <is>
          <t>RREM-0117</t>
        </is>
      </c>
      <c r="K3568" t="inlineStr">
        <is>
          <t>Pricing Error</t>
        </is>
      </c>
      <c r="M3568" s="10" t="n"/>
      <c r="P3568" s="18" t="n"/>
      <c r="Q3568" t="inlineStr">
        <is>
          <t>2026-06-08</t>
        </is>
      </c>
      <c r="R3568" s="18" t="inlineStr"/>
      <c r="S3568" s="18" t="inlineStr"/>
      <c r="T3568" s="18" t="inlineStr"/>
    </row>
    <row r="3569">
      <c r="A3569" t="inlineStr">
        <is>
          <t>DIST-012247</t>
        </is>
      </c>
      <c r="B3569" t="inlineStr">
        <is>
          <t>2026-05-09</t>
        </is>
      </c>
      <c r="C3569" t="inlineStr">
        <is>
          <t>RET-WHOLEFOODS</t>
        </is>
      </c>
      <c r="D3569" t="inlineStr">
        <is>
          <t>ODS-PRO-039</t>
        </is>
      </c>
      <c r="E3569" t="inlineStr">
        <is>
          <t>Ad Allowance</t>
        </is>
      </c>
      <c r="F3569" t="inlineStr">
        <is>
          <t>promo_billback</t>
        </is>
      </c>
      <c r="G3569" s="10" t="n">
        <v>52.95</v>
      </c>
      <c r="H3569" t="inlineStr">
        <is>
          <t>RO-033767</t>
        </is>
      </c>
      <c r="I3569" t="inlineStr">
        <is>
          <t>RS-033767</t>
        </is>
      </c>
      <c r="J3569" t="inlineStr">
        <is>
          <t>RREM-0222</t>
        </is>
      </c>
      <c r="K3569" t="inlineStr">
        <is>
          <t>Promo Billback</t>
        </is>
      </c>
      <c r="M3569" s="10" t="n"/>
      <c r="P3569" s="18" t="n"/>
      <c r="Q3569" t="inlineStr">
        <is>
          <t>2026-06-08</t>
        </is>
      </c>
      <c r="R3569" s="18" t="inlineStr"/>
      <c r="S3569" s="18" t="inlineStr"/>
      <c r="T3569" s="18" t="inlineStr"/>
    </row>
    <row r="3570">
      <c r="A3570" t="inlineStr">
        <is>
          <t>DIST-012208</t>
        </is>
      </c>
      <c r="B3570" t="inlineStr">
        <is>
          <t>2026-05-08</t>
        </is>
      </c>
      <c r="C3570" t="inlineStr">
        <is>
          <t>RET-WALMART</t>
        </is>
      </c>
      <c r="D3570" t="inlineStr"/>
      <c r="E3570" t="inlineStr">
        <is>
          <t>Unmapped</t>
        </is>
      </c>
      <c r="F3570" t="inlineStr">
        <is>
          <t>vague</t>
        </is>
      </c>
      <c r="G3570" s="10" t="n">
        <v>4003.93</v>
      </c>
      <c r="J3570" t="inlineStr">
        <is>
          <t>RREM-0184</t>
        </is>
      </c>
      <c r="K3570" t="inlineStr">
        <is>
          <t>Slotting reconciliation</t>
        </is>
      </c>
      <c r="M3570" s="10" t="n"/>
      <c r="P3570" s="18" t="n"/>
      <c r="Q3570" t="inlineStr">
        <is>
          <t>2026-07-07</t>
        </is>
      </c>
      <c r="R3570" s="18" t="inlineStr">
        <is>
          <t>Yes</t>
        </is>
      </c>
      <c r="S3570" s="18" t="inlineStr"/>
      <c r="T3570" s="18" t="inlineStr"/>
    </row>
    <row r="3571">
      <c r="A3571" t="inlineStr">
        <is>
          <t>DIST-012351</t>
        </is>
      </c>
      <c r="B3571" t="inlineStr">
        <is>
          <t>2026-05-08</t>
        </is>
      </c>
      <c r="C3571" t="inlineStr">
        <is>
          <t>RET-WHOLEFOODS</t>
        </is>
      </c>
      <c r="D3571" t="inlineStr">
        <is>
          <t>ODS-PRO-039</t>
        </is>
      </c>
      <c r="E3571" t="inlineStr">
        <is>
          <t>Ad Allowance</t>
        </is>
      </c>
      <c r="F3571" t="inlineStr">
        <is>
          <t>promo_billback</t>
        </is>
      </c>
      <c r="G3571" s="10" t="n">
        <v>229.39</v>
      </c>
      <c r="H3571" t="inlineStr">
        <is>
          <t>RO-034061</t>
        </is>
      </c>
      <c r="I3571" t="inlineStr">
        <is>
          <t>RS-034061</t>
        </is>
      </c>
      <c r="J3571" t="inlineStr">
        <is>
          <t>RREM-0214</t>
        </is>
      </c>
      <c r="K3571" t="inlineStr">
        <is>
          <t>Promo Billback</t>
        </is>
      </c>
      <c r="M3571" s="10" t="n"/>
      <c r="P3571" s="18" t="n"/>
      <c r="Q3571" t="inlineStr">
        <is>
          <t>2026-06-22</t>
        </is>
      </c>
      <c r="R3571" s="18" t="inlineStr"/>
      <c r="S3571" s="18" t="inlineStr"/>
      <c r="T3571" s="18" t="inlineStr"/>
    </row>
    <row r="3572">
      <c r="A3572" t="inlineStr">
        <is>
          <t>DIST-012407</t>
        </is>
      </c>
      <c r="B3572" t="inlineStr">
        <is>
          <t>2026-05-08</t>
        </is>
      </c>
      <c r="C3572" t="inlineStr">
        <is>
          <t>RET-WHOLEFOODS</t>
        </is>
      </c>
      <c r="D3572" t="inlineStr">
        <is>
          <t>ODS-SHO-038</t>
        </is>
      </c>
      <c r="E3572" t="inlineStr">
        <is>
          <t>Short Ship</t>
        </is>
      </c>
      <c r="F3572" t="inlineStr">
        <is>
          <t>short_ship</t>
        </is>
      </c>
      <c r="G3572" s="10" t="n">
        <v>208.65</v>
      </c>
      <c r="H3572" t="inlineStr">
        <is>
          <t>RO-034297</t>
        </is>
      </c>
      <c r="I3572" t="inlineStr">
        <is>
          <t>RS-034297</t>
        </is>
      </c>
      <c r="J3572" t="inlineStr">
        <is>
          <t>RREM-0215</t>
        </is>
      </c>
      <c r="K3572" t="inlineStr">
        <is>
          <t>Short Ship</t>
        </is>
      </c>
      <c r="M3572" s="10" t="n"/>
      <c r="P3572" s="18" t="n"/>
      <c r="Q3572" t="inlineStr">
        <is>
          <t>2026-07-07</t>
        </is>
      </c>
      <c r="R3572" s="18" t="inlineStr"/>
      <c r="S3572" s="18" t="inlineStr"/>
      <c r="T3572" s="18" t="inlineStr"/>
    </row>
    <row r="3573">
      <c r="A3573" t="inlineStr">
        <is>
          <t>DIST-012211</t>
        </is>
      </c>
      <c r="B3573" t="inlineStr">
        <is>
          <t>2026-05-08</t>
        </is>
      </c>
      <c r="C3573" t="inlineStr">
        <is>
          <t>RET-COSTCO</t>
        </is>
      </c>
      <c r="D3573" t="inlineStr">
        <is>
          <t>TCO-PRO-024</t>
        </is>
      </c>
      <c r="E3573" t="inlineStr">
        <is>
          <t>Promo Billback</t>
        </is>
      </c>
      <c r="F3573" t="inlineStr">
        <is>
          <t>promo_billback</t>
        </is>
      </c>
      <c r="G3573" s="10" t="n">
        <v>163.33</v>
      </c>
      <c r="H3573" t="inlineStr">
        <is>
          <t>RO-033716</t>
        </is>
      </c>
      <c r="I3573" t="inlineStr">
        <is>
          <t>RS-033716</t>
        </is>
      </c>
      <c r="J3573" t="inlineStr">
        <is>
          <t>RREM-0008</t>
        </is>
      </c>
      <c r="K3573" t="inlineStr">
        <is>
          <t>Promo Billback</t>
        </is>
      </c>
      <c r="L3573" t="inlineStr">
        <is>
          <t>lost</t>
        </is>
      </c>
      <c r="M3573" s="10" t="n">
        <v>0</v>
      </c>
      <c r="N3573" t="inlineStr">
        <is>
          <t>2026-05-23</t>
        </is>
      </c>
      <c r="O3573" t="inlineStr">
        <is>
          <t>2026-08-21</t>
        </is>
      </c>
      <c r="P3573" s="18" t="n">
        <v>105</v>
      </c>
      <c r="Q3573" t="inlineStr">
        <is>
          <t>2026-06-07</t>
        </is>
      </c>
      <c r="R3573" s="18" t="inlineStr"/>
      <c r="S3573" s="18" t="inlineStr"/>
      <c r="T3573" s="18" t="inlineStr"/>
    </row>
    <row r="3574">
      <c r="A3574" t="inlineStr">
        <is>
          <t>DIST-012191</t>
        </is>
      </c>
      <c r="B3574" t="inlineStr">
        <is>
          <t>2026-05-08</t>
        </is>
      </c>
      <c r="C3574" t="inlineStr">
        <is>
          <t>RET-REGIONAL</t>
        </is>
      </c>
      <c r="D3574" t="inlineStr">
        <is>
          <t>NAL-SPO-099</t>
        </is>
      </c>
      <c r="E3574" t="inlineStr">
        <is>
          <t>Spoilage</t>
        </is>
      </c>
      <c r="F3574" t="inlineStr">
        <is>
          <t>spoilage</t>
        </is>
      </c>
      <c r="G3574" s="10" t="n">
        <v>161.92</v>
      </c>
      <c r="H3574" t="inlineStr">
        <is>
          <t>RO-033929</t>
        </is>
      </c>
      <c r="I3574" t="inlineStr">
        <is>
          <t>RS-033929</t>
        </is>
      </c>
      <c r="J3574" t="inlineStr">
        <is>
          <t>RREM-0103</t>
        </is>
      </c>
      <c r="K3574" t="inlineStr">
        <is>
          <t>Spoilage -- expired or short-dated at receiving</t>
        </is>
      </c>
      <c r="L3574" t="inlineStr">
        <is>
          <t>lost</t>
        </is>
      </c>
      <c r="M3574" s="10" t="n">
        <v>0</v>
      </c>
      <c r="N3574" t="inlineStr">
        <is>
          <t>2026-05-28</t>
        </is>
      </c>
      <c r="O3574" t="inlineStr">
        <is>
          <t>2026-06-22</t>
        </is>
      </c>
      <c r="P3574" s="18" t="n">
        <v>45</v>
      </c>
      <c r="Q3574" t="inlineStr">
        <is>
          <t>2026-08-06</t>
        </is>
      </c>
      <c r="R3574" s="18" t="inlineStr"/>
      <c r="S3574" s="18" t="inlineStr"/>
      <c r="T3574" s="18" t="inlineStr"/>
    </row>
    <row r="3575">
      <c r="A3575" t="inlineStr">
        <is>
          <t>DIST-012333</t>
        </is>
      </c>
      <c r="B3575" t="inlineStr">
        <is>
          <t>2026-05-08</t>
        </is>
      </c>
      <c r="C3575" t="inlineStr">
        <is>
          <t>RET-WALMART</t>
        </is>
      </c>
      <c r="D3575" t="inlineStr">
        <is>
          <t>ART-SHO-003</t>
        </is>
      </c>
      <c r="E3575" t="inlineStr">
        <is>
          <t>Short Ship</t>
        </is>
      </c>
      <c r="F3575" t="inlineStr">
        <is>
          <t>short_ship</t>
        </is>
      </c>
      <c r="G3575" s="10" t="n">
        <v>133.42</v>
      </c>
      <c r="H3575" t="inlineStr">
        <is>
          <t>RO-033982</t>
        </is>
      </c>
      <c r="I3575" t="inlineStr">
        <is>
          <t>RS-033982</t>
        </is>
      </c>
      <c r="J3575" t="inlineStr">
        <is>
          <t>RREM-0181</t>
        </is>
      </c>
      <c r="K3575" t="inlineStr">
        <is>
          <t>Short Ship</t>
        </is>
      </c>
      <c r="L3575" t="inlineStr">
        <is>
          <t>lost</t>
        </is>
      </c>
      <c r="M3575" s="10" t="n">
        <v>0</v>
      </c>
      <c r="N3575" t="inlineStr">
        <is>
          <t>2026-05-19</t>
        </is>
      </c>
      <c r="O3575" t="inlineStr">
        <is>
          <t>2026-07-16</t>
        </is>
      </c>
      <c r="P3575" s="18" t="n">
        <v>69</v>
      </c>
      <c r="Q3575" t="inlineStr">
        <is>
          <t>2026-08-06</t>
        </is>
      </c>
      <c r="R3575" s="18" t="inlineStr"/>
      <c r="S3575" s="18" t="inlineStr"/>
      <c r="T3575" s="18" t="inlineStr"/>
    </row>
    <row r="3576">
      <c r="A3576" t="inlineStr">
        <is>
          <t>DIST-012360</t>
        </is>
      </c>
      <c r="B3576" t="inlineStr">
        <is>
          <t>2026-05-08</t>
        </is>
      </c>
      <c r="C3576" t="inlineStr">
        <is>
          <t>RET-WHOLEFOODS</t>
        </is>
      </c>
      <c r="D3576" t="inlineStr">
        <is>
          <t>ODS-SHO-038</t>
        </is>
      </c>
      <c r="E3576" t="inlineStr">
        <is>
          <t>Short Ship</t>
        </is>
      </c>
      <c r="F3576" t="inlineStr">
        <is>
          <t>short_ship</t>
        </is>
      </c>
      <c r="G3576" s="10" t="n">
        <v>115.66</v>
      </c>
      <c r="H3576" t="inlineStr">
        <is>
          <t>RO-034040</t>
        </is>
      </c>
      <c r="I3576" t="inlineStr">
        <is>
          <t>RS-034040</t>
        </is>
      </c>
      <c r="J3576" t="inlineStr">
        <is>
          <t>RREM-0217</t>
        </is>
      </c>
      <c r="K3576" t="inlineStr">
        <is>
          <t>Short Ship</t>
        </is>
      </c>
      <c r="M3576" s="10" t="n"/>
      <c r="P3576" s="18" t="n"/>
      <c r="Q3576" t="inlineStr">
        <is>
          <t>2026-06-22</t>
        </is>
      </c>
      <c r="R3576" s="18" t="inlineStr"/>
      <c r="S3576" s="18" t="inlineStr"/>
      <c r="T3576" s="18" t="inlineStr"/>
    </row>
    <row r="3577">
      <c r="A3577" t="inlineStr">
        <is>
          <t>DIST-012196</t>
        </is>
      </c>
      <c r="B3577" t="inlineStr">
        <is>
          <t>2026-05-08</t>
        </is>
      </c>
      <c r="C3577" t="inlineStr">
        <is>
          <t>RET-WALMART</t>
        </is>
      </c>
      <c r="D3577" t="inlineStr">
        <is>
          <t>ART-SHO-003</t>
        </is>
      </c>
      <c r="E3577" t="inlineStr">
        <is>
          <t>Short Ship</t>
        </is>
      </c>
      <c r="F3577" t="inlineStr">
        <is>
          <t>short_ship</t>
        </is>
      </c>
      <c r="G3577" s="10" t="n">
        <v>81.09999999999999</v>
      </c>
      <c r="H3577" t="inlineStr">
        <is>
          <t>RO-033676</t>
        </is>
      </c>
      <c r="I3577" t="inlineStr">
        <is>
          <t>RS-033676</t>
        </is>
      </c>
      <c r="J3577" t="inlineStr">
        <is>
          <t>RREM-0165</t>
        </is>
      </c>
      <c r="K3577" t="inlineStr">
        <is>
          <t>Short Ship</t>
        </is>
      </c>
      <c r="M3577" s="10" t="n"/>
      <c r="P3577" s="18" t="n"/>
      <c r="Q3577" t="inlineStr">
        <is>
          <t>2026-06-22</t>
        </is>
      </c>
      <c r="R3577" s="18" t="inlineStr"/>
      <c r="S3577" s="18" t="inlineStr"/>
      <c r="T3577" s="18" t="inlineStr"/>
    </row>
    <row r="3578">
      <c r="A3578" t="inlineStr">
        <is>
          <t>DIST-012149</t>
        </is>
      </c>
      <c r="B3578" t="inlineStr">
        <is>
          <t>2026-05-08</t>
        </is>
      </c>
      <c r="C3578" t="inlineStr">
        <is>
          <t>RET-WALMART</t>
        </is>
      </c>
      <c r="D3578" t="inlineStr">
        <is>
          <t>ART-SHO-003</t>
        </is>
      </c>
      <c r="E3578" t="inlineStr">
        <is>
          <t>Short Ship</t>
        </is>
      </c>
      <c r="F3578" t="inlineStr">
        <is>
          <t>short_ship</t>
        </is>
      </c>
      <c r="G3578" s="10" t="n">
        <v>59.66</v>
      </c>
      <c r="H3578" t="inlineStr">
        <is>
          <t>RO-033422</t>
        </is>
      </c>
      <c r="I3578" t="inlineStr">
        <is>
          <t>RS-033422</t>
        </is>
      </c>
      <c r="J3578" t="inlineStr">
        <is>
          <t>RREM-0176</t>
        </is>
      </c>
      <c r="K3578" t="inlineStr">
        <is>
          <t>Short Ship</t>
        </is>
      </c>
      <c r="M3578" s="10" t="n"/>
      <c r="P3578" s="18" t="n"/>
      <c r="Q3578" t="inlineStr">
        <is>
          <t>2026-06-07</t>
        </is>
      </c>
      <c r="R3578" s="18" t="inlineStr"/>
      <c r="S3578" s="18" t="inlineStr"/>
      <c r="T3578" s="18" t="inlineStr"/>
    </row>
    <row r="3579">
      <c r="A3579" t="inlineStr">
        <is>
          <t>DIST-012279</t>
        </is>
      </c>
      <c r="B3579" t="inlineStr">
        <is>
          <t>2026-05-08</t>
        </is>
      </c>
      <c r="C3579" t="inlineStr">
        <is>
          <t>RET-WALMART</t>
        </is>
      </c>
      <c r="D3579" t="inlineStr">
        <is>
          <t>ART-SHO-003</t>
        </is>
      </c>
      <c r="E3579" t="inlineStr">
        <is>
          <t>Short Ship</t>
        </is>
      </c>
      <c r="F3579" t="inlineStr">
        <is>
          <t>short_ship</t>
        </is>
      </c>
      <c r="G3579" s="10" t="n">
        <v>57.63</v>
      </c>
      <c r="H3579" t="inlineStr">
        <is>
          <t>RO-033938</t>
        </is>
      </c>
      <c r="I3579" t="inlineStr">
        <is>
          <t>RS-033938</t>
        </is>
      </c>
      <c r="J3579" t="inlineStr">
        <is>
          <t>RREM-0159</t>
        </is>
      </c>
      <c r="K3579" t="inlineStr">
        <is>
          <t>Short Ship</t>
        </is>
      </c>
      <c r="M3579" s="10" t="n"/>
      <c r="P3579" s="18" t="n"/>
      <c r="Q3579" t="inlineStr">
        <is>
          <t>2026-06-07</t>
        </is>
      </c>
      <c r="R3579" s="18" t="inlineStr"/>
      <c r="S3579" s="18" t="inlineStr"/>
      <c r="T3579" s="18" t="inlineStr"/>
    </row>
    <row r="3580">
      <c r="A3580" t="inlineStr">
        <is>
          <t>DIST-012316</t>
        </is>
      </c>
      <c r="B3580" t="inlineStr">
        <is>
          <t>2026-05-08</t>
        </is>
      </c>
      <c r="C3580" t="inlineStr">
        <is>
          <t>RET-WHOLEFOODS</t>
        </is>
      </c>
      <c r="D3580" t="inlineStr">
        <is>
          <t>ODS-LAT-044</t>
        </is>
      </c>
      <c r="E3580" t="inlineStr">
        <is>
          <t>Appointment Miss</t>
        </is>
      </c>
      <c r="F3580" t="inlineStr">
        <is>
          <t>late_delivery</t>
        </is>
      </c>
      <c r="G3580" s="10" t="n">
        <v>56.85</v>
      </c>
      <c r="H3580" t="inlineStr">
        <is>
          <t>RO-034066</t>
        </is>
      </c>
      <c r="I3580" t="inlineStr">
        <is>
          <t>RS-034066</t>
        </is>
      </c>
      <c r="J3580" t="inlineStr">
        <is>
          <t>RREM-0197</t>
        </is>
      </c>
      <c r="K3580" t="inlineStr">
        <is>
          <t>Late Delivery</t>
        </is>
      </c>
      <c r="M3580" s="10" t="n"/>
      <c r="P3580" s="18" t="n"/>
      <c r="Q3580" t="inlineStr">
        <is>
          <t>2026-06-22</t>
        </is>
      </c>
      <c r="R3580" s="18" t="inlineStr"/>
      <c r="S3580" s="18" t="inlineStr"/>
      <c r="T3580" s="18" t="inlineStr"/>
    </row>
    <row r="3581">
      <c r="A3581" t="inlineStr">
        <is>
          <t>DIST-012320</t>
        </is>
      </c>
      <c r="B3581" t="inlineStr">
        <is>
          <t>2026-05-08</t>
        </is>
      </c>
      <c r="C3581" t="inlineStr">
        <is>
          <t>RET-KROGER</t>
        </is>
      </c>
      <c r="D3581" t="inlineStr">
        <is>
          <t>GER-LAT-079</t>
        </is>
      </c>
      <c r="E3581" t="inlineStr">
        <is>
          <t>MABD Violation</t>
        </is>
      </c>
      <c r="F3581" t="inlineStr">
        <is>
          <t>late_delivery</t>
        </is>
      </c>
      <c r="G3581" s="10" t="n">
        <v>35.57</v>
      </c>
      <c r="H3581" t="inlineStr">
        <is>
          <t>RO-034154</t>
        </is>
      </c>
      <c r="I3581" t="inlineStr">
        <is>
          <t>RS-034154</t>
        </is>
      </c>
      <c r="J3581" t="inlineStr">
        <is>
          <t>RREM-0063</t>
        </is>
      </c>
      <c r="K3581" t="inlineStr">
        <is>
          <t>Late Delivery</t>
        </is>
      </c>
      <c r="L3581" t="inlineStr">
        <is>
          <t>pending</t>
        </is>
      </c>
      <c r="M3581" s="10" t="n"/>
      <c r="N3581" t="inlineStr">
        <is>
          <t>2026-05-30</t>
        </is>
      </c>
      <c r="P3581" s="18" t="n">
        <v>239</v>
      </c>
      <c r="Q3581" t="inlineStr">
        <is>
          <t>2026-06-22</t>
        </is>
      </c>
      <c r="R3581" s="18" t="inlineStr"/>
      <c r="S3581" s="18" t="inlineStr"/>
      <c r="T3581" s="18" t="inlineStr"/>
    </row>
    <row r="3582">
      <c r="A3582" t="inlineStr">
        <is>
          <t>DIST-012213</t>
        </is>
      </c>
      <c r="B3582" t="inlineStr">
        <is>
          <t>2026-05-08</t>
        </is>
      </c>
      <c r="C3582" t="inlineStr">
        <is>
          <t>RET-COSTCO</t>
        </is>
      </c>
      <c r="D3582" t="inlineStr">
        <is>
          <t>TCO-PRI-036</t>
        </is>
      </c>
      <c r="E3582" t="inlineStr">
        <is>
          <t>Invoice Mismatch</t>
        </is>
      </c>
      <c r="F3582" t="inlineStr">
        <is>
          <t>pricing_error</t>
        </is>
      </c>
      <c r="G3582" s="10" t="n">
        <v>8.17</v>
      </c>
      <c r="H3582" t="inlineStr">
        <is>
          <t>RO-033725</t>
        </is>
      </c>
      <c r="I3582" t="inlineStr">
        <is>
          <t>RS-033725</t>
        </is>
      </c>
      <c r="J3582" t="inlineStr">
        <is>
          <t>RREM-0024</t>
        </is>
      </c>
      <c r="K3582" t="inlineStr">
        <is>
          <t>Pricing Error</t>
        </is>
      </c>
      <c r="M3582" s="10" t="n"/>
      <c r="P3582" s="18" t="n"/>
      <c r="Q3582" t="inlineStr">
        <is>
          <t>2026-08-06</t>
        </is>
      </c>
      <c r="R3582" s="18" t="inlineStr"/>
      <c r="S3582" s="18" t="inlineStr"/>
      <c r="T3582" s="18" t="inlineStr"/>
    </row>
    <row r="3583">
      <c r="A3583" t="inlineStr">
        <is>
          <t>DIST-012179</t>
        </is>
      </c>
      <c r="B3583" t="inlineStr">
        <is>
          <t>2026-05-07</t>
        </is>
      </c>
      <c r="C3583" t="inlineStr">
        <is>
          <t>RET-WALMART</t>
        </is>
      </c>
      <c r="D3583" t="inlineStr">
        <is>
          <t>ART-LAB-012</t>
        </is>
      </c>
      <c r="E3583" t="inlineStr">
        <is>
          <t>Label Defect</t>
        </is>
      </c>
      <c r="F3583" t="inlineStr">
        <is>
          <t>label_fine</t>
        </is>
      </c>
      <c r="G3583" s="10" t="n">
        <v>797.25</v>
      </c>
      <c r="H3583" t="inlineStr">
        <is>
          <t>RO-033673</t>
        </is>
      </c>
      <c r="I3583" t="inlineStr">
        <is>
          <t>RS-033673</t>
        </is>
      </c>
      <c r="J3583" t="inlineStr">
        <is>
          <t>RREM-0160</t>
        </is>
      </c>
      <c r="K3583" t="inlineStr">
        <is>
          <t>Label Fine</t>
        </is>
      </c>
      <c r="L3583" t="inlineStr">
        <is>
          <t>lost</t>
        </is>
      </c>
      <c r="M3583" s="10" t="n">
        <v>0</v>
      </c>
      <c r="N3583" t="inlineStr">
        <is>
          <t>2026-05-29</t>
        </is>
      </c>
      <c r="O3583" t="inlineStr">
        <is>
          <t>2026-07-18</t>
        </is>
      </c>
      <c r="P3583" s="18" t="n">
        <v>72</v>
      </c>
      <c r="Q3583" t="inlineStr">
        <is>
          <t>2026-06-06</t>
        </is>
      </c>
      <c r="R3583" s="18" t="inlineStr"/>
      <c r="S3583" s="18" t="inlineStr"/>
      <c r="T3583" s="18" t="inlineStr"/>
    </row>
    <row r="3584">
      <c r="A3584" t="inlineStr">
        <is>
          <t>DIST-012361</t>
        </is>
      </c>
      <c r="B3584" t="inlineStr">
        <is>
          <t>2026-05-07</t>
        </is>
      </c>
      <c r="C3584" t="inlineStr">
        <is>
          <t>RET-WHOLEFOODS</t>
        </is>
      </c>
      <c r="D3584" t="inlineStr"/>
      <c r="E3584" t="inlineStr">
        <is>
          <t>Unmapped</t>
        </is>
      </c>
      <c r="F3584" t="inlineStr">
        <is>
          <t>vague</t>
        </is>
      </c>
      <c r="G3584" s="10" t="n">
        <v>479.97</v>
      </c>
      <c r="H3584" t="inlineStr">
        <is>
          <t>RO-034071</t>
        </is>
      </c>
      <c r="I3584" t="inlineStr">
        <is>
          <t>RS-034071</t>
        </is>
      </c>
      <c r="J3584" t="inlineStr">
        <is>
          <t>RREM-0188</t>
        </is>
      </c>
      <c r="K3584" t="inlineStr">
        <is>
          <t>Cash discount take-down</t>
        </is>
      </c>
      <c r="L3584" t="inlineStr">
        <is>
          <t>pending</t>
        </is>
      </c>
      <c r="M3584" s="10" t="n"/>
      <c r="N3584" t="inlineStr">
        <is>
          <t>2026-06-05</t>
        </is>
      </c>
      <c r="P3584" s="18" t="n">
        <v>240</v>
      </c>
      <c r="Q3584" t="inlineStr">
        <is>
          <t>2026-07-06</t>
        </is>
      </c>
      <c r="R3584" s="18" t="inlineStr">
        <is>
          <t>Yes</t>
        </is>
      </c>
      <c r="S3584" s="18" t="inlineStr"/>
      <c r="T3584" s="18" t="inlineStr"/>
    </row>
    <row r="3585">
      <c r="A3585" t="inlineStr">
        <is>
          <t>DIST-012147</t>
        </is>
      </c>
      <c r="B3585" t="inlineStr">
        <is>
          <t>2026-05-07</t>
        </is>
      </c>
      <c r="C3585" t="inlineStr">
        <is>
          <t>RET-WALMART</t>
        </is>
      </c>
      <c r="D3585" t="inlineStr">
        <is>
          <t>ART-PAL-015</t>
        </is>
      </c>
      <c r="E3585" t="inlineStr">
        <is>
          <t>Pallet Overhang</t>
        </is>
      </c>
      <c r="F3585" t="inlineStr">
        <is>
          <t>pallet_fine</t>
        </is>
      </c>
      <c r="G3585" s="10" t="n">
        <v>234.86</v>
      </c>
      <c r="H3585" t="inlineStr">
        <is>
          <t>RO-033420</t>
        </is>
      </c>
      <c r="I3585" t="inlineStr">
        <is>
          <t>RS-033420</t>
        </is>
      </c>
      <c r="J3585" t="inlineStr">
        <is>
          <t>RREM-0156</t>
        </is>
      </c>
      <c r="K3585" t="inlineStr">
        <is>
          <t>Pallet Fine</t>
        </is>
      </c>
      <c r="L3585" t="inlineStr">
        <is>
          <t>lost</t>
        </is>
      </c>
      <c r="M3585" s="10" t="n">
        <v>0</v>
      </c>
      <c r="N3585" t="inlineStr">
        <is>
          <t>2026-05-16</t>
        </is>
      </c>
      <c r="O3585" t="inlineStr">
        <is>
          <t>2026-06-05</t>
        </is>
      </c>
      <c r="P3585" s="18" t="n">
        <v>29</v>
      </c>
      <c r="Q3585" t="inlineStr">
        <is>
          <t>2026-06-06</t>
        </is>
      </c>
      <c r="R3585" s="18" t="inlineStr"/>
      <c r="S3585" s="18" t="inlineStr"/>
      <c r="T3585" s="18" t="inlineStr"/>
    </row>
    <row r="3586">
      <c r="A3586" t="inlineStr">
        <is>
          <t>DIST-012214</t>
        </is>
      </c>
      <c r="B3586" t="inlineStr">
        <is>
          <t>2026-05-07</t>
        </is>
      </c>
      <c r="C3586" t="inlineStr">
        <is>
          <t>RET-COSTCO</t>
        </is>
      </c>
      <c r="D3586" t="inlineStr">
        <is>
          <t>TCO-SHO-022</t>
        </is>
      </c>
      <c r="E3586" t="inlineStr">
        <is>
          <t>Quantity Variance</t>
        </is>
      </c>
      <c r="F3586" t="inlineStr">
        <is>
          <t>short_ship</t>
        </is>
      </c>
      <c r="G3586" s="10" t="n">
        <v>164.93</v>
      </c>
      <c r="H3586" t="inlineStr">
        <is>
          <t>RO-033730</t>
        </is>
      </c>
      <c r="I3586" t="inlineStr">
        <is>
          <t>RS-033730</t>
        </is>
      </c>
      <c r="J3586" t="inlineStr">
        <is>
          <t>RREM-0006</t>
        </is>
      </c>
      <c r="K3586" t="inlineStr">
        <is>
          <t>Short Ship</t>
        </is>
      </c>
      <c r="M3586" s="10" t="n"/>
      <c r="P3586" s="18" t="n"/>
      <c r="Q3586" t="inlineStr">
        <is>
          <t>2026-07-06</t>
        </is>
      </c>
      <c r="R3586" s="18" t="inlineStr"/>
      <c r="S3586" s="18" t="inlineStr"/>
      <c r="T3586" s="18" t="inlineStr"/>
    </row>
    <row r="3587">
      <c r="A3587" t="inlineStr">
        <is>
          <t>DIST-012134</t>
        </is>
      </c>
      <c r="B3587" t="inlineStr">
        <is>
          <t>2026-05-07</t>
        </is>
      </c>
      <c r="C3587" t="inlineStr">
        <is>
          <t>RET-WALMART</t>
        </is>
      </c>
      <c r="D3587" t="inlineStr">
        <is>
          <t>ART-PRO-004</t>
        </is>
      </c>
      <c r="E3587" t="inlineStr">
        <is>
          <t>Scan Rebate</t>
        </is>
      </c>
      <c r="F3587" t="inlineStr">
        <is>
          <t>promo_billback</t>
        </is>
      </c>
      <c r="G3587" s="10" t="n">
        <v>135.83</v>
      </c>
      <c r="H3587" t="inlineStr">
        <is>
          <t>RO-033451</t>
        </is>
      </c>
      <c r="I3587" t="inlineStr">
        <is>
          <t>RS-033451</t>
        </is>
      </c>
      <c r="J3587" t="inlineStr">
        <is>
          <t>RREM-0165</t>
        </is>
      </c>
      <c r="K3587" t="inlineStr">
        <is>
          <t>Promo Billback</t>
        </is>
      </c>
      <c r="M3587" s="10" t="n"/>
      <c r="P3587" s="18" t="n"/>
      <c r="Q3587" t="inlineStr">
        <is>
          <t>2026-08-05</t>
        </is>
      </c>
      <c r="R3587" s="18" t="inlineStr"/>
      <c r="S3587" s="18" t="inlineStr"/>
      <c r="T3587" s="18" t="inlineStr"/>
    </row>
    <row r="3588">
      <c r="A3588" t="inlineStr">
        <is>
          <t>DIST-012305</t>
        </is>
      </c>
      <c r="B3588" t="inlineStr">
        <is>
          <t>2026-05-07</t>
        </is>
      </c>
      <c r="C3588" t="inlineStr">
        <is>
          <t>RET-WHOLEFOODS</t>
        </is>
      </c>
      <c r="D3588" t="inlineStr">
        <is>
          <t>ODS-PRO-039</t>
        </is>
      </c>
      <c r="E3588" t="inlineStr">
        <is>
          <t>Ad Allowance</t>
        </is>
      </c>
      <c r="F3588" t="inlineStr">
        <is>
          <t>promo_billback</t>
        </is>
      </c>
      <c r="G3588" s="10" t="n">
        <v>125.58</v>
      </c>
      <c r="H3588" t="inlineStr">
        <is>
          <t>RO-034055</t>
        </is>
      </c>
      <c r="I3588" t="inlineStr">
        <is>
          <t>RS-034055</t>
        </is>
      </c>
      <c r="J3588" t="inlineStr">
        <is>
          <t>RREM-0209</t>
        </is>
      </c>
      <c r="K3588" t="inlineStr">
        <is>
          <t>Promo Billback</t>
        </is>
      </c>
      <c r="M3588" s="10" t="n"/>
      <c r="P3588" s="18" t="n"/>
      <c r="Q3588" t="inlineStr">
        <is>
          <t>2026-06-06</t>
        </is>
      </c>
      <c r="R3588" s="18" t="inlineStr"/>
      <c r="S3588" s="18" t="inlineStr"/>
      <c r="T3588" s="18" t="inlineStr"/>
    </row>
    <row r="3589">
      <c r="A3589" t="inlineStr">
        <is>
          <t>DIST-012306</t>
        </is>
      </c>
      <c r="B3589" t="inlineStr">
        <is>
          <t>2026-05-07</t>
        </is>
      </c>
      <c r="C3589" t="inlineStr">
        <is>
          <t>RET-SPROUTS</t>
        </is>
      </c>
      <c r="D3589" t="inlineStr">
        <is>
          <t>UTS-LAT-059</t>
        </is>
      </c>
      <c r="E3589" t="inlineStr">
        <is>
          <t>Appointment Miss</t>
        </is>
      </c>
      <c r="F3589" t="inlineStr">
        <is>
          <t>late_delivery</t>
        </is>
      </c>
      <c r="G3589" s="10" t="n">
        <v>54.96</v>
      </c>
      <c r="H3589" t="inlineStr">
        <is>
          <t>RO-034088</t>
        </is>
      </c>
      <c r="I3589" t="inlineStr">
        <is>
          <t>RS-034088</t>
        </is>
      </c>
      <c r="J3589" t="inlineStr">
        <is>
          <t>RREM-0114</t>
        </is>
      </c>
      <c r="K3589" t="inlineStr">
        <is>
          <t>Late Delivery</t>
        </is>
      </c>
      <c r="M3589" s="10" t="n"/>
      <c r="P3589" s="18" t="n"/>
      <c r="Q3589" t="inlineStr">
        <is>
          <t>2026-06-21</t>
        </is>
      </c>
      <c r="R3589" s="18" t="inlineStr"/>
      <c r="S3589" s="18" t="inlineStr"/>
      <c r="T3589" s="18" t="inlineStr"/>
    </row>
    <row r="3590">
      <c r="A3590" t="inlineStr">
        <is>
          <t>DIST-012352</t>
        </is>
      </c>
      <c r="B3590" t="inlineStr">
        <is>
          <t>2026-05-07</t>
        </is>
      </c>
      <c r="C3590" t="inlineStr">
        <is>
          <t>RET-WHOLEFOODS</t>
        </is>
      </c>
      <c r="D3590" t="inlineStr">
        <is>
          <t>ODS-LAT-044</t>
        </is>
      </c>
      <c r="E3590" t="inlineStr">
        <is>
          <t>Appointment Miss</t>
        </is>
      </c>
      <c r="F3590" t="inlineStr">
        <is>
          <t>late_delivery</t>
        </is>
      </c>
      <c r="G3590" s="10" t="n">
        <v>47.66</v>
      </c>
      <c r="H3590" t="inlineStr">
        <is>
          <t>RO-034073</t>
        </is>
      </c>
      <c r="I3590" t="inlineStr">
        <is>
          <t>RS-034073</t>
        </is>
      </c>
      <c r="J3590" t="inlineStr">
        <is>
          <t>RREM-0199</t>
        </is>
      </c>
      <c r="K3590" t="inlineStr">
        <is>
          <t>Late Delivery</t>
        </is>
      </c>
      <c r="L3590" t="inlineStr">
        <is>
          <t>pending</t>
        </is>
      </c>
      <c r="M3590" s="10" t="n"/>
      <c r="N3590" t="inlineStr">
        <is>
          <t>2026-06-05</t>
        </is>
      </c>
      <c r="P3590" s="18" t="n">
        <v>240</v>
      </c>
      <c r="Q3590" t="inlineStr">
        <is>
          <t>2026-08-05</t>
        </is>
      </c>
      <c r="R3590" s="18" t="inlineStr"/>
      <c r="S3590" s="18" t="inlineStr"/>
      <c r="T3590" s="18" t="inlineStr"/>
    </row>
    <row r="3591">
      <c r="A3591" t="inlineStr">
        <is>
          <t>DIST-012176</t>
        </is>
      </c>
      <c r="B3591" t="inlineStr">
        <is>
          <t>2026-05-07</t>
        </is>
      </c>
      <c r="C3591" t="inlineStr">
        <is>
          <t>RET-WALMART</t>
        </is>
      </c>
      <c r="D3591" t="inlineStr">
        <is>
          <t>ART-SPO-017</t>
        </is>
      </c>
      <c r="E3591" t="inlineStr">
        <is>
          <t>Spoilage</t>
        </is>
      </c>
      <c r="F3591" t="inlineStr">
        <is>
          <t>spoilage</t>
        </is>
      </c>
      <c r="G3591" s="10" t="n">
        <v>23.65</v>
      </c>
      <c r="H3591" t="inlineStr">
        <is>
          <t>RO-033633</t>
        </is>
      </c>
      <c r="I3591" t="inlineStr">
        <is>
          <t>RS-033633</t>
        </is>
      </c>
      <c r="J3591" t="inlineStr">
        <is>
          <t>RREM-0168</t>
        </is>
      </c>
      <c r="K3591" t="inlineStr">
        <is>
          <t>Spoilage -- temperature exposure in transit</t>
        </is>
      </c>
      <c r="M3591" s="10" t="n"/>
      <c r="P3591" s="18" t="n"/>
      <c r="Q3591" t="inlineStr">
        <is>
          <t>2026-07-06</t>
        </is>
      </c>
      <c r="R3591" s="18" t="inlineStr"/>
      <c r="S3591" s="18" t="inlineStr"/>
      <c r="T3591" s="18" t="inlineStr"/>
    </row>
    <row r="3592">
      <c r="A3592" t="inlineStr">
        <is>
          <t>DIST-012375</t>
        </is>
      </c>
      <c r="B3592" t="inlineStr">
        <is>
          <t>2026-05-07</t>
        </is>
      </c>
      <c r="C3592" t="inlineStr">
        <is>
          <t>RET-REGIONAL</t>
        </is>
      </c>
      <c r="D3592" t="inlineStr">
        <is>
          <t>NAL-PRI-102</t>
        </is>
      </c>
      <c r="E3592" t="inlineStr">
        <is>
          <t>Pricing Variance</t>
        </is>
      </c>
      <c r="F3592" t="inlineStr">
        <is>
          <t>pricing_error</t>
        </is>
      </c>
      <c r="G3592" s="10" t="n">
        <v>15.97</v>
      </c>
      <c r="H3592" t="inlineStr">
        <is>
          <t>RO-034397</t>
        </is>
      </c>
      <c r="I3592" t="inlineStr">
        <is>
          <t>RS-034397</t>
        </is>
      </c>
      <c r="J3592" t="inlineStr">
        <is>
          <t>RREM-0110</t>
        </is>
      </c>
      <c r="K3592" t="inlineStr">
        <is>
          <t>Pricing Error</t>
        </is>
      </c>
      <c r="M3592" s="10" t="n"/>
      <c r="P3592" s="18" t="n"/>
      <c r="Q3592" t="inlineStr">
        <is>
          <t>2026-08-05</t>
        </is>
      </c>
      <c r="R3592" s="18" t="inlineStr"/>
      <c r="S3592" s="18" t="inlineStr"/>
      <c r="T3592" s="18" t="inlineStr"/>
    </row>
    <row r="3593">
      <c r="A3593" t="inlineStr">
        <is>
          <t>DIST-012132</t>
        </is>
      </c>
      <c r="B3593" t="inlineStr">
        <is>
          <t>2026-05-06</t>
        </is>
      </c>
      <c r="C3593" t="inlineStr">
        <is>
          <t>RET-WALMART</t>
        </is>
      </c>
      <c r="D3593" t="inlineStr">
        <is>
          <t>ART-LAB-012</t>
        </is>
      </c>
      <c r="E3593" t="inlineStr">
        <is>
          <t>Label Defect</t>
        </is>
      </c>
      <c r="F3593" t="inlineStr">
        <is>
          <t>label_fine</t>
        </is>
      </c>
      <c r="G3593" s="10" t="n">
        <v>566.6799999999999</v>
      </c>
      <c r="H3593" t="inlineStr">
        <is>
          <t>RO-033448</t>
        </is>
      </c>
      <c r="I3593" t="inlineStr">
        <is>
          <t>RS-033448</t>
        </is>
      </c>
      <c r="J3593" t="inlineStr">
        <is>
          <t>RREM-0164</t>
        </is>
      </c>
      <c r="K3593" t="inlineStr">
        <is>
          <t>Label Fine</t>
        </is>
      </c>
      <c r="M3593" s="10" t="n"/>
      <c r="P3593" s="18" t="n"/>
      <c r="Q3593" t="inlineStr">
        <is>
          <t>2026-06-20</t>
        </is>
      </c>
      <c r="R3593" s="18" t="inlineStr"/>
      <c r="S3593" s="18" t="inlineStr"/>
      <c r="T3593" s="18" t="inlineStr"/>
    </row>
    <row r="3594">
      <c r="A3594" t="inlineStr">
        <is>
          <t>DIST-012235</t>
        </is>
      </c>
      <c r="B3594" t="inlineStr">
        <is>
          <t>2026-05-06</t>
        </is>
      </c>
      <c r="C3594" t="inlineStr">
        <is>
          <t>RET-WALMART</t>
        </is>
      </c>
      <c r="D3594" t="inlineStr">
        <is>
          <t>ART-LAB-012</t>
        </is>
      </c>
      <c r="E3594" t="inlineStr">
        <is>
          <t>Label Defect</t>
        </is>
      </c>
      <c r="F3594" t="inlineStr">
        <is>
          <t>label_fine</t>
        </is>
      </c>
      <c r="G3594" s="10" t="n">
        <v>421.08</v>
      </c>
      <c r="H3594" t="inlineStr">
        <is>
          <t>RO-033685</t>
        </is>
      </c>
      <c r="I3594" t="inlineStr">
        <is>
          <t>RS-033685</t>
        </is>
      </c>
      <c r="J3594" t="inlineStr">
        <is>
          <t>RREM-0171</t>
        </is>
      </c>
      <c r="K3594" t="inlineStr">
        <is>
          <t>Label Fine</t>
        </is>
      </c>
      <c r="L3594" t="inlineStr">
        <is>
          <t>lost</t>
        </is>
      </c>
      <c r="M3594" s="10" t="n">
        <v>0</v>
      </c>
      <c r="N3594" t="inlineStr">
        <is>
          <t>2026-05-26</t>
        </is>
      </c>
      <c r="O3594" t="inlineStr">
        <is>
          <t>2026-07-12</t>
        </is>
      </c>
      <c r="P3594" s="18" t="n">
        <v>67</v>
      </c>
      <c r="Q3594" t="inlineStr">
        <is>
          <t>2026-08-04</t>
        </is>
      </c>
      <c r="R3594" s="18" t="inlineStr"/>
      <c r="S3594" s="18" t="inlineStr"/>
      <c r="T3594" s="18" t="inlineStr"/>
    </row>
    <row r="3595">
      <c r="A3595" t="inlineStr">
        <is>
          <t>DIST-012051</t>
        </is>
      </c>
      <c r="B3595" t="inlineStr">
        <is>
          <t>2026-05-06</t>
        </is>
      </c>
      <c r="C3595" t="inlineStr">
        <is>
          <t>RET-WALMART</t>
        </is>
      </c>
      <c r="D3595" t="inlineStr">
        <is>
          <t>ART-DAM-018</t>
        </is>
      </c>
      <c r="E3595" t="inlineStr">
        <is>
          <t>Warehouse Damage</t>
        </is>
      </c>
      <c r="F3595" t="inlineStr">
        <is>
          <t>damaged</t>
        </is>
      </c>
      <c r="G3595" s="10" t="n">
        <v>247.99</v>
      </c>
      <c r="H3595" t="inlineStr">
        <is>
          <t>RO-033168</t>
        </is>
      </c>
      <c r="I3595" t="inlineStr">
        <is>
          <t>RS-033168</t>
        </is>
      </c>
      <c r="J3595" t="inlineStr">
        <is>
          <t>RREM-0185</t>
        </is>
      </c>
      <c r="K3595" t="inlineStr">
        <is>
          <t>Damaged</t>
        </is>
      </c>
      <c r="M3595" s="10" t="n"/>
      <c r="P3595" s="18" t="n"/>
      <c r="Q3595" t="inlineStr">
        <is>
          <t>2026-06-05</t>
        </is>
      </c>
      <c r="R3595" s="18" t="inlineStr"/>
      <c r="S3595" s="18" t="inlineStr"/>
      <c r="T3595" s="18" t="inlineStr"/>
    </row>
    <row r="3596">
      <c r="A3596" t="inlineStr">
        <is>
          <t>DIST-012230</t>
        </is>
      </c>
      <c r="B3596" t="inlineStr">
        <is>
          <t>2026-05-06</t>
        </is>
      </c>
      <c r="C3596" t="inlineStr">
        <is>
          <t>RET-KROGER</t>
        </is>
      </c>
      <c r="D3596" t="inlineStr">
        <is>
          <t>GER-DAM-087</t>
        </is>
      </c>
      <c r="E3596" t="inlineStr">
        <is>
          <t>Damaged Goods</t>
        </is>
      </c>
      <c r="F3596" t="inlineStr">
        <is>
          <t>damaged</t>
        </is>
      </c>
      <c r="G3596" s="10" t="n">
        <v>189.91</v>
      </c>
      <c r="H3596" t="inlineStr">
        <is>
          <t>RO-033872</t>
        </is>
      </c>
      <c r="I3596" t="inlineStr">
        <is>
          <t>RS-033872</t>
        </is>
      </c>
      <c r="J3596" t="inlineStr">
        <is>
          <t>RREM-0040</t>
        </is>
      </c>
      <c r="K3596" t="inlineStr">
        <is>
          <t>Damaged</t>
        </is>
      </c>
      <c r="L3596" t="inlineStr">
        <is>
          <t>lost</t>
        </is>
      </c>
      <c r="M3596" s="10" t="n">
        <v>0</v>
      </c>
      <c r="N3596" t="inlineStr">
        <is>
          <t>2026-05-26</t>
        </is>
      </c>
      <c r="O3596" t="inlineStr">
        <is>
          <t>2026-07-29</t>
        </is>
      </c>
      <c r="P3596" s="18" t="n">
        <v>84</v>
      </c>
      <c r="Q3596" t="inlineStr">
        <is>
          <t>2026-06-05</t>
        </is>
      </c>
      <c r="R3596" s="18" t="inlineStr"/>
      <c r="S3596" s="18" t="inlineStr"/>
      <c r="T3596" s="18" t="inlineStr"/>
    </row>
    <row r="3597">
      <c r="A3597" t="inlineStr">
        <is>
          <t>DIST-012238</t>
        </is>
      </c>
      <c r="B3597" t="inlineStr">
        <is>
          <t>2026-05-06</t>
        </is>
      </c>
      <c r="C3597" t="inlineStr">
        <is>
          <t>RET-COSTCO</t>
        </is>
      </c>
      <c r="D3597" t="inlineStr">
        <is>
          <t>TCO-SHO-022</t>
        </is>
      </c>
      <c r="E3597" t="inlineStr">
        <is>
          <t>Quantity Variance</t>
        </is>
      </c>
      <c r="F3597" t="inlineStr">
        <is>
          <t>short_ship</t>
        </is>
      </c>
      <c r="G3597" s="10" t="n">
        <v>160.4</v>
      </c>
      <c r="H3597" t="inlineStr">
        <is>
          <t>RO-033699</t>
        </is>
      </c>
      <c r="I3597" t="inlineStr">
        <is>
          <t>RS-033699</t>
        </is>
      </c>
      <c r="J3597" t="inlineStr">
        <is>
          <t>RREM-0006</t>
        </is>
      </c>
      <c r="K3597" t="inlineStr">
        <is>
          <t>Short Ship</t>
        </is>
      </c>
      <c r="M3597" s="10" t="n"/>
      <c r="P3597" s="18" t="n"/>
      <c r="Q3597" t="inlineStr">
        <is>
          <t>2026-06-20</t>
        </is>
      </c>
      <c r="R3597" s="18" t="inlineStr"/>
      <c r="S3597" s="18" t="inlineStr"/>
      <c r="T3597" s="18" t="inlineStr"/>
    </row>
    <row r="3598">
      <c r="A3598" t="inlineStr">
        <is>
          <t>DIST-012178</t>
        </is>
      </c>
      <c r="B3598" t="inlineStr">
        <is>
          <t>2026-05-06</t>
        </is>
      </c>
      <c r="C3598" t="inlineStr">
        <is>
          <t>RET-WALMART</t>
        </is>
      </c>
      <c r="D3598" t="inlineStr">
        <is>
          <t>ART-SPO-017</t>
        </is>
      </c>
      <c r="E3598" t="inlineStr">
        <is>
          <t>Spoilage</t>
        </is>
      </c>
      <c r="F3598" t="inlineStr">
        <is>
          <t>spoilage</t>
        </is>
      </c>
      <c r="G3598" s="10" t="n">
        <v>152.36</v>
      </c>
      <c r="H3598" t="inlineStr">
        <is>
          <t>RO-033649</t>
        </is>
      </c>
      <c r="I3598" t="inlineStr">
        <is>
          <t>RS-033649</t>
        </is>
      </c>
      <c r="J3598" t="inlineStr">
        <is>
          <t>RREM-0151</t>
        </is>
      </c>
      <c r="K3598" t="inlineStr">
        <is>
          <t>Spoilage -- expired or short-dated at receiving</t>
        </is>
      </c>
      <c r="L3598" t="inlineStr">
        <is>
          <t>partial</t>
        </is>
      </c>
      <c r="M3598" s="10" t="n">
        <v>29.34</v>
      </c>
      <c r="N3598" t="inlineStr">
        <is>
          <t>2026-05-10</t>
        </is>
      </c>
      <c r="O3598" t="inlineStr">
        <is>
          <t>2026-06-29</t>
        </is>
      </c>
      <c r="P3598" s="18" t="n">
        <v>54</v>
      </c>
      <c r="Q3598" t="inlineStr">
        <is>
          <t>2026-06-05</t>
        </is>
      </c>
      <c r="R3598" s="18" t="inlineStr"/>
      <c r="S3598" s="18" t="inlineStr"/>
      <c r="T3598" s="18" t="inlineStr"/>
    </row>
    <row r="3599">
      <c r="A3599" t="inlineStr">
        <is>
          <t>DIST-012137</t>
        </is>
      </c>
      <c r="B3599" t="inlineStr">
        <is>
          <t>2026-05-06</t>
        </is>
      </c>
      <c r="C3599" t="inlineStr">
        <is>
          <t>RET-COSTCO</t>
        </is>
      </c>
      <c r="D3599" t="inlineStr">
        <is>
          <t>TCO-PAL-032</t>
        </is>
      </c>
      <c r="E3599" t="inlineStr">
        <is>
          <t>Ti-Hi Error</t>
        </is>
      </c>
      <c r="F3599" t="inlineStr">
        <is>
          <t>pallet_fine</t>
        </is>
      </c>
      <c r="G3599" s="10" t="n">
        <v>147.88</v>
      </c>
      <c r="H3599" t="inlineStr">
        <is>
          <t>RO-033484</t>
        </is>
      </c>
      <c r="I3599" t="inlineStr">
        <is>
          <t>RS-033484</t>
        </is>
      </c>
      <c r="J3599" t="inlineStr">
        <is>
          <t>RREM-0037</t>
        </is>
      </c>
      <c r="K3599" t="inlineStr">
        <is>
          <t>Pallet Fine</t>
        </is>
      </c>
      <c r="L3599" t="inlineStr">
        <is>
          <t>lost</t>
        </is>
      </c>
      <c r="M3599" s="10" t="n">
        <v>0</v>
      </c>
      <c r="N3599" t="inlineStr">
        <is>
          <t>2026-06-03</t>
        </is>
      </c>
      <c r="O3599" t="inlineStr">
        <is>
          <t>2026-07-08</t>
        </is>
      </c>
      <c r="P3599" s="18" t="n">
        <v>63</v>
      </c>
      <c r="Q3599" t="inlineStr">
        <is>
          <t>2026-06-20</t>
        </is>
      </c>
      <c r="R3599" s="18" t="inlineStr"/>
      <c r="S3599" s="18" t="inlineStr"/>
      <c r="T3599" s="18" t="inlineStr"/>
    </row>
    <row r="3600">
      <c r="A3600" t="inlineStr">
        <is>
          <t>DIST-012187</t>
        </is>
      </c>
      <c r="B3600" t="inlineStr">
        <is>
          <t>2026-05-06</t>
        </is>
      </c>
      <c r="C3600" t="inlineStr">
        <is>
          <t>RET-SPROUTS</t>
        </is>
      </c>
      <c r="D3600" t="inlineStr">
        <is>
          <t>UTS-PRO-057</t>
        </is>
      </c>
      <c r="E3600" t="inlineStr">
        <is>
          <t>Promo Billback</t>
        </is>
      </c>
      <c r="F3600" t="inlineStr">
        <is>
          <t>promo_billback</t>
        </is>
      </c>
      <c r="G3600" s="10" t="n">
        <v>134.14</v>
      </c>
      <c r="H3600" t="inlineStr">
        <is>
          <t>RO-033813</t>
        </is>
      </c>
      <c r="I3600" t="inlineStr">
        <is>
          <t>RS-033813</t>
        </is>
      </c>
      <c r="J3600" t="inlineStr">
        <is>
          <t>RREM-0142</t>
        </is>
      </c>
      <c r="K3600" t="inlineStr">
        <is>
          <t>Promo Billback</t>
        </is>
      </c>
      <c r="L3600" t="inlineStr">
        <is>
          <t>lost</t>
        </is>
      </c>
      <c r="M3600" s="10" t="n">
        <v>0</v>
      </c>
      <c r="N3600" t="inlineStr">
        <is>
          <t>2026-05-15</t>
        </is>
      </c>
      <c r="O3600" t="inlineStr">
        <is>
          <t>2026-07-31</t>
        </is>
      </c>
      <c r="P3600" s="18" t="n">
        <v>86</v>
      </c>
      <c r="Q3600" t="inlineStr">
        <is>
          <t>2026-07-05</t>
        </is>
      </c>
      <c r="R3600" s="18" t="inlineStr"/>
      <c r="S3600" s="18" t="inlineStr"/>
      <c r="T3600" s="18" t="inlineStr"/>
    </row>
    <row r="3601">
      <c r="A3601" t="inlineStr">
        <is>
          <t>DIST-012335</t>
        </is>
      </c>
      <c r="B3601" t="inlineStr">
        <is>
          <t>2026-05-06</t>
        </is>
      </c>
      <c r="C3601" t="inlineStr">
        <is>
          <t>RET-WHOLEFOODS</t>
        </is>
      </c>
      <c r="D3601" t="inlineStr">
        <is>
          <t>ODS-PRO-039</t>
        </is>
      </c>
      <c r="E3601" t="inlineStr">
        <is>
          <t>Ad Allowance</t>
        </is>
      </c>
      <c r="F3601" t="inlineStr">
        <is>
          <t>promo_billback</t>
        </is>
      </c>
      <c r="G3601" s="10" t="n">
        <v>118.19</v>
      </c>
      <c r="H3601" t="inlineStr">
        <is>
          <t>RO-034038</t>
        </is>
      </c>
      <c r="I3601" t="inlineStr">
        <is>
          <t>RS-034038</t>
        </is>
      </c>
      <c r="J3601" t="inlineStr">
        <is>
          <t>RREM-0199</t>
        </is>
      </c>
      <c r="K3601" t="inlineStr">
        <is>
          <t>Promo Billback</t>
        </is>
      </c>
      <c r="M3601" s="10" t="n"/>
      <c r="P3601" s="18" t="n"/>
      <c r="Q3601" t="inlineStr">
        <is>
          <t>2026-06-20</t>
        </is>
      </c>
      <c r="R3601" s="18" t="inlineStr"/>
      <c r="S3601" s="18" t="inlineStr"/>
      <c r="T3601" s="18" t="inlineStr"/>
    </row>
    <row r="3602">
      <c r="A3602" t="inlineStr">
        <is>
          <t>DIST-012257</t>
        </is>
      </c>
      <c r="B3602" t="inlineStr">
        <is>
          <t>2026-05-06</t>
        </is>
      </c>
      <c r="C3602" t="inlineStr">
        <is>
          <t>RET-WHOLEFOODS</t>
        </is>
      </c>
      <c r="D3602" t="inlineStr">
        <is>
          <t>ODS-PRO-039</t>
        </is>
      </c>
      <c r="E3602" t="inlineStr">
        <is>
          <t>Ad Allowance</t>
        </is>
      </c>
      <c r="F3602" t="inlineStr">
        <is>
          <t>promo_billback</t>
        </is>
      </c>
      <c r="G3602" s="10" t="n">
        <v>111.26</v>
      </c>
      <c r="H3602" t="inlineStr">
        <is>
          <t>RO-033786</t>
        </is>
      </c>
      <c r="I3602" t="inlineStr">
        <is>
          <t>RS-033786</t>
        </is>
      </c>
      <c r="J3602" t="inlineStr">
        <is>
          <t>RREM-0216</t>
        </is>
      </c>
      <c r="K3602" t="inlineStr">
        <is>
          <t>Promo Billback</t>
        </is>
      </c>
      <c r="M3602" s="10" t="n"/>
      <c r="P3602" s="18" t="n"/>
      <c r="Q3602" t="inlineStr">
        <is>
          <t>2026-06-20</t>
        </is>
      </c>
      <c r="R3602" s="18" t="inlineStr"/>
      <c r="S3602" s="18" t="inlineStr"/>
      <c r="T3602" s="18" t="inlineStr"/>
    </row>
    <row r="3603">
      <c r="A3603" t="inlineStr">
        <is>
          <t>DIST-012195</t>
        </is>
      </c>
      <c r="B3603" t="inlineStr">
        <is>
          <t>2026-05-06</t>
        </is>
      </c>
      <c r="C3603" t="inlineStr">
        <is>
          <t>RET-WALMART</t>
        </is>
      </c>
      <c r="D3603" t="inlineStr">
        <is>
          <t>ART-PRO-004</t>
        </is>
      </c>
      <c r="E3603" t="inlineStr">
        <is>
          <t>Scan Rebate</t>
        </is>
      </c>
      <c r="F3603" t="inlineStr">
        <is>
          <t>promo_billback</t>
        </is>
      </c>
      <c r="G3603" s="10" t="n">
        <v>104.67</v>
      </c>
      <c r="H3603" t="inlineStr">
        <is>
          <t>RO-033665</t>
        </is>
      </c>
      <c r="I3603" t="inlineStr">
        <is>
          <t>RS-033665</t>
        </is>
      </c>
      <c r="J3603" t="inlineStr">
        <is>
          <t>RREM-0182</t>
        </is>
      </c>
      <c r="K3603" t="inlineStr">
        <is>
          <t>Promo Billback</t>
        </is>
      </c>
      <c r="M3603" s="10" t="n"/>
      <c r="P3603" s="18" t="n"/>
      <c r="Q3603" t="inlineStr">
        <is>
          <t>2026-06-05</t>
        </is>
      </c>
      <c r="R3603" s="18" t="inlineStr"/>
      <c r="S3603" s="18" t="inlineStr"/>
      <c r="T3603" s="18" t="inlineStr"/>
    </row>
    <row r="3604">
      <c r="A3604" t="inlineStr">
        <is>
          <t>DIST-012284</t>
        </is>
      </c>
      <c r="B3604" t="inlineStr">
        <is>
          <t>2026-05-06</t>
        </is>
      </c>
      <c r="C3604" t="inlineStr">
        <is>
          <t>RET-SPROUTS</t>
        </is>
      </c>
      <c r="D3604" t="inlineStr">
        <is>
          <t>UTS-SPO-066</t>
        </is>
      </c>
      <c r="E3604" t="inlineStr">
        <is>
          <t>Expired Product</t>
        </is>
      </c>
      <c r="F3604" t="inlineStr">
        <is>
          <t>spoilage</t>
        </is>
      </c>
      <c r="G3604" s="10" t="n">
        <v>90.37</v>
      </c>
      <c r="H3604" t="inlineStr">
        <is>
          <t>RO-034099</t>
        </is>
      </c>
      <c r="I3604" t="inlineStr">
        <is>
          <t>RS-034099</t>
        </is>
      </c>
      <c r="J3604" t="inlineStr">
        <is>
          <t>RREM-0126</t>
        </is>
      </c>
      <c r="K3604" t="inlineStr">
        <is>
          <t>Spoilage -- quality complaint at receiving</t>
        </is>
      </c>
      <c r="M3604" s="10" t="n"/>
      <c r="P3604" s="18" t="n"/>
      <c r="Q3604" t="inlineStr">
        <is>
          <t>2026-07-05</t>
        </is>
      </c>
      <c r="R3604" s="18" t="inlineStr"/>
      <c r="S3604" s="18" t="inlineStr"/>
      <c r="T3604" s="18" t="inlineStr"/>
    </row>
    <row r="3605">
      <c r="A3605" t="inlineStr">
        <is>
          <t>DIST-012083</t>
        </is>
      </c>
      <c r="B3605" t="inlineStr">
        <is>
          <t>2026-05-06</t>
        </is>
      </c>
      <c r="C3605" t="inlineStr">
        <is>
          <t>RET-WALMART</t>
        </is>
      </c>
      <c r="D3605" t="inlineStr">
        <is>
          <t>ART-LAT-009</t>
        </is>
      </c>
      <c r="E3605" t="inlineStr">
        <is>
          <t>MABD Violation</t>
        </is>
      </c>
      <c r="F3605" t="inlineStr">
        <is>
          <t>late_delivery</t>
        </is>
      </c>
      <c r="G3605" s="10" t="n">
        <v>81.3</v>
      </c>
      <c r="H3605" t="inlineStr">
        <is>
          <t>RO-033460</t>
        </is>
      </c>
      <c r="I3605" t="inlineStr">
        <is>
          <t>RS-033460</t>
        </is>
      </c>
      <c r="J3605" t="inlineStr">
        <is>
          <t>RREM-0183</t>
        </is>
      </c>
      <c r="K3605" t="inlineStr">
        <is>
          <t>Late Delivery</t>
        </is>
      </c>
      <c r="L3605" t="inlineStr">
        <is>
          <t>lost</t>
        </is>
      </c>
      <c r="M3605" s="10" t="n">
        <v>0</v>
      </c>
      <c r="N3605" t="inlineStr">
        <is>
          <t>2026-05-13</t>
        </is>
      </c>
      <c r="O3605" t="inlineStr">
        <is>
          <t>2026-07-10</t>
        </is>
      </c>
      <c r="P3605" s="18" t="n">
        <v>65</v>
      </c>
      <c r="Q3605" t="inlineStr">
        <is>
          <t>2026-08-04</t>
        </is>
      </c>
      <c r="R3605" s="18" t="inlineStr"/>
      <c r="S3605" s="18" t="inlineStr"/>
      <c r="T3605" s="18" t="inlineStr"/>
    </row>
    <row r="3606">
      <c r="A3606" t="inlineStr">
        <is>
          <t>DIST-012374</t>
        </is>
      </c>
      <c r="B3606" t="inlineStr">
        <is>
          <t>2026-05-06</t>
        </is>
      </c>
      <c r="C3606" t="inlineStr">
        <is>
          <t>RET-KROGER</t>
        </is>
      </c>
      <c r="D3606" t="inlineStr">
        <is>
          <t>GER-PRO-075</t>
        </is>
      </c>
      <c r="E3606" t="inlineStr">
        <is>
          <t>Promo Billback</t>
        </is>
      </c>
      <c r="F3606" t="inlineStr">
        <is>
          <t>promo_billback</t>
        </is>
      </c>
      <c r="G3606" s="10" t="n">
        <v>80.36</v>
      </c>
      <c r="H3606" t="inlineStr">
        <is>
          <t>RO-034360</t>
        </is>
      </c>
      <c r="I3606" t="inlineStr">
        <is>
          <t>RS-034360</t>
        </is>
      </c>
      <c r="J3606" t="inlineStr">
        <is>
          <t>RREM-0038</t>
        </is>
      </c>
      <c r="K3606" t="inlineStr">
        <is>
          <t>Promo Billback</t>
        </is>
      </c>
      <c r="M3606" s="10" t="n"/>
      <c r="P3606" s="18" t="n"/>
      <c r="Q3606" t="inlineStr">
        <is>
          <t>2026-08-04</t>
        </is>
      </c>
      <c r="R3606" s="18" t="inlineStr"/>
      <c r="S3606" s="18" t="inlineStr"/>
      <c r="T3606" s="18" t="inlineStr"/>
    </row>
    <row r="3607">
      <c r="A3607" t="inlineStr">
        <is>
          <t>DIST-012152</t>
        </is>
      </c>
      <c r="B3607" t="inlineStr">
        <is>
          <t>2026-05-06</t>
        </is>
      </c>
      <c r="C3607" t="inlineStr">
        <is>
          <t>RET-COSTCO</t>
        </is>
      </c>
      <c r="D3607" t="inlineStr">
        <is>
          <t>TCO-SHO-022</t>
        </is>
      </c>
      <c r="E3607" t="inlineStr">
        <is>
          <t>Quantity Variance</t>
        </is>
      </c>
      <c r="F3607" t="inlineStr">
        <is>
          <t>short_ship</t>
        </is>
      </c>
      <c r="G3607" s="10" t="n">
        <v>34.85</v>
      </c>
      <c r="H3607" t="inlineStr">
        <is>
          <t>RO-033475</t>
        </is>
      </c>
      <c r="I3607" t="inlineStr">
        <is>
          <t>RS-033475</t>
        </is>
      </c>
      <c r="J3607" t="inlineStr">
        <is>
          <t>RREM-0005</t>
        </is>
      </c>
      <c r="K3607" t="inlineStr">
        <is>
          <t>Short Ship</t>
        </is>
      </c>
      <c r="M3607" s="10" t="n"/>
      <c r="P3607" s="18" t="n"/>
      <c r="Q3607" t="inlineStr">
        <is>
          <t>2026-08-04</t>
        </is>
      </c>
      <c r="R3607" s="18" t="inlineStr"/>
      <c r="S3607" s="18" t="inlineStr"/>
      <c r="T3607" s="18" t="inlineStr"/>
    </row>
    <row r="3608">
      <c r="A3608" t="inlineStr">
        <is>
          <t>DIST-012353</t>
        </is>
      </c>
      <c r="B3608" t="inlineStr">
        <is>
          <t>2026-05-06</t>
        </is>
      </c>
      <c r="C3608" t="inlineStr">
        <is>
          <t>RET-WHOLEFOODS</t>
        </is>
      </c>
      <c r="D3608" t="inlineStr">
        <is>
          <t>ODS-LAT-044</t>
        </is>
      </c>
      <c r="E3608" t="inlineStr">
        <is>
          <t>Appointment Miss</t>
        </is>
      </c>
      <c r="F3608" t="inlineStr">
        <is>
          <t>late_delivery</t>
        </is>
      </c>
      <c r="G3608" s="10" t="n">
        <v>29.33</v>
      </c>
      <c r="H3608" t="inlineStr">
        <is>
          <t>RO-034079</t>
        </is>
      </c>
      <c r="I3608" t="inlineStr">
        <is>
          <t>RS-034079</t>
        </is>
      </c>
      <c r="J3608" t="inlineStr">
        <is>
          <t>RREM-0217</t>
        </is>
      </c>
      <c r="K3608" t="inlineStr">
        <is>
          <t>Late Delivery</t>
        </is>
      </c>
      <c r="M3608" s="10" t="n"/>
      <c r="P3608" s="18" t="n"/>
      <c r="Q3608" t="inlineStr">
        <is>
          <t>2026-06-20</t>
        </is>
      </c>
      <c r="R3608" s="18" t="inlineStr"/>
      <c r="S3608" s="18" t="inlineStr"/>
      <c r="T3608" s="18" t="inlineStr"/>
    </row>
    <row r="3609">
      <c r="A3609" t="inlineStr">
        <is>
          <t>DIST-012122</t>
        </is>
      </c>
      <c r="B3609" t="inlineStr">
        <is>
          <t>2026-05-05</t>
        </is>
      </c>
      <c r="C3609" t="inlineStr">
        <is>
          <t>RET-WALMART</t>
        </is>
      </c>
      <c r="D3609" t="inlineStr"/>
      <c r="E3609" t="inlineStr">
        <is>
          <t>Unmapped</t>
        </is>
      </c>
      <c r="F3609" t="inlineStr">
        <is>
          <t>vague</t>
        </is>
      </c>
      <c r="G3609" s="10" t="n">
        <v>411.9</v>
      </c>
      <c r="H3609" t="inlineStr">
        <is>
          <t>RO-033444</t>
        </is>
      </c>
      <c r="I3609" t="inlineStr">
        <is>
          <t>RS-033444</t>
        </is>
      </c>
      <c r="J3609" t="inlineStr">
        <is>
          <t>RREM-0185</t>
        </is>
      </c>
      <c r="K3609" t="inlineStr">
        <is>
          <t>Misc deduction -- see invoice</t>
        </is>
      </c>
      <c r="M3609" s="10" t="n"/>
      <c r="P3609" s="18" t="n"/>
      <c r="Q3609" t="inlineStr">
        <is>
          <t>2026-06-19</t>
        </is>
      </c>
      <c r="R3609" s="18" t="inlineStr">
        <is>
          <t>Yes</t>
        </is>
      </c>
      <c r="S3609" s="18" t="inlineStr"/>
      <c r="T3609" s="18" t="inlineStr"/>
    </row>
    <row r="3610">
      <c r="A3610" t="inlineStr">
        <is>
          <t>DIST-012109</t>
        </is>
      </c>
      <c r="B3610" t="inlineStr">
        <is>
          <t>2026-05-05</t>
        </is>
      </c>
      <c r="C3610" t="inlineStr">
        <is>
          <t>RET-WALMART</t>
        </is>
      </c>
      <c r="D3610" t="inlineStr">
        <is>
          <t>ART-PRO-004</t>
        </is>
      </c>
      <c r="E3610" t="inlineStr">
        <is>
          <t>Scan Rebate</t>
        </is>
      </c>
      <c r="F3610" t="inlineStr">
        <is>
          <t>promo_billback</t>
        </is>
      </c>
      <c r="G3610" s="10" t="n">
        <v>155.76</v>
      </c>
      <c r="H3610" t="inlineStr">
        <is>
          <t>RO-033414</t>
        </is>
      </c>
      <c r="I3610" t="inlineStr">
        <is>
          <t>RS-033414</t>
        </is>
      </c>
      <c r="J3610" t="inlineStr">
        <is>
          <t>RREM-0168</t>
        </is>
      </c>
      <c r="K3610" t="inlineStr">
        <is>
          <t>Promo Billback</t>
        </is>
      </c>
      <c r="L3610" t="inlineStr">
        <is>
          <t>lost</t>
        </is>
      </c>
      <c r="M3610" s="10" t="n">
        <v>0</v>
      </c>
      <c r="N3610" t="inlineStr">
        <is>
          <t>2026-05-25</t>
        </is>
      </c>
      <c r="O3610" t="inlineStr">
        <is>
          <t>2026-06-16</t>
        </is>
      </c>
      <c r="P3610" s="18" t="n">
        <v>42</v>
      </c>
      <c r="Q3610" t="inlineStr">
        <is>
          <t>2026-07-04</t>
        </is>
      </c>
      <c r="R3610" s="18" t="inlineStr"/>
      <c r="S3610" s="18" t="inlineStr"/>
      <c r="T3610" s="18" t="inlineStr"/>
    </row>
    <row r="3611">
      <c r="A3611" t="inlineStr">
        <is>
          <t>DIST-012210</t>
        </is>
      </c>
      <c r="B3611" t="inlineStr">
        <is>
          <t>2026-05-05</t>
        </is>
      </c>
      <c r="C3611" t="inlineStr">
        <is>
          <t>RET-COSTCO</t>
        </is>
      </c>
      <c r="D3611" t="inlineStr">
        <is>
          <t>TCO-DAM-035</t>
        </is>
      </c>
      <c r="E3611" t="inlineStr">
        <is>
          <t>Transit Damage</t>
        </is>
      </c>
      <c r="F3611" t="inlineStr">
        <is>
          <t>damaged</t>
        </is>
      </c>
      <c r="G3611" s="10" t="n">
        <v>127.52</v>
      </c>
      <c r="H3611" t="inlineStr">
        <is>
          <t>RO-033711</t>
        </is>
      </c>
      <c r="I3611" t="inlineStr">
        <is>
          <t>RS-033711</t>
        </is>
      </c>
      <c r="J3611" t="inlineStr">
        <is>
          <t>RREM-0015</t>
        </is>
      </c>
      <c r="K3611" t="inlineStr">
        <is>
          <t>Damaged</t>
        </is>
      </c>
      <c r="L3611" t="inlineStr">
        <is>
          <t>lost</t>
        </is>
      </c>
      <c r="M3611" s="10" t="n">
        <v>0</v>
      </c>
      <c r="N3611" t="inlineStr">
        <is>
          <t>2026-05-24</t>
        </is>
      </c>
      <c r="O3611" t="inlineStr">
        <is>
          <t>2026-06-17</t>
        </is>
      </c>
      <c r="P3611" s="18" t="n">
        <v>43</v>
      </c>
      <c r="Q3611" t="inlineStr">
        <is>
          <t>2026-08-03</t>
        </is>
      </c>
      <c r="R3611" s="18" t="inlineStr"/>
      <c r="S3611" s="18" t="inlineStr"/>
      <c r="T3611" s="18" t="inlineStr"/>
    </row>
    <row r="3612">
      <c r="A3612" t="inlineStr">
        <is>
          <t>DIST-012310</t>
        </is>
      </c>
      <c r="B3612" t="inlineStr">
        <is>
          <t>2026-05-05</t>
        </is>
      </c>
      <c r="C3612" t="inlineStr">
        <is>
          <t>RET-KROGER</t>
        </is>
      </c>
      <c r="D3612" t="inlineStr">
        <is>
          <t>GER-PRO-075</t>
        </is>
      </c>
      <c r="E3612" t="inlineStr">
        <is>
          <t>Promo Billback</t>
        </is>
      </c>
      <c r="F3612" t="inlineStr">
        <is>
          <t>promo_billback</t>
        </is>
      </c>
      <c r="G3612" s="10" t="n">
        <v>116.68</v>
      </c>
      <c r="H3612" t="inlineStr">
        <is>
          <t>RO-034144</t>
        </is>
      </c>
      <c r="I3612" t="inlineStr">
        <is>
          <t>RS-034144</t>
        </is>
      </c>
      <c r="J3612" t="inlineStr">
        <is>
          <t>RREM-0059</t>
        </is>
      </c>
      <c r="K3612" t="inlineStr">
        <is>
          <t>Promo Billback</t>
        </is>
      </c>
      <c r="M3612" s="10" t="n"/>
      <c r="P3612" s="18" t="n"/>
      <c r="Q3612" t="inlineStr">
        <is>
          <t>2026-06-04</t>
        </is>
      </c>
      <c r="R3612" s="18" t="inlineStr"/>
      <c r="S3612" s="18" t="inlineStr"/>
      <c r="T3612" s="18" t="inlineStr"/>
    </row>
    <row r="3613">
      <c r="A3613" t="inlineStr">
        <is>
          <t>DIST-012209</t>
        </is>
      </c>
      <c r="B3613" t="inlineStr">
        <is>
          <t>2026-05-05</t>
        </is>
      </c>
      <c r="C3613" t="inlineStr">
        <is>
          <t>RET-WALMART</t>
        </is>
      </c>
      <c r="D3613" t="inlineStr">
        <is>
          <t>ART-LAT-009</t>
        </is>
      </c>
      <c r="E3613" t="inlineStr">
        <is>
          <t>MABD Violation</t>
        </is>
      </c>
      <c r="F3613" t="inlineStr">
        <is>
          <t>late_delivery</t>
        </is>
      </c>
      <c r="G3613" s="10" t="n">
        <v>90.59999999999999</v>
      </c>
      <c r="H3613" t="inlineStr">
        <is>
          <t>RO-033655</t>
        </is>
      </c>
      <c r="I3613" t="inlineStr">
        <is>
          <t>RS-033655</t>
        </is>
      </c>
      <c r="J3613" t="inlineStr">
        <is>
          <t>RREM-0177</t>
        </is>
      </c>
      <c r="K3613" t="inlineStr">
        <is>
          <t>Late Delivery</t>
        </is>
      </c>
      <c r="L3613" t="inlineStr">
        <is>
          <t>partial</t>
        </is>
      </c>
      <c r="M3613" s="10" t="n">
        <v>33.04</v>
      </c>
      <c r="N3613" t="inlineStr">
        <is>
          <t>2026-05-11</t>
        </is>
      </c>
      <c r="O3613" t="inlineStr">
        <is>
          <t>2026-05-30</t>
        </is>
      </c>
      <c r="P3613" s="18" t="n">
        <v>25</v>
      </c>
      <c r="Q3613" t="inlineStr">
        <is>
          <t>2026-07-04</t>
        </is>
      </c>
      <c r="R3613" s="18" t="inlineStr"/>
      <c r="S3613" s="18" t="inlineStr"/>
      <c r="T3613" s="18" t="inlineStr"/>
    </row>
    <row r="3614">
      <c r="A3614" t="inlineStr">
        <is>
          <t>DIST-012266</t>
        </is>
      </c>
      <c r="B3614" t="inlineStr">
        <is>
          <t>2026-05-05</t>
        </is>
      </c>
      <c r="C3614" t="inlineStr">
        <is>
          <t>RET-WALMART</t>
        </is>
      </c>
      <c r="D3614" t="inlineStr">
        <is>
          <t>ART-DAM-018</t>
        </is>
      </c>
      <c r="E3614" t="inlineStr">
        <is>
          <t>Warehouse Damage</t>
        </is>
      </c>
      <c r="F3614" t="inlineStr">
        <is>
          <t>damaged</t>
        </is>
      </c>
      <c r="G3614" s="10" t="n">
        <v>84.04000000000001</v>
      </c>
      <c r="H3614" t="inlineStr">
        <is>
          <t>RO-033657</t>
        </is>
      </c>
      <c r="I3614" t="inlineStr">
        <is>
          <t>RS-033657</t>
        </is>
      </c>
      <c r="J3614" t="inlineStr">
        <is>
          <t>RREM-0162</t>
        </is>
      </c>
      <c r="K3614" t="inlineStr">
        <is>
          <t>Damaged</t>
        </is>
      </c>
      <c r="L3614" t="inlineStr">
        <is>
          <t>partial</t>
        </is>
      </c>
      <c r="M3614" s="10" t="n">
        <v>9.09</v>
      </c>
      <c r="N3614" t="inlineStr">
        <is>
          <t>2026-06-03</t>
        </is>
      </c>
      <c r="O3614" t="inlineStr">
        <is>
          <t>2026-08-05</t>
        </is>
      </c>
      <c r="P3614" s="18" t="n">
        <v>92</v>
      </c>
      <c r="Q3614" t="inlineStr">
        <is>
          <t>2026-07-04</t>
        </is>
      </c>
      <c r="R3614" s="18" t="inlineStr"/>
      <c r="S3614" s="18" t="inlineStr"/>
      <c r="T3614" s="18" t="inlineStr"/>
    </row>
    <row r="3615">
      <c r="A3615" t="inlineStr">
        <is>
          <t>DIST-012227</t>
        </is>
      </c>
      <c r="B3615" t="inlineStr">
        <is>
          <t>2026-05-05</t>
        </is>
      </c>
      <c r="C3615" t="inlineStr">
        <is>
          <t>RET-KROGER</t>
        </is>
      </c>
      <c r="D3615" t="inlineStr">
        <is>
          <t>GER-DAM-087</t>
        </is>
      </c>
      <c r="E3615" t="inlineStr">
        <is>
          <t>Damaged Goods</t>
        </is>
      </c>
      <c r="F3615" t="inlineStr">
        <is>
          <t>damaged</t>
        </is>
      </c>
      <c r="G3615" s="10" t="n">
        <v>61.55</v>
      </c>
      <c r="H3615" t="inlineStr">
        <is>
          <t>RO-033855</t>
        </is>
      </c>
      <c r="I3615" t="inlineStr">
        <is>
          <t>RS-033855</t>
        </is>
      </c>
      <c r="J3615" t="inlineStr">
        <is>
          <t>RREM-0071</t>
        </is>
      </c>
      <c r="K3615" t="inlineStr">
        <is>
          <t>Damaged</t>
        </is>
      </c>
      <c r="M3615" s="10" t="n"/>
      <c r="P3615" s="18" t="n"/>
      <c r="Q3615" t="inlineStr">
        <is>
          <t>2026-06-19</t>
        </is>
      </c>
      <c r="R3615" s="18" t="inlineStr"/>
      <c r="S3615" s="18" t="inlineStr"/>
      <c r="T3615" s="18" t="inlineStr"/>
    </row>
    <row r="3616">
      <c r="A3616" t="inlineStr">
        <is>
          <t>DIST-012246</t>
        </is>
      </c>
      <c r="B3616" t="inlineStr">
        <is>
          <t>2026-05-04</t>
        </is>
      </c>
      <c r="C3616" t="inlineStr">
        <is>
          <t>RET-WHOLEFOODS</t>
        </is>
      </c>
      <c r="D3616" t="inlineStr">
        <is>
          <t>ODS-PRO-039</t>
        </is>
      </c>
      <c r="E3616" t="inlineStr">
        <is>
          <t>Ad Allowance</t>
        </is>
      </c>
      <c r="F3616" t="inlineStr">
        <is>
          <t>promo_billback</t>
        </is>
      </c>
      <c r="G3616" s="10" t="n">
        <v>241.28</v>
      </c>
      <c r="H3616" t="inlineStr">
        <is>
          <t>RO-033766</t>
        </is>
      </c>
      <c r="I3616" t="inlineStr">
        <is>
          <t>RS-033766</t>
        </is>
      </c>
      <c r="J3616" t="inlineStr">
        <is>
          <t>RREM-0215</t>
        </is>
      </c>
      <c r="K3616" t="inlineStr">
        <is>
          <t>Promo Billback</t>
        </is>
      </c>
      <c r="M3616" s="10" t="n"/>
      <c r="P3616" s="18" t="n"/>
      <c r="Q3616" t="inlineStr">
        <is>
          <t>2026-08-02</t>
        </is>
      </c>
      <c r="R3616" s="18" t="inlineStr"/>
      <c r="S3616" s="18" t="inlineStr"/>
      <c r="T3616" s="18" t="inlineStr"/>
    </row>
    <row r="3617">
      <c r="A3617" t="inlineStr">
        <is>
          <t>DIST-012144</t>
        </is>
      </c>
      <c r="B3617" t="inlineStr">
        <is>
          <t>2026-05-04</t>
        </is>
      </c>
      <c r="C3617" t="inlineStr">
        <is>
          <t>RET-SPROUTS</t>
        </is>
      </c>
      <c r="D3617" t="inlineStr">
        <is>
          <t>UTS-SHO-056</t>
        </is>
      </c>
      <c r="E3617" t="inlineStr">
        <is>
          <t>Under-delivery</t>
        </is>
      </c>
      <c r="F3617" t="inlineStr">
        <is>
          <t>short_ship</t>
        </is>
      </c>
      <c r="G3617" s="10" t="n">
        <v>195.22</v>
      </c>
      <c r="H3617" t="inlineStr">
        <is>
          <t>RO-033537</t>
        </is>
      </c>
      <c r="I3617" t="inlineStr">
        <is>
          <t>RS-033537</t>
        </is>
      </c>
      <c r="J3617" t="inlineStr">
        <is>
          <t>RREM-0147</t>
        </is>
      </c>
      <c r="K3617" t="inlineStr">
        <is>
          <t>Short Ship</t>
        </is>
      </c>
      <c r="M3617" s="10" t="n"/>
      <c r="P3617" s="18" t="n"/>
      <c r="Q3617" t="inlineStr">
        <is>
          <t>2026-06-18</t>
        </is>
      </c>
      <c r="R3617" s="18" t="inlineStr"/>
      <c r="S3617" s="18" t="inlineStr"/>
      <c r="T3617" s="18" t="inlineStr"/>
    </row>
    <row r="3618">
      <c r="A3618" t="inlineStr">
        <is>
          <t>DIST-012277</t>
        </is>
      </c>
      <c r="B3618" t="inlineStr">
        <is>
          <t>2026-05-04</t>
        </is>
      </c>
      <c r="C3618" t="inlineStr">
        <is>
          <t>RET-REGIONAL</t>
        </is>
      </c>
      <c r="D3618" t="inlineStr"/>
      <c r="E3618" t="inlineStr">
        <is>
          <t>Unmapped</t>
        </is>
      </c>
      <c r="F3618" t="inlineStr">
        <is>
          <t>vague</t>
        </is>
      </c>
      <c r="G3618" s="10" t="n">
        <v>169.84</v>
      </c>
      <c r="H3618" t="inlineStr">
        <is>
          <t>RO-033910</t>
        </is>
      </c>
      <c r="I3618" t="inlineStr">
        <is>
          <t>RS-033910</t>
        </is>
      </c>
      <c r="J3618" t="inlineStr">
        <is>
          <t>RREM-0106</t>
        </is>
      </c>
      <c r="K3618" t="inlineStr">
        <is>
          <t>Code 89: Other</t>
        </is>
      </c>
      <c r="M3618" s="10" t="n"/>
      <c r="P3618" s="18" t="n"/>
      <c r="Q3618" t="inlineStr">
        <is>
          <t>2026-06-03</t>
        </is>
      </c>
      <c r="R3618" s="18" t="inlineStr">
        <is>
          <t>Yes</t>
        </is>
      </c>
      <c r="S3618" s="18" t="inlineStr"/>
      <c r="T3618" s="18" t="inlineStr"/>
    </row>
    <row r="3619">
      <c r="A3619" t="inlineStr">
        <is>
          <t>DIST-012285</t>
        </is>
      </c>
      <c r="B3619" t="inlineStr">
        <is>
          <t>2026-05-04</t>
        </is>
      </c>
      <c r="C3619" t="inlineStr">
        <is>
          <t>RET-KROGER</t>
        </is>
      </c>
      <c r="D3619" t="inlineStr">
        <is>
          <t>GER-SHO-073</t>
        </is>
      </c>
      <c r="E3619" t="inlineStr">
        <is>
          <t>Short Ship</t>
        </is>
      </c>
      <c r="F3619" t="inlineStr">
        <is>
          <t>short_ship</t>
        </is>
      </c>
      <c r="G3619" s="10" t="n">
        <v>147.15</v>
      </c>
      <c r="H3619" t="inlineStr">
        <is>
          <t>RO-034138</t>
        </is>
      </c>
      <c r="I3619" t="inlineStr">
        <is>
          <t>RS-034138</t>
        </is>
      </c>
      <c r="J3619" t="inlineStr">
        <is>
          <t>RREM-0062</t>
        </is>
      </c>
      <c r="K3619" t="inlineStr">
        <is>
          <t>Short Ship</t>
        </is>
      </c>
      <c r="L3619" t="inlineStr">
        <is>
          <t>lost</t>
        </is>
      </c>
      <c r="M3619" s="10" t="n">
        <v>0</v>
      </c>
      <c r="N3619" t="inlineStr">
        <is>
          <t>2026-05-23</t>
        </is>
      </c>
      <c r="O3619" t="inlineStr">
        <is>
          <t>2026-06-17</t>
        </is>
      </c>
      <c r="P3619" s="18" t="n">
        <v>44</v>
      </c>
      <c r="Q3619" t="inlineStr">
        <is>
          <t>2026-08-02</t>
        </is>
      </c>
      <c r="R3619" s="18" t="inlineStr"/>
      <c r="S3619" s="18" t="inlineStr"/>
      <c r="T3619" s="18" t="inlineStr"/>
    </row>
    <row r="3620">
      <c r="A3620" t="inlineStr">
        <is>
          <t>DIST-012116</t>
        </is>
      </c>
      <c r="B3620" t="inlineStr">
        <is>
          <t>2026-05-04</t>
        </is>
      </c>
      <c r="C3620" t="inlineStr">
        <is>
          <t>RET-REGIONAL</t>
        </is>
      </c>
      <c r="D3620" t="inlineStr">
        <is>
          <t>NAL-PRO-093</t>
        </is>
      </c>
      <c r="E3620" t="inlineStr">
        <is>
          <t>Promo Billback</t>
        </is>
      </c>
      <c r="F3620" t="inlineStr">
        <is>
          <t>promo_billback</t>
        </is>
      </c>
      <c r="G3620" s="10" t="n">
        <v>141.8</v>
      </c>
      <c r="H3620" t="inlineStr">
        <is>
          <t>RO-033621</t>
        </is>
      </c>
      <c r="I3620" t="inlineStr">
        <is>
          <t>RS-033621</t>
        </is>
      </c>
      <c r="J3620" t="inlineStr">
        <is>
          <t>RREM-0082</t>
        </is>
      </c>
      <c r="K3620" t="inlineStr">
        <is>
          <t>Promo Billback</t>
        </is>
      </c>
      <c r="L3620" t="inlineStr">
        <is>
          <t>won</t>
        </is>
      </c>
      <c r="M3620" s="10" t="n">
        <v>141.8</v>
      </c>
      <c r="N3620" t="inlineStr">
        <is>
          <t>2026-05-30</t>
        </is>
      </c>
      <c r="O3620" t="inlineStr">
        <is>
          <t>2026-08-24</t>
        </is>
      </c>
      <c r="P3620" s="18" t="n">
        <v>112</v>
      </c>
      <c r="Q3620" t="inlineStr">
        <is>
          <t>2026-07-03</t>
        </is>
      </c>
      <c r="R3620" s="18" t="inlineStr"/>
      <c r="S3620" s="18" t="inlineStr"/>
      <c r="T3620" s="18" t="inlineStr"/>
    </row>
    <row r="3621">
      <c r="A3621" t="inlineStr">
        <is>
          <t>DIST-012271</t>
        </is>
      </c>
      <c r="B3621" t="inlineStr">
        <is>
          <t>2026-05-04</t>
        </is>
      </c>
      <c r="C3621" t="inlineStr">
        <is>
          <t>RET-COSTCO</t>
        </is>
      </c>
      <c r="D3621" t="inlineStr">
        <is>
          <t>TCO-SHO-022</t>
        </is>
      </c>
      <c r="E3621" t="inlineStr">
        <is>
          <t>Quantity Variance</t>
        </is>
      </c>
      <c r="F3621" t="inlineStr">
        <is>
          <t>short_ship</t>
        </is>
      </c>
      <c r="G3621" s="10" t="n">
        <v>109.17</v>
      </c>
      <c r="H3621" t="inlineStr">
        <is>
          <t>RO-033701</t>
        </is>
      </c>
      <c r="I3621" t="inlineStr">
        <is>
          <t>RS-033701</t>
        </is>
      </c>
      <c r="J3621" t="inlineStr">
        <is>
          <t>RREM-0017</t>
        </is>
      </c>
      <c r="K3621" t="inlineStr">
        <is>
          <t>Short Ship</t>
        </is>
      </c>
      <c r="M3621" s="10" t="n"/>
      <c r="P3621" s="18" t="n"/>
      <c r="Q3621" t="inlineStr">
        <is>
          <t>2026-07-03</t>
        </is>
      </c>
      <c r="R3621" s="18" t="inlineStr"/>
      <c r="S3621" s="18" t="inlineStr"/>
      <c r="T3621" s="18" t="inlineStr"/>
    </row>
    <row r="3622">
      <c r="A3622" t="inlineStr">
        <is>
          <t>DIST-012111</t>
        </is>
      </c>
      <c r="B3622" t="inlineStr">
        <is>
          <t>2026-05-04</t>
        </is>
      </c>
      <c r="C3622" t="inlineStr">
        <is>
          <t>RET-COSTCO</t>
        </is>
      </c>
      <c r="D3622" t="inlineStr">
        <is>
          <t>TCO-PRO-024</t>
        </is>
      </c>
      <c r="E3622" t="inlineStr">
        <is>
          <t>Promo Billback</t>
        </is>
      </c>
      <c r="F3622" t="inlineStr">
        <is>
          <t>promo_billback</t>
        </is>
      </c>
      <c r="G3622" s="10" t="n">
        <v>83.76000000000001</v>
      </c>
      <c r="H3622" t="inlineStr">
        <is>
          <t>RO-033477</t>
        </is>
      </c>
      <c r="I3622" t="inlineStr">
        <is>
          <t>RS-033477</t>
        </is>
      </c>
      <c r="J3622" t="inlineStr">
        <is>
          <t>RREM-0037</t>
        </is>
      </c>
      <c r="K3622" t="inlineStr">
        <is>
          <t>Promo Billback</t>
        </is>
      </c>
      <c r="M3622" s="10" t="n"/>
      <c r="P3622" s="18" t="n"/>
      <c r="Q3622" t="inlineStr">
        <is>
          <t>2026-07-03</t>
        </is>
      </c>
      <c r="R3622" s="18" t="inlineStr"/>
      <c r="S3622" s="18" t="inlineStr"/>
      <c r="T3622" s="18" t="inlineStr"/>
    </row>
    <row r="3623">
      <c r="A3623" t="inlineStr">
        <is>
          <t>DIST-012168</t>
        </is>
      </c>
      <c r="B3623" t="inlineStr">
        <is>
          <t>2026-05-04</t>
        </is>
      </c>
      <c r="C3623" t="inlineStr">
        <is>
          <t>RET-KROGER</t>
        </is>
      </c>
      <c r="D3623" t="inlineStr">
        <is>
          <t>GER-SHO-073</t>
        </is>
      </c>
      <c r="E3623" t="inlineStr">
        <is>
          <t>Short Ship</t>
        </is>
      </c>
      <c r="F3623" t="inlineStr">
        <is>
          <t>short_ship</t>
        </is>
      </c>
      <c r="G3623" s="10" t="n">
        <v>80.36</v>
      </c>
      <c r="H3623" t="inlineStr">
        <is>
          <t>RO-033848</t>
        </is>
      </c>
      <c r="I3623" t="inlineStr">
        <is>
          <t>RS-033848</t>
        </is>
      </c>
      <c r="J3623" t="inlineStr">
        <is>
          <t>RREM-0054</t>
        </is>
      </c>
      <c r="K3623" t="inlineStr">
        <is>
          <t>Short Ship</t>
        </is>
      </c>
      <c r="M3623" s="10" t="n"/>
      <c r="P3623" s="18" t="n"/>
      <c r="Q3623" t="inlineStr">
        <is>
          <t>2026-07-03</t>
        </is>
      </c>
      <c r="R3623" s="18" t="inlineStr"/>
      <c r="S3623" s="18" t="inlineStr"/>
      <c r="T3623" s="18" t="inlineStr"/>
    </row>
    <row r="3624">
      <c r="A3624" t="inlineStr">
        <is>
          <t>DIST-012315</t>
        </is>
      </c>
      <c r="B3624" t="inlineStr">
        <is>
          <t>2026-05-04</t>
        </is>
      </c>
      <c r="C3624" t="inlineStr">
        <is>
          <t>RET-WHOLEFOODS</t>
        </is>
      </c>
      <c r="D3624" t="inlineStr">
        <is>
          <t>ODS-PRO-039</t>
        </is>
      </c>
      <c r="E3624" t="inlineStr">
        <is>
          <t>Ad Allowance</t>
        </is>
      </c>
      <c r="F3624" t="inlineStr">
        <is>
          <t>promo_billback</t>
        </is>
      </c>
      <c r="G3624" s="10" t="n">
        <v>73.48</v>
      </c>
      <c r="H3624" t="inlineStr">
        <is>
          <t>RO-034058</t>
        </is>
      </c>
      <c r="I3624" t="inlineStr">
        <is>
          <t>RS-034058</t>
        </is>
      </c>
      <c r="J3624" t="inlineStr">
        <is>
          <t>RREM-0190</t>
        </is>
      </c>
      <c r="K3624" t="inlineStr">
        <is>
          <t>Promo Billback</t>
        </is>
      </c>
      <c r="L3624" t="inlineStr">
        <is>
          <t>lost</t>
        </is>
      </c>
      <c r="M3624" s="10" t="n">
        <v>0</v>
      </c>
      <c r="N3624" t="inlineStr">
        <is>
          <t>2026-06-03</t>
        </is>
      </c>
      <c r="O3624" t="inlineStr">
        <is>
          <t>2026-07-28</t>
        </is>
      </c>
      <c r="P3624" s="18" t="n">
        <v>85</v>
      </c>
      <c r="Q3624" t="inlineStr">
        <is>
          <t>2026-07-03</t>
        </is>
      </c>
      <c r="R3624" s="18" t="inlineStr"/>
      <c r="S3624" s="18" t="inlineStr"/>
      <c r="T3624" s="18" t="inlineStr"/>
    </row>
    <row r="3625">
      <c r="A3625" t="inlineStr">
        <is>
          <t>DIST-012081</t>
        </is>
      </c>
      <c r="B3625" t="inlineStr">
        <is>
          <t>2026-05-04</t>
        </is>
      </c>
      <c r="C3625" t="inlineStr">
        <is>
          <t>RET-WALMART</t>
        </is>
      </c>
      <c r="D3625" t="inlineStr">
        <is>
          <t>ART-PRO-004</t>
        </is>
      </c>
      <c r="E3625" t="inlineStr">
        <is>
          <t>Scan Rebate</t>
        </is>
      </c>
      <c r="F3625" t="inlineStr">
        <is>
          <t>promo_billback</t>
        </is>
      </c>
      <c r="G3625" s="10" t="n">
        <v>59.29</v>
      </c>
      <c r="H3625" t="inlineStr">
        <is>
          <t>RO-033430</t>
        </is>
      </c>
      <c r="I3625" t="inlineStr">
        <is>
          <t>RS-033430</t>
        </is>
      </c>
      <c r="J3625" t="inlineStr">
        <is>
          <t>RREM-0174</t>
        </is>
      </c>
      <c r="K3625" t="inlineStr">
        <is>
          <t>Promo Billback</t>
        </is>
      </c>
      <c r="M3625" s="10" t="n"/>
      <c r="P3625" s="18" t="n"/>
      <c r="Q3625" t="inlineStr">
        <is>
          <t>2026-07-03</t>
        </is>
      </c>
      <c r="R3625" s="18" t="inlineStr"/>
      <c r="S3625" s="18" t="inlineStr"/>
      <c r="T3625" s="18" t="inlineStr"/>
    </row>
    <row r="3626">
      <c r="A3626" t="inlineStr">
        <is>
          <t>DIST-012159</t>
        </is>
      </c>
      <c r="B3626" t="inlineStr">
        <is>
          <t>2026-05-04</t>
        </is>
      </c>
      <c r="C3626" t="inlineStr">
        <is>
          <t>RET-WALMART</t>
        </is>
      </c>
      <c r="D3626" t="inlineStr">
        <is>
          <t>ART-PRO-004</t>
        </is>
      </c>
      <c r="E3626" t="inlineStr">
        <is>
          <t>Scan Rebate</t>
        </is>
      </c>
      <c r="F3626" t="inlineStr">
        <is>
          <t>promo_billback</t>
        </is>
      </c>
      <c r="G3626" s="10" t="n">
        <v>56.38</v>
      </c>
      <c r="H3626" t="inlineStr">
        <is>
          <t>RO-033667</t>
        </is>
      </c>
      <c r="I3626" t="inlineStr">
        <is>
          <t>RS-033667</t>
        </is>
      </c>
      <c r="J3626" t="inlineStr">
        <is>
          <t>RREM-0165</t>
        </is>
      </c>
      <c r="K3626" t="inlineStr">
        <is>
          <t>Promo Billback</t>
        </is>
      </c>
      <c r="M3626" s="10" t="n"/>
      <c r="P3626" s="18" t="n"/>
      <c r="Q3626" t="inlineStr">
        <is>
          <t>2026-07-03</t>
        </is>
      </c>
      <c r="R3626" s="18" t="inlineStr"/>
      <c r="S3626" s="18" t="inlineStr"/>
      <c r="T3626" s="18" t="inlineStr"/>
    </row>
    <row r="3627">
      <c r="A3627" t="inlineStr">
        <is>
          <t>DIST-012201</t>
        </is>
      </c>
      <c r="B3627" t="inlineStr">
        <is>
          <t>2026-05-04</t>
        </is>
      </c>
      <c r="C3627" t="inlineStr">
        <is>
          <t>RET-WHOLEFOODS</t>
        </is>
      </c>
      <c r="D3627" t="inlineStr">
        <is>
          <t>ODS-LAT-044</t>
        </is>
      </c>
      <c r="E3627" t="inlineStr">
        <is>
          <t>Appointment Miss</t>
        </is>
      </c>
      <c r="F3627" t="inlineStr">
        <is>
          <t>late_delivery</t>
        </is>
      </c>
      <c r="G3627" s="10" t="n">
        <v>51.82</v>
      </c>
      <c r="H3627" t="inlineStr">
        <is>
          <t>RO-033751</t>
        </is>
      </c>
      <c r="I3627" t="inlineStr">
        <is>
          <t>RS-033751</t>
        </is>
      </c>
      <c r="J3627" t="inlineStr">
        <is>
          <t>RREM-0199</t>
        </is>
      </c>
      <c r="K3627" t="inlineStr">
        <is>
          <t>Late Delivery</t>
        </is>
      </c>
      <c r="L3627" t="inlineStr">
        <is>
          <t>partial</t>
        </is>
      </c>
      <c r="M3627" s="10" t="n">
        <v>15.39</v>
      </c>
      <c r="N3627" t="inlineStr">
        <is>
          <t>2026-05-23</t>
        </is>
      </c>
      <c r="O3627" t="inlineStr">
        <is>
          <t>2026-07-29</t>
        </is>
      </c>
      <c r="P3627" s="18" t="n">
        <v>86</v>
      </c>
      <c r="Q3627" t="inlineStr">
        <is>
          <t>2026-08-02</t>
        </is>
      </c>
      <c r="R3627" s="18" t="inlineStr"/>
      <c r="S3627" s="18" t="inlineStr"/>
      <c r="T3627" s="18" t="inlineStr"/>
    </row>
    <row r="3628">
      <c r="A3628" t="inlineStr">
        <is>
          <t>DIST-012198</t>
        </is>
      </c>
      <c r="B3628" t="inlineStr">
        <is>
          <t>2026-05-04</t>
        </is>
      </c>
      <c r="C3628" t="inlineStr">
        <is>
          <t>RET-WALMART</t>
        </is>
      </c>
      <c r="D3628" t="inlineStr">
        <is>
          <t>ART-LAT-009</t>
        </is>
      </c>
      <c r="E3628" t="inlineStr">
        <is>
          <t>MABD Violation</t>
        </is>
      </c>
      <c r="F3628" t="inlineStr">
        <is>
          <t>late_delivery</t>
        </is>
      </c>
      <c r="G3628" s="10" t="n">
        <v>28.8</v>
      </c>
      <c r="H3628" t="inlineStr">
        <is>
          <t>RO-033676</t>
        </is>
      </c>
      <c r="I3628" t="inlineStr">
        <is>
          <t>RS-033676</t>
        </is>
      </c>
      <c r="J3628" t="inlineStr">
        <is>
          <t>RREM-0171</t>
        </is>
      </c>
      <c r="K3628" t="inlineStr">
        <is>
          <t>Late Delivery</t>
        </is>
      </c>
      <c r="L3628" t="inlineStr">
        <is>
          <t>pending</t>
        </is>
      </c>
      <c r="M3628" s="10" t="n"/>
      <c r="N3628" t="inlineStr">
        <is>
          <t>2026-05-22</t>
        </is>
      </c>
      <c r="P3628" s="18" t="n">
        <v>243</v>
      </c>
      <c r="Q3628" t="inlineStr">
        <is>
          <t>2026-06-03</t>
        </is>
      </c>
      <c r="R3628" s="18" t="inlineStr"/>
      <c r="S3628" s="18" t="inlineStr"/>
      <c r="T3628" s="18" t="inlineStr"/>
    </row>
    <row r="3629">
      <c r="A3629" t="inlineStr">
        <is>
          <t>DIST-012129</t>
        </is>
      </c>
      <c r="B3629" t="inlineStr">
        <is>
          <t>2026-05-03</t>
        </is>
      </c>
      <c r="C3629" t="inlineStr">
        <is>
          <t>RET-KROGER</t>
        </is>
      </c>
      <c r="D3629" t="inlineStr">
        <is>
          <t>GER-SPO-085</t>
        </is>
      </c>
      <c r="E3629" t="inlineStr">
        <is>
          <t>Short Date</t>
        </is>
      </c>
      <c r="F3629" t="inlineStr">
        <is>
          <t>spoilage</t>
        </is>
      </c>
      <c r="G3629" s="10" t="n">
        <v>184.05</v>
      </c>
      <c r="H3629" t="inlineStr">
        <is>
          <t>RO-033600</t>
        </is>
      </c>
      <c r="I3629" t="inlineStr">
        <is>
          <t>RS-033600</t>
        </is>
      </c>
      <c r="J3629" t="inlineStr">
        <is>
          <t>RREM-0048</t>
        </is>
      </c>
      <c r="K3629" t="inlineStr">
        <is>
          <t>Spoilage -- damage in transit affecting condition</t>
        </is>
      </c>
      <c r="M3629" s="10" t="n"/>
      <c r="P3629" s="18" t="n"/>
      <c r="Q3629" t="inlineStr">
        <is>
          <t>2026-07-02</t>
        </is>
      </c>
      <c r="R3629" s="18" t="inlineStr"/>
      <c r="S3629" s="18" t="inlineStr"/>
      <c r="T3629" s="18" t="inlineStr"/>
    </row>
    <row r="3630">
      <c r="A3630" t="inlineStr">
        <is>
          <t>DIST-012245</t>
        </is>
      </c>
      <c r="B3630" t="inlineStr">
        <is>
          <t>2026-05-03</t>
        </is>
      </c>
      <c r="C3630" t="inlineStr">
        <is>
          <t>RET-WHOLEFOODS</t>
        </is>
      </c>
      <c r="D3630" t="inlineStr">
        <is>
          <t>ODS-DAM-052</t>
        </is>
      </c>
      <c r="E3630" t="inlineStr">
        <is>
          <t>Transit Damage</t>
        </is>
      </c>
      <c r="F3630" t="inlineStr">
        <is>
          <t>damaged</t>
        </is>
      </c>
      <c r="G3630" s="10" t="n">
        <v>166.54</v>
      </c>
      <c r="H3630" t="inlineStr">
        <is>
          <t>RO-033765</t>
        </is>
      </c>
      <c r="I3630" t="inlineStr">
        <is>
          <t>RS-033765</t>
        </is>
      </c>
      <c r="J3630" t="inlineStr">
        <is>
          <t>RREM-0199</t>
        </is>
      </c>
      <c r="K3630" t="inlineStr">
        <is>
          <t>Damaged</t>
        </is>
      </c>
      <c r="M3630" s="10" t="n"/>
      <c r="P3630" s="18" t="n"/>
      <c r="Q3630" t="inlineStr">
        <is>
          <t>2026-08-01</t>
        </is>
      </c>
      <c r="R3630" s="18" t="inlineStr"/>
      <c r="S3630" s="18" t="inlineStr"/>
      <c r="T3630" s="18" t="inlineStr"/>
    </row>
    <row r="3631">
      <c r="A3631" t="inlineStr">
        <is>
          <t>DIST-012293</t>
        </is>
      </c>
      <c r="B3631" t="inlineStr">
        <is>
          <t>2026-05-03</t>
        </is>
      </c>
      <c r="C3631" t="inlineStr">
        <is>
          <t>RET-WHOLEFOODS</t>
        </is>
      </c>
      <c r="D3631" t="inlineStr">
        <is>
          <t>ODS-DAM-052</t>
        </is>
      </c>
      <c r="E3631" t="inlineStr">
        <is>
          <t>Transit Damage</t>
        </is>
      </c>
      <c r="F3631" t="inlineStr">
        <is>
          <t>damaged</t>
        </is>
      </c>
      <c r="G3631" s="10" t="n">
        <v>162.5</v>
      </c>
      <c r="H3631" t="inlineStr">
        <is>
          <t>RO-034042</t>
        </is>
      </c>
      <c r="I3631" t="inlineStr">
        <is>
          <t>RS-034042</t>
        </is>
      </c>
      <c r="J3631" t="inlineStr">
        <is>
          <t>RREM-0219</t>
        </is>
      </c>
      <c r="K3631" t="inlineStr">
        <is>
          <t>Damaged</t>
        </is>
      </c>
      <c r="L3631" t="inlineStr">
        <is>
          <t>won</t>
        </is>
      </c>
      <c r="M3631" s="10" t="n">
        <v>162.5</v>
      </c>
      <c r="N3631" t="inlineStr">
        <is>
          <t>2026-05-24</t>
        </is>
      </c>
      <c r="O3631" t="inlineStr">
        <is>
          <t>2026-08-01</t>
        </is>
      </c>
      <c r="P3631" s="18" t="n">
        <v>90</v>
      </c>
      <c r="Q3631" t="inlineStr">
        <is>
          <t>2026-06-17</t>
        </is>
      </c>
      <c r="R3631" s="18" t="inlineStr"/>
      <c r="S3631" s="18" t="inlineStr"/>
      <c r="T3631" s="18" t="inlineStr"/>
    </row>
    <row r="3632">
      <c r="A3632" t="inlineStr">
        <is>
          <t>DIST-012153</t>
        </is>
      </c>
      <c r="B3632" t="inlineStr">
        <is>
          <t>2026-05-03</t>
        </is>
      </c>
      <c r="C3632" t="inlineStr">
        <is>
          <t>RET-KROGER</t>
        </is>
      </c>
      <c r="D3632" t="inlineStr">
        <is>
          <t>GER-SHO-073</t>
        </is>
      </c>
      <c r="E3632" t="inlineStr">
        <is>
          <t>Short Ship</t>
        </is>
      </c>
      <c r="F3632" t="inlineStr">
        <is>
          <t>short_ship</t>
        </is>
      </c>
      <c r="G3632" s="10" t="n">
        <v>142.18</v>
      </c>
      <c r="H3632" t="inlineStr">
        <is>
          <t>RO-033569</t>
        </is>
      </c>
      <c r="I3632" t="inlineStr">
        <is>
          <t>RS-033569</t>
        </is>
      </c>
      <c r="J3632" t="inlineStr">
        <is>
          <t>RREM-0054</t>
        </is>
      </c>
      <c r="K3632" t="inlineStr">
        <is>
          <t>Short Ship</t>
        </is>
      </c>
      <c r="L3632" t="inlineStr">
        <is>
          <t>lost</t>
        </is>
      </c>
      <c r="M3632" s="10" t="n">
        <v>0</v>
      </c>
      <c r="N3632" t="inlineStr">
        <is>
          <t>2026-05-05</t>
        </is>
      </c>
      <c r="O3632" t="inlineStr">
        <is>
          <t>2026-06-24</t>
        </is>
      </c>
      <c r="P3632" s="18" t="n">
        <v>52</v>
      </c>
      <c r="Q3632" t="inlineStr">
        <is>
          <t>2026-06-02</t>
        </is>
      </c>
      <c r="R3632" s="18" t="inlineStr"/>
      <c r="S3632" s="18" t="inlineStr"/>
      <c r="T3632" s="18" t="inlineStr"/>
    </row>
    <row r="3633">
      <c r="A3633" t="inlineStr">
        <is>
          <t>DIST-012219</t>
        </is>
      </c>
      <c r="B3633" t="inlineStr">
        <is>
          <t>2026-05-03</t>
        </is>
      </c>
      <c r="C3633" t="inlineStr">
        <is>
          <t>RET-WHOLEFOODS</t>
        </is>
      </c>
      <c r="D3633" t="inlineStr">
        <is>
          <t>ODS-PRO-039</t>
        </is>
      </c>
      <c r="E3633" t="inlineStr">
        <is>
          <t>Ad Allowance</t>
        </is>
      </c>
      <c r="F3633" t="inlineStr">
        <is>
          <t>promo_billback</t>
        </is>
      </c>
      <c r="G3633" s="10" t="n">
        <v>117.49</v>
      </c>
      <c r="H3633" t="inlineStr">
        <is>
          <t>RO-033778</t>
        </is>
      </c>
      <c r="I3633" t="inlineStr">
        <is>
          <t>RS-033778</t>
        </is>
      </c>
      <c r="J3633" t="inlineStr">
        <is>
          <t>RREM-0204</t>
        </is>
      </c>
      <c r="K3633" t="inlineStr">
        <is>
          <t>Promo Billback</t>
        </is>
      </c>
      <c r="M3633" s="10" t="n"/>
      <c r="P3633" s="18" t="n"/>
      <c r="Q3633" t="inlineStr">
        <is>
          <t>2026-07-02</t>
        </is>
      </c>
      <c r="R3633" s="18" t="inlineStr"/>
      <c r="S3633" s="18" t="inlineStr"/>
      <c r="T3633" s="18" t="inlineStr"/>
    </row>
    <row r="3634">
      <c r="A3634" t="inlineStr">
        <is>
          <t>DIST-012172</t>
        </is>
      </c>
      <c r="B3634" t="inlineStr">
        <is>
          <t>2026-05-03</t>
        </is>
      </c>
      <c r="C3634" t="inlineStr">
        <is>
          <t>RET-KROGER</t>
        </is>
      </c>
      <c r="D3634" t="inlineStr">
        <is>
          <t>GER-SHO-073</t>
        </is>
      </c>
      <c r="E3634" t="inlineStr">
        <is>
          <t>Short Ship</t>
        </is>
      </c>
      <c r="F3634" t="inlineStr">
        <is>
          <t>short_ship</t>
        </is>
      </c>
      <c r="G3634" s="10" t="n">
        <v>113.35</v>
      </c>
      <c r="H3634" t="inlineStr">
        <is>
          <t>RO-033865</t>
        </is>
      </c>
      <c r="I3634" t="inlineStr">
        <is>
          <t>RS-033865</t>
        </is>
      </c>
      <c r="J3634" t="inlineStr">
        <is>
          <t>RREM-0049</t>
        </is>
      </c>
      <c r="K3634" t="inlineStr">
        <is>
          <t>Short Ship</t>
        </is>
      </c>
      <c r="M3634" s="10" t="n"/>
      <c r="P3634" s="18" t="n"/>
      <c r="Q3634" t="inlineStr">
        <is>
          <t>2026-07-02</t>
        </is>
      </c>
      <c r="R3634" s="18" t="inlineStr"/>
      <c r="S3634" s="18" t="inlineStr"/>
      <c r="T3634" s="18" t="inlineStr"/>
    </row>
    <row r="3635">
      <c r="A3635" t="inlineStr">
        <is>
          <t>DIST-012151</t>
        </is>
      </c>
      <c r="B3635" t="inlineStr">
        <is>
          <t>2026-05-03</t>
        </is>
      </c>
      <c r="C3635" t="inlineStr">
        <is>
          <t>RET-COSTCO</t>
        </is>
      </c>
      <c r="D3635" t="inlineStr">
        <is>
          <t>TCO-PRO-024</t>
        </is>
      </c>
      <c r="E3635" t="inlineStr">
        <is>
          <t>Promo Billback</t>
        </is>
      </c>
      <c r="F3635" t="inlineStr">
        <is>
          <t>promo_billback</t>
        </is>
      </c>
      <c r="G3635" s="10" t="n">
        <v>104.56</v>
      </c>
      <c r="H3635" t="inlineStr">
        <is>
          <t>RO-033472</t>
        </is>
      </c>
      <c r="I3635" t="inlineStr">
        <is>
          <t>RS-033472</t>
        </is>
      </c>
      <c r="J3635" t="inlineStr">
        <is>
          <t>RREM-0011</t>
        </is>
      </c>
      <c r="K3635" t="inlineStr">
        <is>
          <t>Promo Billback</t>
        </is>
      </c>
      <c r="L3635" t="inlineStr">
        <is>
          <t>lost</t>
        </is>
      </c>
      <c r="M3635" s="10" t="n">
        <v>0</v>
      </c>
      <c r="N3635" t="inlineStr">
        <is>
          <t>2026-05-07</t>
        </is>
      </c>
      <c r="O3635" t="inlineStr">
        <is>
          <t>2026-06-12</t>
        </is>
      </c>
      <c r="P3635" s="18" t="n">
        <v>40</v>
      </c>
      <c r="Q3635" t="inlineStr">
        <is>
          <t>2026-06-02</t>
        </is>
      </c>
      <c r="R3635" s="18" t="inlineStr"/>
      <c r="S3635" s="18" t="inlineStr"/>
      <c r="T3635" s="18" t="inlineStr"/>
    </row>
    <row r="3636">
      <c r="A3636" t="inlineStr">
        <is>
          <t>DIST-012162</t>
        </is>
      </c>
      <c r="B3636" t="inlineStr">
        <is>
          <t>2026-05-03</t>
        </is>
      </c>
      <c r="C3636" t="inlineStr">
        <is>
          <t>RET-WHOLEFOODS</t>
        </is>
      </c>
      <c r="D3636" t="inlineStr">
        <is>
          <t>ODS-SPO-050</t>
        </is>
      </c>
      <c r="E3636" t="inlineStr">
        <is>
          <t>Spoilage</t>
        </is>
      </c>
      <c r="F3636" t="inlineStr">
        <is>
          <t>spoilage</t>
        </is>
      </c>
      <c r="G3636" s="10" t="n">
        <v>96.68000000000001</v>
      </c>
      <c r="H3636" t="inlineStr">
        <is>
          <t>RO-033771</t>
        </is>
      </c>
      <c r="I3636" t="inlineStr">
        <is>
          <t>RS-033771</t>
        </is>
      </c>
      <c r="J3636" t="inlineStr">
        <is>
          <t>RREM-0213</t>
        </is>
      </c>
      <c r="K3636" t="inlineStr">
        <is>
          <t>Spoilage -- damage in transit affecting condition</t>
        </is>
      </c>
      <c r="M3636" s="10" t="n"/>
      <c r="P3636" s="18" t="n"/>
      <c r="Q3636" t="inlineStr">
        <is>
          <t>2026-07-02</t>
        </is>
      </c>
      <c r="R3636" s="18" t="inlineStr"/>
      <c r="S3636" s="18" t="inlineStr"/>
      <c r="T3636" s="18" t="inlineStr"/>
    </row>
    <row r="3637">
      <c r="A3637" t="inlineStr">
        <is>
          <t>DIST-012265</t>
        </is>
      </c>
      <c r="B3637" t="inlineStr">
        <is>
          <t>2026-05-03</t>
        </is>
      </c>
      <c r="C3637" t="inlineStr">
        <is>
          <t>RET-WALMART</t>
        </is>
      </c>
      <c r="D3637" t="inlineStr">
        <is>
          <t>ART-PRO-004</t>
        </is>
      </c>
      <c r="E3637" t="inlineStr">
        <is>
          <t>Scan Rebate</t>
        </is>
      </c>
      <c r="F3637" t="inlineStr">
        <is>
          <t>promo_billback</t>
        </is>
      </c>
      <c r="G3637" s="10" t="n">
        <v>70.67</v>
      </c>
      <c r="H3637" t="inlineStr">
        <is>
          <t>RO-033652</t>
        </is>
      </c>
      <c r="I3637" t="inlineStr">
        <is>
          <t>RS-033652</t>
        </is>
      </c>
      <c r="J3637" t="inlineStr">
        <is>
          <t>RREM-0151</t>
        </is>
      </c>
      <c r="K3637" t="inlineStr">
        <is>
          <t>Promo Billback</t>
        </is>
      </c>
      <c r="M3637" s="10" t="n"/>
      <c r="P3637" s="18" t="n"/>
      <c r="Q3637" t="inlineStr">
        <is>
          <t>2026-06-17</t>
        </is>
      </c>
      <c r="R3637" s="18" t="inlineStr"/>
      <c r="S3637" s="18" t="inlineStr"/>
      <c r="T3637" s="18" t="inlineStr"/>
    </row>
    <row r="3638">
      <c r="A3638" t="inlineStr">
        <is>
          <t>DIST-012223</t>
        </is>
      </c>
      <c r="B3638" t="inlineStr">
        <is>
          <t>2026-05-03</t>
        </is>
      </c>
      <c r="C3638" t="inlineStr">
        <is>
          <t>RET-SPROUTS</t>
        </is>
      </c>
      <c r="D3638" t="inlineStr">
        <is>
          <t>UTS-PRI-071</t>
        </is>
      </c>
      <c r="E3638" t="inlineStr">
        <is>
          <t>Invoice Mismatch</t>
        </is>
      </c>
      <c r="F3638" t="inlineStr">
        <is>
          <t>pricing_error</t>
        </is>
      </c>
      <c r="G3638" s="10" t="n">
        <v>7.59</v>
      </c>
      <c r="H3638" t="inlineStr">
        <is>
          <t>RO-033818</t>
        </is>
      </c>
      <c r="I3638" t="inlineStr">
        <is>
          <t>RS-033818</t>
        </is>
      </c>
      <c r="J3638" t="inlineStr">
        <is>
          <t>RREM-0122</t>
        </is>
      </c>
      <c r="K3638" t="inlineStr">
        <is>
          <t>Pricing Error</t>
        </is>
      </c>
      <c r="M3638" s="10" t="n"/>
      <c r="P3638" s="18" t="n"/>
      <c r="Q3638" t="inlineStr">
        <is>
          <t>2026-06-17</t>
        </is>
      </c>
      <c r="R3638" s="18" t="inlineStr"/>
      <c r="S3638" s="18" t="inlineStr"/>
      <c r="T3638" s="18" t="inlineStr"/>
    </row>
    <row r="3639">
      <c r="A3639" t="inlineStr">
        <is>
          <t>DIST-012121</t>
        </is>
      </c>
      <c r="B3639" t="inlineStr">
        <is>
          <t>2026-05-02</t>
        </is>
      </c>
      <c r="C3639" t="inlineStr">
        <is>
          <t>RET-WALMART</t>
        </is>
      </c>
      <c r="D3639" t="inlineStr"/>
      <c r="E3639" t="inlineStr">
        <is>
          <t>Unmapped</t>
        </is>
      </c>
      <c r="F3639" t="inlineStr">
        <is>
          <t>vague</t>
        </is>
      </c>
      <c r="G3639" s="10" t="n">
        <v>451.95</v>
      </c>
      <c r="H3639" t="inlineStr">
        <is>
          <t>RO-033442</t>
        </is>
      </c>
      <c r="I3639" t="inlineStr">
        <is>
          <t>RS-033442</t>
        </is>
      </c>
      <c r="J3639" t="inlineStr">
        <is>
          <t>RREM-0167</t>
        </is>
      </c>
      <c r="K3639" t="inlineStr">
        <is>
          <t>Marketing chargeback</t>
        </is>
      </c>
      <c r="M3639" s="10" t="n"/>
      <c r="P3639" s="18" t="n"/>
      <c r="Q3639" t="inlineStr">
        <is>
          <t>2026-06-16</t>
        </is>
      </c>
      <c r="R3639" s="18" t="inlineStr">
        <is>
          <t>Yes</t>
        </is>
      </c>
      <c r="S3639" s="18" t="inlineStr"/>
      <c r="T3639" s="18" t="inlineStr"/>
    </row>
    <row r="3640">
      <c r="A3640" t="inlineStr">
        <is>
          <t>DIST-012063</t>
        </is>
      </c>
      <c r="B3640" t="inlineStr">
        <is>
          <t>2026-05-02</t>
        </is>
      </c>
      <c r="C3640" t="inlineStr">
        <is>
          <t>RET-KROGER</t>
        </is>
      </c>
      <c r="D3640" t="inlineStr">
        <is>
          <t>GER-DAM-087</t>
        </is>
      </c>
      <c r="E3640" t="inlineStr">
        <is>
          <t>Damaged Goods</t>
        </is>
      </c>
      <c r="F3640" t="inlineStr">
        <is>
          <t>damaged</t>
        </is>
      </c>
      <c r="G3640" s="10" t="n">
        <v>237.93</v>
      </c>
      <c r="H3640" t="inlineStr">
        <is>
          <t>RO-033358</t>
        </is>
      </c>
      <c r="I3640" t="inlineStr">
        <is>
          <t>RS-033358</t>
        </is>
      </c>
      <c r="J3640" t="inlineStr">
        <is>
          <t>RREM-0053</t>
        </is>
      </c>
      <c r="K3640" t="inlineStr">
        <is>
          <t>Damaged</t>
        </is>
      </c>
      <c r="L3640" t="inlineStr">
        <is>
          <t>lost</t>
        </is>
      </c>
      <c r="M3640" s="10" t="n">
        <v>0</v>
      </c>
      <c r="N3640" t="inlineStr">
        <is>
          <t>2026-05-22</t>
        </is>
      </c>
      <c r="O3640" t="inlineStr">
        <is>
          <t>2026-07-15</t>
        </is>
      </c>
      <c r="P3640" s="18" t="n">
        <v>74</v>
      </c>
      <c r="Q3640" t="inlineStr">
        <is>
          <t>2026-06-01</t>
        </is>
      </c>
      <c r="R3640" s="18" t="inlineStr"/>
      <c r="S3640" s="18" t="inlineStr"/>
      <c r="T3640" s="18" t="inlineStr"/>
    </row>
    <row r="3641">
      <c r="A3641" t="inlineStr">
        <is>
          <t>DIST-012177</t>
        </is>
      </c>
      <c r="B3641" t="inlineStr">
        <is>
          <t>2026-05-02</t>
        </is>
      </c>
      <c r="C3641" t="inlineStr">
        <is>
          <t>RET-WALMART</t>
        </is>
      </c>
      <c r="D3641" t="inlineStr">
        <is>
          <t>ART-PAL-015</t>
        </is>
      </c>
      <c r="E3641" t="inlineStr">
        <is>
          <t>Pallet Overhang</t>
        </is>
      </c>
      <c r="F3641" t="inlineStr">
        <is>
          <t>pallet_fine</t>
        </is>
      </c>
      <c r="G3641" s="10" t="n">
        <v>221.98</v>
      </c>
      <c r="H3641" t="inlineStr">
        <is>
          <t>RO-033649</t>
        </is>
      </c>
      <c r="I3641" t="inlineStr">
        <is>
          <t>RS-033649</t>
        </is>
      </c>
      <c r="J3641" t="inlineStr">
        <is>
          <t>RREM-0150</t>
        </is>
      </c>
      <c r="K3641" t="inlineStr">
        <is>
          <t>Pallet Fine</t>
        </is>
      </c>
      <c r="M3641" s="10" t="n"/>
      <c r="P3641" s="18" t="n"/>
      <c r="Q3641" t="inlineStr">
        <is>
          <t>2026-06-01</t>
        </is>
      </c>
      <c r="R3641" s="18" t="inlineStr"/>
      <c r="S3641" s="18" t="inlineStr"/>
      <c r="T3641" s="18" t="inlineStr"/>
    </row>
    <row r="3642">
      <c r="A3642" t="inlineStr">
        <is>
          <t>DIST-012218</t>
        </is>
      </c>
      <c r="B3642" t="inlineStr">
        <is>
          <t>2026-05-02</t>
        </is>
      </c>
      <c r="C3642" t="inlineStr">
        <is>
          <t>RET-WHOLEFOODS</t>
        </is>
      </c>
      <c r="D3642" t="inlineStr">
        <is>
          <t>ODS-PRO-039</t>
        </is>
      </c>
      <c r="E3642" t="inlineStr">
        <is>
          <t>Ad Allowance</t>
        </is>
      </c>
      <c r="F3642" t="inlineStr">
        <is>
          <t>promo_billback</t>
        </is>
      </c>
      <c r="G3642" s="10" t="n">
        <v>181.92</v>
      </c>
      <c r="H3642" t="inlineStr">
        <is>
          <t>RO-033760</t>
        </is>
      </c>
      <c r="I3642" t="inlineStr">
        <is>
          <t>RS-033760</t>
        </is>
      </c>
      <c r="J3642" t="inlineStr">
        <is>
          <t>RREM-0206</t>
        </is>
      </c>
      <c r="K3642" t="inlineStr">
        <is>
          <t>Promo Billback</t>
        </is>
      </c>
      <c r="M3642" s="10" t="n"/>
      <c r="P3642" s="18" t="n"/>
      <c r="Q3642" t="inlineStr">
        <is>
          <t>2026-07-01</t>
        </is>
      </c>
      <c r="R3642" s="18" t="inlineStr"/>
      <c r="S3642" s="18" t="inlineStr"/>
      <c r="T3642" s="18" t="inlineStr"/>
    </row>
    <row r="3643">
      <c r="A3643" t="inlineStr">
        <is>
          <t>DIST-012273</t>
        </is>
      </c>
      <c r="B3643" t="inlineStr">
        <is>
          <t>2026-05-02</t>
        </is>
      </c>
      <c r="C3643" t="inlineStr">
        <is>
          <t>RET-WHOLEFOODS</t>
        </is>
      </c>
      <c r="D3643" t="inlineStr">
        <is>
          <t>ODS-PRO-039</t>
        </is>
      </c>
      <c r="E3643" t="inlineStr">
        <is>
          <t>Ad Allowance</t>
        </is>
      </c>
      <c r="F3643" t="inlineStr">
        <is>
          <t>promo_billback</t>
        </is>
      </c>
      <c r="G3643" s="10" t="n">
        <v>164.34</v>
      </c>
      <c r="H3643" t="inlineStr">
        <is>
          <t>RO-033762</t>
        </is>
      </c>
      <c r="I3643" t="inlineStr">
        <is>
          <t>RS-033762</t>
        </is>
      </c>
      <c r="J3643" t="inlineStr">
        <is>
          <t>RREM-0218</t>
        </is>
      </c>
      <c r="K3643" t="inlineStr">
        <is>
          <t>Promo Billback</t>
        </is>
      </c>
      <c r="L3643" t="inlineStr">
        <is>
          <t>lost</t>
        </is>
      </c>
      <c r="M3643" s="10" t="n">
        <v>0</v>
      </c>
      <c r="N3643" t="inlineStr">
        <is>
          <t>2026-05-13</t>
        </is>
      </c>
      <c r="O3643" t="inlineStr">
        <is>
          <t>2026-07-28</t>
        </is>
      </c>
      <c r="P3643" s="18" t="n">
        <v>87</v>
      </c>
      <c r="Q3643" t="inlineStr">
        <is>
          <t>2026-06-16</t>
        </is>
      </c>
      <c r="R3643" s="18" t="inlineStr"/>
      <c r="S3643" s="18" t="inlineStr"/>
      <c r="T3643" s="18" t="inlineStr"/>
    </row>
    <row r="3644">
      <c r="A3644" t="inlineStr">
        <is>
          <t>DIST-012163</t>
        </is>
      </c>
      <c r="B3644" t="inlineStr">
        <is>
          <t>2026-05-02</t>
        </is>
      </c>
      <c r="C3644" t="inlineStr">
        <is>
          <t>RET-WHOLEFOODS</t>
        </is>
      </c>
      <c r="D3644" t="inlineStr">
        <is>
          <t>ODS-SPO-050</t>
        </is>
      </c>
      <c r="E3644" t="inlineStr">
        <is>
          <t>Spoilage</t>
        </is>
      </c>
      <c r="F3644" t="inlineStr">
        <is>
          <t>spoilage</t>
        </is>
      </c>
      <c r="G3644" s="10" t="n">
        <v>143.88</v>
      </c>
      <c r="H3644" t="inlineStr">
        <is>
          <t>RO-033783</t>
        </is>
      </c>
      <c r="I3644" t="inlineStr">
        <is>
          <t>RS-033783</t>
        </is>
      </c>
      <c r="J3644" t="inlineStr">
        <is>
          <t>RREM-0201</t>
        </is>
      </c>
      <c r="K3644" t="inlineStr">
        <is>
          <t>Spoilage -- temperature exposure in transit</t>
        </is>
      </c>
      <c r="L3644" t="inlineStr">
        <is>
          <t>lost</t>
        </is>
      </c>
      <c r="M3644" s="10" t="n">
        <v>0</v>
      </c>
      <c r="N3644" t="inlineStr">
        <is>
          <t>2026-05-17</t>
        </is>
      </c>
      <c r="O3644" t="inlineStr">
        <is>
          <t>2026-06-02</t>
        </is>
      </c>
      <c r="P3644" s="18" t="n">
        <v>31</v>
      </c>
      <c r="Q3644" t="inlineStr">
        <is>
          <t>2026-06-16</t>
        </is>
      </c>
      <c r="R3644" s="18" t="inlineStr"/>
      <c r="S3644" s="18" t="inlineStr"/>
      <c r="T3644" s="18" t="inlineStr"/>
    </row>
    <row r="3645">
      <c r="A3645" t="inlineStr">
        <is>
          <t>DIST-012125</t>
        </is>
      </c>
      <c r="B3645" t="inlineStr">
        <is>
          <t>2026-05-02</t>
        </is>
      </c>
      <c r="C3645" t="inlineStr">
        <is>
          <t>RET-WHOLEFOODS</t>
        </is>
      </c>
      <c r="D3645" t="inlineStr">
        <is>
          <t>ODS-SPO-050</t>
        </is>
      </c>
      <c r="E3645" t="inlineStr">
        <is>
          <t>Spoilage</t>
        </is>
      </c>
      <c r="F3645" t="inlineStr">
        <is>
          <t>spoilage</t>
        </is>
      </c>
      <c r="G3645" s="10" t="n">
        <v>142.3</v>
      </c>
      <c r="H3645" t="inlineStr">
        <is>
          <t>RO-033518</t>
        </is>
      </c>
      <c r="I3645" t="inlineStr">
        <is>
          <t>RS-033518</t>
        </is>
      </c>
      <c r="J3645" t="inlineStr">
        <is>
          <t>RREM-0196</t>
        </is>
      </c>
      <c r="K3645" t="inlineStr">
        <is>
          <t>Spoilage -- damage in transit affecting condition</t>
        </is>
      </c>
      <c r="L3645" t="inlineStr">
        <is>
          <t>lost</t>
        </is>
      </c>
      <c r="M3645" s="10" t="n">
        <v>0</v>
      </c>
      <c r="N3645" t="inlineStr">
        <is>
          <t>2026-05-04</t>
        </is>
      </c>
      <c r="O3645" t="inlineStr">
        <is>
          <t>2026-06-30</t>
        </is>
      </c>
      <c r="P3645" s="18" t="n">
        <v>59</v>
      </c>
      <c r="Q3645" t="inlineStr">
        <is>
          <t>2026-07-01</t>
        </is>
      </c>
      <c r="R3645" s="18" t="inlineStr"/>
      <c r="S3645" s="18" t="inlineStr"/>
      <c r="T3645" s="18" t="inlineStr"/>
    </row>
    <row r="3646">
      <c r="A3646" t="inlineStr">
        <is>
          <t>DIST-012155</t>
        </is>
      </c>
      <c r="B3646" t="inlineStr">
        <is>
          <t>2026-05-02</t>
        </is>
      </c>
      <c r="C3646" t="inlineStr">
        <is>
          <t>RET-KROGER</t>
        </is>
      </c>
      <c r="D3646" t="inlineStr">
        <is>
          <t>GER-DAM-087</t>
        </is>
      </c>
      <c r="E3646" t="inlineStr">
        <is>
          <t>Damaged Goods</t>
        </is>
      </c>
      <c r="F3646" t="inlineStr">
        <is>
          <t>damaged</t>
        </is>
      </c>
      <c r="G3646" s="10" t="n">
        <v>136.31</v>
      </c>
      <c r="H3646" t="inlineStr">
        <is>
          <t>RO-033585</t>
        </is>
      </c>
      <c r="I3646" t="inlineStr">
        <is>
          <t>RS-033585</t>
        </is>
      </c>
      <c r="J3646" t="inlineStr">
        <is>
          <t>RREM-0047</t>
        </is>
      </c>
      <c r="K3646" t="inlineStr">
        <is>
          <t>Damaged</t>
        </is>
      </c>
      <c r="M3646" s="10" t="n"/>
      <c r="P3646" s="18" t="n"/>
      <c r="Q3646" t="inlineStr">
        <is>
          <t>2026-07-31</t>
        </is>
      </c>
      <c r="R3646" s="18" t="inlineStr"/>
      <c r="S3646" s="18" t="inlineStr"/>
      <c r="T3646" s="18" t="inlineStr"/>
    </row>
    <row r="3647">
      <c r="A3647" t="inlineStr">
        <is>
          <t>DIST-012334</t>
        </is>
      </c>
      <c r="B3647" t="inlineStr">
        <is>
          <t>2026-05-02</t>
        </is>
      </c>
      <c r="C3647" t="inlineStr">
        <is>
          <t>RET-WHOLEFOODS</t>
        </is>
      </c>
      <c r="D3647" t="inlineStr">
        <is>
          <t>ODS-SHO-038</t>
        </is>
      </c>
      <c r="E3647" t="inlineStr">
        <is>
          <t>Short Ship</t>
        </is>
      </c>
      <c r="F3647" t="inlineStr">
        <is>
          <t>short_ship</t>
        </is>
      </c>
      <c r="G3647" s="10" t="n">
        <v>119.69</v>
      </c>
      <c r="H3647" t="inlineStr">
        <is>
          <t>RO-034038</t>
        </is>
      </c>
      <c r="I3647" t="inlineStr">
        <is>
          <t>RS-034038</t>
        </is>
      </c>
      <c r="J3647" t="inlineStr">
        <is>
          <t>RREM-0187</t>
        </is>
      </c>
      <c r="K3647" t="inlineStr">
        <is>
          <t>Short Ship</t>
        </is>
      </c>
      <c r="L3647" t="inlineStr">
        <is>
          <t>lost</t>
        </is>
      </c>
      <c r="M3647" s="10" t="n">
        <v>0</v>
      </c>
      <c r="N3647" t="inlineStr">
        <is>
          <t>2026-05-27</t>
        </is>
      </c>
      <c r="O3647" t="inlineStr">
        <is>
          <t>2026-08-11</t>
        </is>
      </c>
      <c r="P3647" s="18" t="n">
        <v>101</v>
      </c>
      <c r="Q3647" t="inlineStr">
        <is>
          <t>2026-06-16</t>
        </is>
      </c>
      <c r="R3647" s="18" t="inlineStr"/>
      <c r="S3647" s="18" t="inlineStr"/>
      <c r="T3647" s="18" t="inlineStr"/>
    </row>
    <row r="3648">
      <c r="A3648" t="inlineStr">
        <is>
          <t>DIST-011982</t>
        </is>
      </c>
      <c r="B3648" t="inlineStr">
        <is>
          <t>2026-05-02</t>
        </is>
      </c>
      <c r="C3648" t="inlineStr">
        <is>
          <t>RET-COSTCO</t>
        </is>
      </c>
      <c r="D3648" t="inlineStr">
        <is>
          <t>TCO-SPO-033</t>
        </is>
      </c>
      <c r="E3648" t="inlineStr">
        <is>
          <t>Expired Product</t>
        </is>
      </c>
      <c r="F3648" t="inlineStr">
        <is>
          <t>spoilage</t>
        </is>
      </c>
      <c r="G3648" s="10" t="n">
        <v>90.42</v>
      </c>
      <c r="H3648" t="inlineStr">
        <is>
          <t>RO-033225</t>
        </is>
      </c>
      <c r="I3648" t="inlineStr">
        <is>
          <t>RS-033225</t>
        </is>
      </c>
      <c r="J3648" t="inlineStr">
        <is>
          <t>RREM-0017</t>
        </is>
      </c>
      <c r="K3648" t="inlineStr">
        <is>
          <t>Spoilage -- quality complaint at receiving</t>
        </is>
      </c>
      <c r="L3648" t="inlineStr">
        <is>
          <t>partial</t>
        </is>
      </c>
      <c r="M3648" s="10" t="n">
        <v>14.06</v>
      </c>
      <c r="N3648" t="inlineStr">
        <is>
          <t>2026-05-23</t>
        </is>
      </c>
      <c r="O3648" t="inlineStr">
        <is>
          <t>2026-06-29</t>
        </is>
      </c>
      <c r="P3648" s="18" t="n">
        <v>58</v>
      </c>
      <c r="Q3648" t="inlineStr">
        <is>
          <t>2026-06-16</t>
        </is>
      </c>
      <c r="R3648" s="18" t="inlineStr"/>
      <c r="S3648" s="18" t="inlineStr"/>
      <c r="T3648" s="18" t="inlineStr"/>
    </row>
    <row r="3649">
      <c r="A3649" t="inlineStr">
        <is>
          <t>DIST-012363</t>
        </is>
      </c>
      <c r="B3649" t="inlineStr">
        <is>
          <t>2026-05-02</t>
        </is>
      </c>
      <c r="C3649" t="inlineStr">
        <is>
          <t>RET-SPROUTS</t>
        </is>
      </c>
      <c r="D3649" t="inlineStr">
        <is>
          <t>UTS-PRO-057</t>
        </is>
      </c>
      <c r="E3649" t="inlineStr">
        <is>
          <t>Promo Billback</t>
        </is>
      </c>
      <c r="F3649" t="inlineStr">
        <is>
          <t>promo_billback</t>
        </is>
      </c>
      <c r="G3649" s="10" t="n">
        <v>74.81</v>
      </c>
      <c r="H3649" t="inlineStr">
        <is>
          <t>RO-034114</t>
        </is>
      </c>
      <c r="I3649" t="inlineStr">
        <is>
          <t>RS-034114</t>
        </is>
      </c>
      <c r="J3649" t="inlineStr">
        <is>
          <t>RREM-0141</t>
        </is>
      </c>
      <c r="K3649" t="inlineStr">
        <is>
          <t>Promo Billback</t>
        </is>
      </c>
      <c r="M3649" s="10" t="n"/>
      <c r="P3649" s="18" t="n"/>
      <c r="Q3649" t="inlineStr">
        <is>
          <t>2026-07-01</t>
        </is>
      </c>
      <c r="R3649" s="18" t="inlineStr"/>
      <c r="S3649" s="18" t="inlineStr"/>
      <c r="T3649" s="18" t="inlineStr"/>
    </row>
    <row r="3650">
      <c r="A3650" t="inlineStr">
        <is>
          <t>DIST-012229</t>
        </is>
      </c>
      <c r="B3650" t="inlineStr">
        <is>
          <t>2026-05-02</t>
        </is>
      </c>
      <c r="C3650" t="inlineStr">
        <is>
          <t>RET-KROGER</t>
        </is>
      </c>
      <c r="D3650" t="inlineStr">
        <is>
          <t>GER-PRO-075</t>
        </is>
      </c>
      <c r="E3650" t="inlineStr">
        <is>
          <t>Promo Billback</t>
        </is>
      </c>
      <c r="F3650" t="inlineStr">
        <is>
          <t>promo_billback</t>
        </is>
      </c>
      <c r="G3650" s="10" t="n">
        <v>51.22</v>
      </c>
      <c r="H3650" t="inlineStr">
        <is>
          <t>RO-033870</t>
        </is>
      </c>
      <c r="I3650" t="inlineStr">
        <is>
          <t>RS-033870</t>
        </is>
      </c>
      <c r="J3650" t="inlineStr">
        <is>
          <t>RREM-0045</t>
        </is>
      </c>
      <c r="K3650" t="inlineStr">
        <is>
          <t>Promo Billback</t>
        </is>
      </c>
      <c r="M3650" s="10" t="n"/>
      <c r="P3650" s="18" t="n"/>
      <c r="Q3650" t="inlineStr">
        <is>
          <t>2026-06-16</t>
        </is>
      </c>
      <c r="R3650" s="18" t="inlineStr"/>
      <c r="S3650" s="18" t="inlineStr"/>
      <c r="T3650" s="18" t="inlineStr"/>
    </row>
    <row r="3651">
      <c r="A3651" t="inlineStr">
        <is>
          <t>DIST-012258</t>
        </is>
      </c>
      <c r="B3651" t="inlineStr">
        <is>
          <t>2026-05-02</t>
        </is>
      </c>
      <c r="C3651" t="inlineStr">
        <is>
          <t>RET-WHOLEFOODS</t>
        </is>
      </c>
      <c r="D3651" t="inlineStr">
        <is>
          <t>ODS-LAT-044</t>
        </is>
      </c>
      <c r="E3651" t="inlineStr">
        <is>
          <t>Appointment Miss</t>
        </is>
      </c>
      <c r="F3651" t="inlineStr">
        <is>
          <t>late_delivery</t>
        </is>
      </c>
      <c r="G3651" s="10" t="n">
        <v>48</v>
      </c>
      <c r="H3651" t="inlineStr">
        <is>
          <t>RO-033794</t>
        </is>
      </c>
      <c r="I3651" t="inlineStr">
        <is>
          <t>RS-033794</t>
        </is>
      </c>
      <c r="J3651" t="inlineStr">
        <is>
          <t>RREM-0220</t>
        </is>
      </c>
      <c r="K3651" t="inlineStr">
        <is>
          <t>Late Delivery</t>
        </is>
      </c>
      <c r="L3651" t="inlineStr">
        <is>
          <t>pending</t>
        </is>
      </c>
      <c r="M3651" s="10" t="n"/>
      <c r="N3651" t="inlineStr">
        <is>
          <t>2026-05-04</t>
        </is>
      </c>
      <c r="P3651" s="18" t="n">
        <v>245</v>
      </c>
      <c r="Q3651" t="inlineStr">
        <is>
          <t>2026-06-01</t>
        </is>
      </c>
      <c r="R3651" s="18" t="inlineStr"/>
      <c r="S3651" s="18" t="inlineStr"/>
      <c r="T3651" s="18" t="inlineStr"/>
    </row>
    <row r="3652">
      <c r="A3652" t="inlineStr">
        <is>
          <t>DIST-012221</t>
        </is>
      </c>
      <c r="B3652" t="inlineStr">
        <is>
          <t>2026-05-02</t>
        </is>
      </c>
      <c r="C3652" t="inlineStr">
        <is>
          <t>RET-WHOLEFOODS</t>
        </is>
      </c>
      <c r="D3652" t="inlineStr">
        <is>
          <t>ODS-PRI-055</t>
        </is>
      </c>
      <c r="E3652" t="inlineStr">
        <is>
          <t>Invoice Mismatch</t>
        </is>
      </c>
      <c r="F3652" t="inlineStr">
        <is>
          <t>pricing_error</t>
        </is>
      </c>
      <c r="G3652" s="10" t="n">
        <v>41.2</v>
      </c>
      <c r="H3652" t="inlineStr">
        <is>
          <t>RO-033781</t>
        </is>
      </c>
      <c r="I3652" t="inlineStr">
        <is>
          <t>RS-033781</t>
        </is>
      </c>
      <c r="J3652" t="inlineStr">
        <is>
          <t>RREM-0187</t>
        </is>
      </c>
      <c r="K3652" t="inlineStr">
        <is>
          <t>Pricing Error</t>
        </is>
      </c>
      <c r="L3652" t="inlineStr">
        <is>
          <t>lost</t>
        </is>
      </c>
      <c r="M3652" s="10" t="n">
        <v>0</v>
      </c>
      <c r="N3652" t="inlineStr">
        <is>
          <t>2026-05-10</t>
        </is>
      </c>
      <c r="O3652" t="inlineStr">
        <is>
          <t>2026-06-21</t>
        </is>
      </c>
      <c r="P3652" s="18" t="n">
        <v>50</v>
      </c>
      <c r="Q3652" t="inlineStr">
        <is>
          <t>2026-06-01</t>
        </is>
      </c>
      <c r="R3652" s="18" t="inlineStr"/>
      <c r="S3652" s="18" t="inlineStr"/>
      <c r="T3652" s="18" t="inlineStr"/>
    </row>
    <row r="3653">
      <c r="A3653" t="inlineStr">
        <is>
          <t>DIST-012336</t>
        </is>
      </c>
      <c r="B3653" t="inlineStr">
        <is>
          <t>2026-05-02</t>
        </is>
      </c>
      <c r="C3653" t="inlineStr">
        <is>
          <t>RET-WHOLEFOODS</t>
        </is>
      </c>
      <c r="D3653" t="inlineStr">
        <is>
          <t>ODS-LAT-044</t>
        </is>
      </c>
      <c r="E3653" t="inlineStr">
        <is>
          <t>Appointment Miss</t>
        </is>
      </c>
      <c r="F3653" t="inlineStr">
        <is>
          <t>late_delivery</t>
        </is>
      </c>
      <c r="G3653" s="10" t="n">
        <v>32.3</v>
      </c>
      <c r="H3653" t="inlineStr">
        <is>
          <t>RO-034056</t>
        </is>
      </c>
      <c r="I3653" t="inlineStr">
        <is>
          <t>RS-034056</t>
        </is>
      </c>
      <c r="J3653" t="inlineStr">
        <is>
          <t>RREM-0216</t>
        </is>
      </c>
      <c r="K3653" t="inlineStr">
        <is>
          <t>Late Delivery</t>
        </is>
      </c>
      <c r="M3653" s="10" t="n"/>
      <c r="P3653" s="18" t="n"/>
      <c r="Q3653" t="inlineStr">
        <is>
          <t>2026-07-31</t>
        </is>
      </c>
      <c r="R3653" s="18" t="inlineStr"/>
      <c r="S3653" s="18" t="inlineStr"/>
      <c r="T3653" s="18" t="inlineStr"/>
    </row>
    <row r="3654">
      <c r="A3654" t="inlineStr">
        <is>
          <t>DIST-012094</t>
        </is>
      </c>
      <c r="B3654" t="inlineStr">
        <is>
          <t>2026-05-02</t>
        </is>
      </c>
      <c r="C3654" t="inlineStr">
        <is>
          <t>RET-WALMART</t>
        </is>
      </c>
      <c r="D3654" t="inlineStr">
        <is>
          <t>ART-SHO-003</t>
        </is>
      </c>
      <c r="E3654" t="inlineStr">
        <is>
          <t>Short Ship</t>
        </is>
      </c>
      <c r="F3654" t="inlineStr">
        <is>
          <t>short_ship</t>
        </is>
      </c>
      <c r="G3654" s="10" t="n">
        <v>28.19</v>
      </c>
      <c r="H3654" t="inlineStr">
        <is>
          <t>RO-033449</t>
        </is>
      </c>
      <c r="I3654" t="inlineStr">
        <is>
          <t>RS-033449</t>
        </is>
      </c>
      <c r="J3654" t="inlineStr">
        <is>
          <t>RREM-0166</t>
        </is>
      </c>
      <c r="K3654" t="inlineStr">
        <is>
          <t>Short Ship</t>
        </is>
      </c>
      <c r="M3654" s="10" t="n"/>
      <c r="P3654" s="18" t="n"/>
      <c r="Q3654" t="inlineStr">
        <is>
          <t>2026-06-01</t>
        </is>
      </c>
      <c r="R3654" s="18" t="inlineStr"/>
      <c r="S3654" s="18" t="inlineStr"/>
      <c r="T3654" s="18" t="inlineStr"/>
    </row>
    <row r="3655">
      <c r="A3655" t="inlineStr">
        <is>
          <t>DIST-012260</t>
        </is>
      </c>
      <c r="B3655" t="inlineStr">
        <is>
          <t>2026-05-02</t>
        </is>
      </c>
      <c r="C3655" t="inlineStr">
        <is>
          <t>RET-KROGER</t>
        </is>
      </c>
      <c r="D3655" t="inlineStr">
        <is>
          <t>GER-PRI-089</t>
        </is>
      </c>
      <c r="E3655" t="inlineStr">
        <is>
          <t>Cost Discrepancy</t>
        </is>
      </c>
      <c r="F3655" t="inlineStr">
        <is>
          <t>pricing_error</t>
        </is>
      </c>
      <c r="G3655" s="10" t="n">
        <v>15.16</v>
      </c>
      <c r="H3655" t="inlineStr">
        <is>
          <t>RO-033887</t>
        </is>
      </c>
      <c r="I3655" t="inlineStr">
        <is>
          <t>RS-033887</t>
        </is>
      </c>
      <c r="J3655" t="inlineStr">
        <is>
          <t>RREM-0056</t>
        </is>
      </c>
      <c r="K3655" t="inlineStr">
        <is>
          <t>Pricing Error</t>
        </is>
      </c>
      <c r="L3655" t="inlineStr">
        <is>
          <t>partial</t>
        </is>
      </c>
      <c r="M3655" s="10" t="n">
        <v>4.16</v>
      </c>
      <c r="N3655" t="inlineStr">
        <is>
          <t>2026-05-26</t>
        </is>
      </c>
      <c r="O3655" t="inlineStr">
        <is>
          <t>2026-06-27</t>
        </is>
      </c>
      <c r="P3655" s="18" t="n">
        <v>56</v>
      </c>
      <c r="Q3655" t="inlineStr">
        <is>
          <t>2026-07-31</t>
        </is>
      </c>
      <c r="R3655" s="18" t="inlineStr"/>
      <c r="S3655" s="18" t="inlineStr"/>
      <c r="T3655" s="18" t="inlineStr"/>
    </row>
    <row r="3656">
      <c r="A3656" t="inlineStr">
        <is>
          <t>DIST-012110</t>
        </is>
      </c>
      <c r="B3656" t="inlineStr">
        <is>
          <t>2026-05-01</t>
        </is>
      </c>
      <c r="C3656" t="inlineStr">
        <is>
          <t>RET-WALMART</t>
        </is>
      </c>
      <c r="D3656" t="inlineStr">
        <is>
          <t>ART-LAB-012</t>
        </is>
      </c>
      <c r="E3656" t="inlineStr">
        <is>
          <t>Label Defect</t>
        </is>
      </c>
      <c r="F3656" t="inlineStr">
        <is>
          <t>label_fine</t>
        </is>
      </c>
      <c r="G3656" s="10" t="n">
        <v>393.91</v>
      </c>
      <c r="H3656" t="inlineStr">
        <is>
          <t>RO-033446</t>
        </is>
      </c>
      <c r="I3656" t="inlineStr">
        <is>
          <t>RS-033446</t>
        </is>
      </c>
      <c r="J3656" t="inlineStr">
        <is>
          <t>RREM-0163</t>
        </is>
      </c>
      <c r="K3656" t="inlineStr">
        <is>
          <t>Label Fine</t>
        </is>
      </c>
      <c r="L3656" t="inlineStr">
        <is>
          <t>lost</t>
        </is>
      </c>
      <c r="M3656" s="10" t="n">
        <v>0</v>
      </c>
      <c r="N3656" t="inlineStr">
        <is>
          <t>2026-05-12</t>
        </is>
      </c>
      <c r="O3656" t="inlineStr">
        <is>
          <t>2026-07-05</t>
        </is>
      </c>
      <c r="P3656" s="18" t="n">
        <v>65</v>
      </c>
      <c r="Q3656" t="inlineStr">
        <is>
          <t>2026-05-31</t>
        </is>
      </c>
      <c r="R3656" s="18" t="inlineStr"/>
      <c r="S3656" s="18" t="inlineStr"/>
      <c r="T3656" s="18" t="inlineStr"/>
    </row>
    <row r="3657">
      <c r="A3657" t="inlineStr">
        <is>
          <t>DIST-012197</t>
        </is>
      </c>
      <c r="B3657" t="inlineStr">
        <is>
          <t>2026-05-01</t>
        </is>
      </c>
      <c r="C3657" t="inlineStr">
        <is>
          <t>RET-WALMART</t>
        </is>
      </c>
      <c r="D3657" t="inlineStr">
        <is>
          <t>ART-LAB-012</t>
        </is>
      </c>
      <c r="E3657" t="inlineStr">
        <is>
          <t>Label Defect</t>
        </is>
      </c>
      <c r="F3657" t="inlineStr">
        <is>
          <t>label_fine</t>
        </is>
      </c>
      <c r="G3657" s="10" t="n">
        <v>358.34</v>
      </c>
      <c r="H3657" t="inlineStr">
        <is>
          <t>RO-033676</t>
        </is>
      </c>
      <c r="I3657" t="inlineStr">
        <is>
          <t>RS-033676</t>
        </is>
      </c>
      <c r="J3657" t="inlineStr">
        <is>
          <t>RREM-0160</t>
        </is>
      </c>
      <c r="K3657" t="inlineStr">
        <is>
          <t>Label Fine</t>
        </is>
      </c>
      <c r="M3657" s="10" t="n"/>
      <c r="P3657" s="18" t="n"/>
      <c r="Q3657" t="inlineStr">
        <is>
          <t>2026-06-15</t>
        </is>
      </c>
      <c r="R3657" s="18" t="inlineStr"/>
      <c r="S3657" s="18" t="inlineStr"/>
      <c r="T3657" s="18" t="inlineStr"/>
    </row>
    <row r="3658">
      <c r="A3658" t="inlineStr">
        <is>
          <t>DIST-012186</t>
        </is>
      </c>
      <c r="B3658" t="inlineStr">
        <is>
          <t>2026-05-01</t>
        </is>
      </c>
      <c r="C3658" t="inlineStr">
        <is>
          <t>RET-WHOLEFOODS</t>
        </is>
      </c>
      <c r="D3658" t="inlineStr">
        <is>
          <t>ODS-DAM-052</t>
        </is>
      </c>
      <c r="E3658" t="inlineStr">
        <is>
          <t>Transit Damage</t>
        </is>
      </c>
      <c r="F3658" t="inlineStr">
        <is>
          <t>damaged</t>
        </is>
      </c>
      <c r="G3658" s="10" t="n">
        <v>306.51</v>
      </c>
      <c r="H3658" t="inlineStr">
        <is>
          <t>RO-033793</t>
        </is>
      </c>
      <c r="I3658" t="inlineStr">
        <is>
          <t>RS-033793</t>
        </is>
      </c>
      <c r="J3658" t="inlineStr">
        <is>
          <t>RREM-0193</t>
        </is>
      </c>
      <c r="K3658" t="inlineStr">
        <is>
          <t>Damaged</t>
        </is>
      </c>
      <c r="M3658" s="10" t="n"/>
      <c r="P3658" s="18" t="n"/>
      <c r="Q3658" t="inlineStr">
        <is>
          <t>2026-05-31</t>
        </is>
      </c>
      <c r="R3658" s="18" t="inlineStr"/>
      <c r="S3658" s="18" t="inlineStr"/>
      <c r="T3658" s="18" t="inlineStr"/>
    </row>
    <row r="3659">
      <c r="A3659" t="inlineStr">
        <is>
          <t>DIST-012295</t>
        </is>
      </c>
      <c r="B3659" t="inlineStr">
        <is>
          <t>2026-05-01</t>
        </is>
      </c>
      <c r="C3659" t="inlineStr">
        <is>
          <t>RET-SPROUTS</t>
        </is>
      </c>
      <c r="D3659" t="inlineStr">
        <is>
          <t>UTS-PRO-057</t>
        </is>
      </c>
      <c r="E3659" t="inlineStr">
        <is>
          <t>Promo Billback</t>
        </is>
      </c>
      <c r="F3659" t="inlineStr">
        <is>
          <t>promo_billback</t>
        </is>
      </c>
      <c r="G3659" s="10" t="n">
        <v>186.44</v>
      </c>
      <c r="H3659" t="inlineStr">
        <is>
          <t>RO-034082</t>
        </is>
      </c>
      <c r="I3659" t="inlineStr">
        <is>
          <t>RS-034082</t>
        </is>
      </c>
      <c r="J3659" t="inlineStr">
        <is>
          <t>RREM-0125</t>
        </is>
      </c>
      <c r="K3659" t="inlineStr">
        <is>
          <t>Promo Billback</t>
        </is>
      </c>
      <c r="M3659" s="10" t="n"/>
      <c r="P3659" s="18" t="n"/>
      <c r="Q3659" t="inlineStr">
        <is>
          <t>2026-06-30</t>
        </is>
      </c>
      <c r="R3659" s="18" t="inlineStr"/>
      <c r="S3659" s="18" t="inlineStr"/>
      <c r="T3659" s="18" t="inlineStr"/>
    </row>
    <row r="3660">
      <c r="A3660" t="inlineStr">
        <is>
          <t>DIST-012175</t>
        </is>
      </c>
      <c r="B3660" t="inlineStr">
        <is>
          <t>2026-05-01</t>
        </is>
      </c>
      <c r="C3660" t="inlineStr">
        <is>
          <t>RET-REGIONAL</t>
        </is>
      </c>
      <c r="D3660" t="inlineStr">
        <is>
          <t>NAL-DAM-100</t>
        </is>
      </c>
      <c r="E3660" t="inlineStr">
        <is>
          <t>Warehouse Damage</t>
        </is>
      </c>
      <c r="F3660" t="inlineStr">
        <is>
          <t>damaged</t>
        </is>
      </c>
      <c r="G3660" s="10" t="n">
        <v>175.82</v>
      </c>
      <c r="H3660" t="inlineStr">
        <is>
          <t>RO-033888</t>
        </is>
      </c>
      <c r="I3660" t="inlineStr">
        <is>
          <t>RS-033888</t>
        </is>
      </c>
      <c r="J3660" t="inlineStr">
        <is>
          <t>RREM-0088</t>
        </is>
      </c>
      <c r="K3660" t="inlineStr">
        <is>
          <t>Damaged</t>
        </is>
      </c>
      <c r="L3660" t="inlineStr">
        <is>
          <t>partial</t>
        </is>
      </c>
      <c r="M3660" s="10" t="n">
        <v>34.37</v>
      </c>
      <c r="N3660" t="inlineStr">
        <is>
          <t>2026-05-27</t>
        </is>
      </c>
      <c r="O3660" t="inlineStr">
        <is>
          <t>2026-06-27</t>
        </is>
      </c>
      <c r="P3660" s="18" t="n">
        <v>57</v>
      </c>
      <c r="Q3660" t="inlineStr">
        <is>
          <t>2026-06-30</t>
        </is>
      </c>
      <c r="R3660" s="18" t="inlineStr"/>
      <c r="S3660" s="18" t="inlineStr"/>
      <c r="T3660" s="18" t="inlineStr"/>
    </row>
    <row r="3661">
      <c r="A3661" t="inlineStr">
        <is>
          <t>DIST-012053</t>
        </is>
      </c>
      <c r="B3661" t="inlineStr">
        <is>
          <t>2026-05-01</t>
        </is>
      </c>
      <c r="C3661" t="inlineStr">
        <is>
          <t>RET-WALMART</t>
        </is>
      </c>
      <c r="D3661" t="inlineStr">
        <is>
          <t>ART-DAM-018</t>
        </is>
      </c>
      <c r="E3661" t="inlineStr">
        <is>
          <t>Warehouse Damage</t>
        </is>
      </c>
      <c r="F3661" t="inlineStr">
        <is>
          <t>damaged</t>
        </is>
      </c>
      <c r="G3661" s="10" t="n">
        <v>162.79</v>
      </c>
      <c r="H3661" t="inlineStr">
        <is>
          <t>RO-033185</t>
        </is>
      </c>
      <c r="I3661" t="inlineStr">
        <is>
          <t>RS-033185</t>
        </is>
      </c>
      <c r="J3661" t="inlineStr">
        <is>
          <t>RREM-0153</t>
        </is>
      </c>
      <c r="K3661" t="inlineStr">
        <is>
          <t>Damaged</t>
        </is>
      </c>
      <c r="L3661" t="inlineStr">
        <is>
          <t>lost</t>
        </is>
      </c>
      <c r="M3661" s="10" t="n">
        <v>0</v>
      </c>
      <c r="N3661" t="inlineStr">
        <is>
          <t>2026-05-16</t>
        </is>
      </c>
      <c r="O3661" t="inlineStr">
        <is>
          <t>2026-07-29</t>
        </is>
      </c>
      <c r="P3661" s="18" t="n">
        <v>89</v>
      </c>
      <c r="Q3661" t="inlineStr">
        <is>
          <t>2026-07-30</t>
        </is>
      </c>
      <c r="R3661" s="18" t="inlineStr"/>
      <c r="S3661" s="18" t="inlineStr"/>
      <c r="T3661" s="18" t="inlineStr"/>
    </row>
    <row r="3662">
      <c r="A3662" t="inlineStr">
        <is>
          <t>DIST-012222</t>
        </is>
      </c>
      <c r="B3662" t="inlineStr">
        <is>
          <t>2026-05-01</t>
        </is>
      </c>
      <c r="C3662" t="inlineStr">
        <is>
          <t>RET-SPROUTS</t>
        </is>
      </c>
      <c r="D3662" t="inlineStr">
        <is>
          <t>UTS-SHO-056</t>
        </is>
      </c>
      <c r="E3662" t="inlineStr">
        <is>
          <t>Under-delivery</t>
        </is>
      </c>
      <c r="F3662" t="inlineStr">
        <is>
          <t>short_ship</t>
        </is>
      </c>
      <c r="G3662" s="10" t="n">
        <v>148.87</v>
      </c>
      <c r="H3662" t="inlineStr">
        <is>
          <t>RO-033797</t>
        </is>
      </c>
      <c r="I3662" t="inlineStr">
        <is>
          <t>RS-033797</t>
        </is>
      </c>
      <c r="J3662" t="inlineStr">
        <is>
          <t>RREM-0138</t>
        </is>
      </c>
      <c r="K3662" t="inlineStr">
        <is>
          <t>Short Ship</t>
        </is>
      </c>
      <c r="M3662" s="10" t="n"/>
      <c r="P3662" s="18" t="n"/>
      <c r="Q3662" t="inlineStr">
        <is>
          <t>2026-06-15</t>
        </is>
      </c>
      <c r="R3662" s="18" t="inlineStr"/>
      <c r="S3662" s="18" t="inlineStr"/>
      <c r="T3662" s="18" t="inlineStr"/>
    </row>
    <row r="3663">
      <c r="A3663" t="inlineStr">
        <is>
          <t>DIST-012049</t>
        </is>
      </c>
      <c r="B3663" t="inlineStr">
        <is>
          <t>2026-05-01</t>
        </is>
      </c>
      <c r="C3663" t="inlineStr">
        <is>
          <t>RET-REGIONAL</t>
        </is>
      </c>
      <c r="D3663" t="inlineStr">
        <is>
          <t>NAL-DAM-100</t>
        </is>
      </c>
      <c r="E3663" t="inlineStr">
        <is>
          <t>Warehouse Damage</t>
        </is>
      </c>
      <c r="F3663" t="inlineStr">
        <is>
          <t>damaged</t>
        </is>
      </c>
      <c r="G3663" s="10" t="n">
        <v>136.69</v>
      </c>
      <c r="H3663" t="inlineStr">
        <is>
          <t>RO-033377</t>
        </is>
      </c>
      <c r="I3663" t="inlineStr">
        <is>
          <t>RS-033377</t>
        </is>
      </c>
      <c r="J3663" t="inlineStr">
        <is>
          <t>RREM-0096</t>
        </is>
      </c>
      <c r="K3663" t="inlineStr">
        <is>
          <t>Damaged</t>
        </is>
      </c>
      <c r="M3663" s="10" t="n"/>
      <c r="P3663" s="18" t="n"/>
      <c r="Q3663" t="inlineStr">
        <is>
          <t>2026-06-15</t>
        </is>
      </c>
      <c r="R3663" s="18" t="inlineStr"/>
      <c r="S3663" s="18" t="inlineStr"/>
      <c r="T3663" s="18" t="inlineStr"/>
    </row>
    <row r="3664">
      <c r="A3664" t="inlineStr">
        <is>
          <t>DIST-011978</t>
        </is>
      </c>
      <c r="B3664" t="inlineStr">
        <is>
          <t>2026-05-01</t>
        </is>
      </c>
      <c r="C3664" t="inlineStr">
        <is>
          <t>RET-WALMART</t>
        </is>
      </c>
      <c r="D3664" t="inlineStr">
        <is>
          <t>ART-SHO-003</t>
        </is>
      </c>
      <c r="E3664" t="inlineStr">
        <is>
          <t>Short Ship</t>
        </is>
      </c>
      <c r="F3664" t="inlineStr">
        <is>
          <t>short_ship</t>
        </is>
      </c>
      <c r="G3664" s="10" t="n">
        <v>127.11</v>
      </c>
      <c r="H3664" t="inlineStr">
        <is>
          <t>RO-033199</t>
        </is>
      </c>
      <c r="I3664" t="inlineStr">
        <is>
          <t>RS-033199</t>
        </is>
      </c>
      <c r="J3664" t="inlineStr">
        <is>
          <t>RREM-0155</t>
        </is>
      </c>
      <c r="K3664" t="inlineStr">
        <is>
          <t>Short Ship</t>
        </is>
      </c>
      <c r="L3664" t="inlineStr">
        <is>
          <t>pending</t>
        </is>
      </c>
      <c r="M3664" s="10" t="n"/>
      <c r="N3664" t="inlineStr">
        <is>
          <t>2026-05-20</t>
        </is>
      </c>
      <c r="P3664" s="18" t="n">
        <v>246</v>
      </c>
      <c r="Q3664" t="inlineStr">
        <is>
          <t>2026-06-30</t>
        </is>
      </c>
      <c r="R3664" s="18" t="inlineStr"/>
      <c r="S3664" s="18" t="inlineStr"/>
      <c r="T3664" s="18" t="inlineStr"/>
    </row>
    <row r="3665">
      <c r="A3665" t="inlineStr">
        <is>
          <t>DIST-012161</t>
        </is>
      </c>
      <c r="B3665" t="inlineStr">
        <is>
          <t>2026-05-01</t>
        </is>
      </c>
      <c r="C3665" t="inlineStr">
        <is>
          <t>RET-WHOLEFOODS</t>
        </is>
      </c>
      <c r="D3665" t="inlineStr">
        <is>
          <t>ODS-PRO-039</t>
        </is>
      </c>
      <c r="E3665" t="inlineStr">
        <is>
          <t>Ad Allowance</t>
        </is>
      </c>
      <c r="F3665" t="inlineStr">
        <is>
          <t>promo_billback</t>
        </is>
      </c>
      <c r="G3665" s="10" t="n">
        <v>111.94</v>
      </c>
      <c r="H3665" t="inlineStr">
        <is>
          <t>RO-033739</t>
        </is>
      </c>
      <c r="I3665" t="inlineStr">
        <is>
          <t>RS-033739</t>
        </is>
      </c>
      <c r="J3665" t="inlineStr">
        <is>
          <t>RREM-0221</t>
        </is>
      </c>
      <c r="K3665" t="inlineStr">
        <is>
          <t>Promo Billback</t>
        </is>
      </c>
      <c r="M3665" s="10" t="n"/>
      <c r="P3665" s="18" t="n"/>
      <c r="Q3665" t="inlineStr">
        <is>
          <t>2026-06-30</t>
        </is>
      </c>
      <c r="R3665" s="18" t="inlineStr"/>
      <c r="S3665" s="18" t="inlineStr"/>
      <c r="T3665" s="18" t="inlineStr"/>
    </row>
    <row r="3666">
      <c r="A3666" t="inlineStr">
        <is>
          <t>DIST-012127</t>
        </is>
      </c>
      <c r="B3666" t="inlineStr">
        <is>
          <t>2026-05-01</t>
        </is>
      </c>
      <c r="C3666" t="inlineStr">
        <is>
          <t>RET-SPROUTS</t>
        </is>
      </c>
      <c r="D3666" t="inlineStr">
        <is>
          <t>UTS-PRO-057</t>
        </is>
      </c>
      <c r="E3666" t="inlineStr">
        <is>
          <t>Promo Billback</t>
        </is>
      </c>
      <c r="F3666" t="inlineStr">
        <is>
          <t>promo_billback</t>
        </is>
      </c>
      <c r="G3666" s="10" t="n">
        <v>109.8</v>
      </c>
      <c r="H3666" t="inlineStr">
        <is>
          <t>RO-033535</t>
        </is>
      </c>
      <c r="I3666" t="inlineStr">
        <is>
          <t>RS-033535</t>
        </is>
      </c>
      <c r="J3666" t="inlineStr">
        <is>
          <t>RREM-0118</t>
        </is>
      </c>
      <c r="K3666" t="inlineStr">
        <is>
          <t>Promo Billback</t>
        </is>
      </c>
      <c r="M3666" s="10" t="n"/>
      <c r="P3666" s="18" t="n"/>
      <c r="Q3666" t="inlineStr">
        <is>
          <t>2026-06-30</t>
        </is>
      </c>
      <c r="R3666" s="18" t="inlineStr"/>
      <c r="S3666" s="18" t="inlineStr"/>
      <c r="T3666" s="18" t="inlineStr"/>
    </row>
    <row r="3667">
      <c r="A3667" t="inlineStr">
        <is>
          <t>DIST-012136</t>
        </is>
      </c>
      <c r="B3667" t="inlineStr">
        <is>
          <t>2026-05-01</t>
        </is>
      </c>
      <c r="C3667" t="inlineStr">
        <is>
          <t>RET-COSTCO</t>
        </is>
      </c>
      <c r="D3667" t="inlineStr">
        <is>
          <t>TCO-SHO-022</t>
        </is>
      </c>
      <c r="E3667" t="inlineStr">
        <is>
          <t>Quantity Variance</t>
        </is>
      </c>
      <c r="F3667" t="inlineStr">
        <is>
          <t>short_ship</t>
        </is>
      </c>
      <c r="G3667" s="10" t="n">
        <v>87.54000000000001</v>
      </c>
      <c r="H3667" t="inlineStr">
        <is>
          <t>RO-033482</t>
        </is>
      </c>
      <c r="I3667" t="inlineStr">
        <is>
          <t>RS-033482</t>
        </is>
      </c>
      <c r="J3667" t="inlineStr">
        <is>
          <t>RREM-0030</t>
        </is>
      </c>
      <c r="K3667" t="inlineStr">
        <is>
          <t>Short Ship</t>
        </is>
      </c>
      <c r="M3667" s="10" t="n"/>
      <c r="P3667" s="18" t="n"/>
      <c r="Q3667" t="inlineStr">
        <is>
          <t>2026-05-31</t>
        </is>
      </c>
      <c r="R3667" s="18" t="inlineStr"/>
      <c r="S3667" s="18" t="inlineStr"/>
      <c r="T3667" s="18" t="inlineStr"/>
    </row>
    <row r="3668">
      <c r="A3668" t="inlineStr">
        <is>
          <t>DIST-012276</t>
        </is>
      </c>
      <c r="B3668" t="inlineStr">
        <is>
          <t>2026-05-01</t>
        </is>
      </c>
      <c r="C3668" t="inlineStr">
        <is>
          <t>RET-KROGER</t>
        </is>
      </c>
      <c r="D3668" t="inlineStr">
        <is>
          <t>GER-PRO-075</t>
        </is>
      </c>
      <c r="E3668" t="inlineStr">
        <is>
          <t>Promo Billback</t>
        </is>
      </c>
      <c r="F3668" t="inlineStr">
        <is>
          <t>promo_billback</t>
        </is>
      </c>
      <c r="G3668" s="10" t="n">
        <v>76.69</v>
      </c>
      <c r="H3668" t="inlineStr">
        <is>
          <t>RO-033857</t>
        </is>
      </c>
      <c r="I3668" t="inlineStr">
        <is>
          <t>RS-033857</t>
        </is>
      </c>
      <c r="J3668" t="inlineStr">
        <is>
          <t>RREM-0061</t>
        </is>
      </c>
      <c r="K3668" t="inlineStr">
        <is>
          <t>Promo Billback</t>
        </is>
      </c>
      <c r="L3668" t="inlineStr">
        <is>
          <t>lost</t>
        </is>
      </c>
      <c r="M3668" s="10" t="n">
        <v>0</v>
      </c>
      <c r="N3668" t="inlineStr">
        <is>
          <t>2026-05-09</t>
        </is>
      </c>
      <c r="O3668" t="inlineStr">
        <is>
          <t>2026-06-02</t>
        </is>
      </c>
      <c r="P3668" s="18" t="n">
        <v>32</v>
      </c>
      <c r="Q3668" t="inlineStr">
        <is>
          <t>2026-06-15</t>
        </is>
      </c>
      <c r="R3668" s="18" t="inlineStr"/>
      <c r="S3668" s="18" t="inlineStr"/>
      <c r="T3668" s="18" t="inlineStr"/>
    </row>
    <row r="3669">
      <c r="A3669" t="inlineStr">
        <is>
          <t>DIST-012193</t>
        </is>
      </c>
      <c r="B3669" t="inlineStr">
        <is>
          <t>2026-05-01</t>
        </is>
      </c>
      <c r="C3669" t="inlineStr">
        <is>
          <t>RET-REGIONAL</t>
        </is>
      </c>
      <c r="D3669" t="inlineStr">
        <is>
          <t>NAL-PRO-093</t>
        </is>
      </c>
      <c r="E3669" t="inlineStr">
        <is>
          <t>Promo Billback</t>
        </is>
      </c>
      <c r="F3669" t="inlineStr">
        <is>
          <t>promo_billback</t>
        </is>
      </c>
      <c r="G3669" s="10" t="n">
        <v>62.16</v>
      </c>
      <c r="H3669" t="inlineStr">
        <is>
          <t>RO-033931</t>
        </is>
      </c>
      <c r="I3669" t="inlineStr">
        <is>
          <t>RS-033931</t>
        </is>
      </c>
      <c r="J3669" t="inlineStr">
        <is>
          <t>RREM-0079</t>
        </is>
      </c>
      <c r="K3669" t="inlineStr">
        <is>
          <t>Promo Billback</t>
        </is>
      </c>
      <c r="M3669" s="10" t="n"/>
      <c r="P3669" s="18" t="n"/>
      <c r="Q3669" t="inlineStr">
        <is>
          <t>2026-05-31</t>
        </is>
      </c>
      <c r="R3669" s="18" t="inlineStr"/>
      <c r="S3669" s="18" t="inlineStr"/>
      <c r="T3669" s="18" t="inlineStr"/>
    </row>
    <row r="3670">
      <c r="A3670" t="inlineStr">
        <is>
          <t>DIST-012107</t>
        </is>
      </c>
      <c r="B3670" t="inlineStr">
        <is>
          <t>2026-05-01</t>
        </is>
      </c>
      <c r="C3670" t="inlineStr">
        <is>
          <t>RET-KROGER</t>
        </is>
      </c>
      <c r="D3670" t="inlineStr">
        <is>
          <t>GER-PRO-075</t>
        </is>
      </c>
      <c r="E3670" t="inlineStr">
        <is>
          <t>Promo Billback</t>
        </is>
      </c>
      <c r="F3670" t="inlineStr">
        <is>
          <t>promo_billback</t>
        </is>
      </c>
      <c r="G3670" s="10" t="n">
        <v>49.01</v>
      </c>
      <c r="H3670" t="inlineStr">
        <is>
          <t>RO-033590</t>
        </is>
      </c>
      <c r="I3670" t="inlineStr">
        <is>
          <t>RS-033590</t>
        </is>
      </c>
      <c r="J3670" t="inlineStr">
        <is>
          <t>RREM-0073</t>
        </is>
      </c>
      <c r="K3670" t="inlineStr">
        <is>
          <t>Promo Billback</t>
        </is>
      </c>
      <c r="M3670" s="10" t="n"/>
      <c r="P3670" s="18" t="n"/>
      <c r="Q3670" t="inlineStr">
        <is>
          <t>2026-06-15</t>
        </is>
      </c>
      <c r="R3670" s="18" t="inlineStr"/>
      <c r="S3670" s="18" t="inlineStr"/>
      <c r="T3670" s="18" t="inlineStr"/>
    </row>
    <row r="3671">
      <c r="A3671" t="inlineStr">
        <is>
          <t>DIST-012215</t>
        </is>
      </c>
      <c r="B3671" t="inlineStr">
        <is>
          <t>2026-05-01</t>
        </is>
      </c>
      <c r="C3671" t="inlineStr">
        <is>
          <t>RET-COSTCO</t>
        </is>
      </c>
      <c r="D3671" t="inlineStr">
        <is>
          <t>TCO-LAT-029</t>
        </is>
      </c>
      <c r="E3671" t="inlineStr">
        <is>
          <t>Late Delivery</t>
        </is>
      </c>
      <c r="F3671" t="inlineStr">
        <is>
          <t>late_delivery</t>
        </is>
      </c>
      <c r="G3671" s="10" t="n">
        <v>47.5</v>
      </c>
      <c r="H3671" t="inlineStr">
        <is>
          <t>RO-033730</t>
        </is>
      </c>
      <c r="I3671" t="inlineStr">
        <is>
          <t>RS-033730</t>
        </is>
      </c>
      <c r="J3671" t="inlineStr">
        <is>
          <t>RREM-0006</t>
        </is>
      </c>
      <c r="K3671" t="inlineStr">
        <is>
          <t>Late Delivery</t>
        </is>
      </c>
      <c r="L3671" t="inlineStr">
        <is>
          <t>lost</t>
        </is>
      </c>
      <c r="M3671" s="10" t="n">
        <v>0</v>
      </c>
      <c r="N3671" t="inlineStr">
        <is>
          <t>2026-05-21</t>
        </is>
      </c>
      <c r="O3671" t="inlineStr">
        <is>
          <t>2026-07-20</t>
        </is>
      </c>
      <c r="P3671" s="18" t="n">
        <v>80</v>
      </c>
      <c r="Q3671" t="inlineStr">
        <is>
          <t>2026-05-31</t>
        </is>
      </c>
      <c r="R3671" s="18" t="inlineStr"/>
      <c r="S3671" s="18" t="inlineStr"/>
      <c r="T3671" s="18" t="inlineStr"/>
    </row>
    <row r="3672">
      <c r="A3672" t="inlineStr">
        <is>
          <t>DIST-012124</t>
        </is>
      </c>
      <c r="B3672" t="inlineStr">
        <is>
          <t>2026-04-30</t>
        </is>
      </c>
      <c r="C3672" t="inlineStr">
        <is>
          <t>RET-WHOLEFOODS</t>
        </is>
      </c>
      <c r="D3672" t="inlineStr">
        <is>
          <t>ODS-SPO-050</t>
        </is>
      </c>
      <c r="E3672" t="inlineStr">
        <is>
          <t>Spoilage</t>
        </is>
      </c>
      <c r="F3672" t="inlineStr">
        <is>
          <t>spoilage</t>
        </is>
      </c>
      <c r="G3672" s="10" t="n">
        <v>691.16</v>
      </c>
      <c r="H3672" t="inlineStr">
        <is>
          <t>RO-033500</t>
        </is>
      </c>
      <c r="I3672" t="inlineStr">
        <is>
          <t>RS-033500</t>
        </is>
      </c>
      <c r="J3672" t="inlineStr">
        <is>
          <t>RREM-0212</t>
        </is>
      </c>
      <c r="K3672" t="inlineStr">
        <is>
          <t>Spoilage -- quality complaint at receiving</t>
        </is>
      </c>
      <c r="M3672" s="10" t="n"/>
      <c r="P3672" s="18" t="n"/>
      <c r="Q3672" t="inlineStr">
        <is>
          <t>2026-06-29</t>
        </is>
      </c>
      <c r="R3672" s="18" t="inlineStr"/>
      <c r="S3672" s="18" t="inlineStr"/>
      <c r="T3672" s="18" t="inlineStr"/>
    </row>
    <row r="3673">
      <c r="A3673" t="inlineStr">
        <is>
          <t>DIST-012082</t>
        </is>
      </c>
      <c r="B3673" t="inlineStr">
        <is>
          <t>2026-04-30</t>
        </is>
      </c>
      <c r="C3673" t="inlineStr">
        <is>
          <t>RET-WALMART</t>
        </is>
      </c>
      <c r="D3673" t="inlineStr">
        <is>
          <t>ART-LAB-012</t>
        </is>
      </c>
      <c r="E3673" t="inlineStr">
        <is>
          <t>Label Defect</t>
        </is>
      </c>
      <c r="F3673" t="inlineStr">
        <is>
          <t>label_fine</t>
        </is>
      </c>
      <c r="G3673" s="10" t="n">
        <v>583.0599999999999</v>
      </c>
      <c r="H3673" t="inlineStr">
        <is>
          <t>RO-033433</t>
        </is>
      </c>
      <c r="I3673" t="inlineStr">
        <is>
          <t>RS-033433</t>
        </is>
      </c>
      <c r="J3673" t="inlineStr">
        <is>
          <t>RREM-0164</t>
        </is>
      </c>
      <c r="K3673" t="inlineStr">
        <is>
          <t>Label Fine</t>
        </is>
      </c>
      <c r="M3673" s="10" t="n"/>
      <c r="P3673" s="18" t="n"/>
      <c r="Q3673" t="inlineStr">
        <is>
          <t>2026-07-29</t>
        </is>
      </c>
      <c r="R3673" s="18" t="inlineStr"/>
      <c r="S3673" s="18" t="inlineStr"/>
      <c r="T3673" s="18" t="inlineStr"/>
    </row>
    <row r="3674">
      <c r="A3674" t="inlineStr">
        <is>
          <t>DIST-012241</t>
        </is>
      </c>
      <c r="B3674" t="inlineStr">
        <is>
          <t>2026-04-30</t>
        </is>
      </c>
      <c r="C3674" t="inlineStr">
        <is>
          <t>RET-COSTCO</t>
        </is>
      </c>
      <c r="D3674" t="inlineStr">
        <is>
          <t>TCO-LAB-031</t>
        </is>
      </c>
      <c r="E3674" t="inlineStr">
        <is>
          <t>Label Defect</t>
        </is>
      </c>
      <c r="F3674" t="inlineStr">
        <is>
          <t>label_fine</t>
        </is>
      </c>
      <c r="G3674" s="10" t="n">
        <v>358.75</v>
      </c>
      <c r="H3674" t="inlineStr">
        <is>
          <t>RO-033718</t>
        </is>
      </c>
      <c r="I3674" t="inlineStr">
        <is>
          <t>RS-033718</t>
        </is>
      </c>
      <c r="J3674" t="inlineStr">
        <is>
          <t>RREM-0019</t>
        </is>
      </c>
      <c r="K3674" t="inlineStr">
        <is>
          <t>Label Fine</t>
        </is>
      </c>
      <c r="M3674" s="10" t="n"/>
      <c r="P3674" s="18" t="n"/>
      <c r="Q3674" t="inlineStr">
        <is>
          <t>2026-06-14</t>
        </is>
      </c>
      <c r="R3674" s="18" t="inlineStr"/>
      <c r="S3674" s="18" t="inlineStr"/>
      <c r="T3674" s="18" t="inlineStr"/>
    </row>
    <row r="3675">
      <c r="A3675" t="inlineStr">
        <is>
          <t>DIST-012054</t>
        </is>
      </c>
      <c r="B3675" t="inlineStr">
        <is>
          <t>2026-04-30</t>
        </is>
      </c>
      <c r="C3675" t="inlineStr">
        <is>
          <t>RET-WALMART</t>
        </is>
      </c>
      <c r="D3675" t="inlineStr">
        <is>
          <t>ART-SHO-003</t>
        </is>
      </c>
      <c r="E3675" t="inlineStr">
        <is>
          <t>Short Ship</t>
        </is>
      </c>
      <c r="F3675" t="inlineStr">
        <is>
          <t>short_ship</t>
        </is>
      </c>
      <c r="G3675" s="10" t="n">
        <v>276.71</v>
      </c>
      <c r="H3675" t="inlineStr">
        <is>
          <t>RO-033187</t>
        </is>
      </c>
      <c r="I3675" t="inlineStr">
        <is>
          <t>RS-033187</t>
        </is>
      </c>
      <c r="J3675" t="inlineStr">
        <is>
          <t>RREM-0149</t>
        </is>
      </c>
      <c r="K3675" t="inlineStr">
        <is>
          <t>Short Ship</t>
        </is>
      </c>
      <c r="L3675" t="inlineStr">
        <is>
          <t>partial</t>
        </is>
      </c>
      <c r="M3675" s="10" t="n">
        <v>55.19</v>
      </c>
      <c r="N3675" t="inlineStr">
        <is>
          <t>2026-05-19</t>
        </is>
      </c>
      <c r="O3675" t="inlineStr">
        <is>
          <t>2026-06-20</t>
        </is>
      </c>
      <c r="P3675" s="18" t="n">
        <v>51</v>
      </c>
      <c r="Q3675" t="inlineStr">
        <is>
          <t>2026-06-14</t>
        </is>
      </c>
      <c r="R3675" s="18" t="inlineStr"/>
      <c r="S3675" s="18" t="inlineStr"/>
      <c r="T3675" s="18" t="inlineStr"/>
    </row>
    <row r="3676">
      <c r="A3676" t="inlineStr">
        <is>
          <t>DIST-012182</t>
        </is>
      </c>
      <c r="B3676" t="inlineStr">
        <is>
          <t>2026-04-30</t>
        </is>
      </c>
      <c r="C3676" t="inlineStr">
        <is>
          <t>RET-WALMART</t>
        </is>
      </c>
      <c r="D3676" t="inlineStr">
        <is>
          <t>ART-PAL-015</t>
        </is>
      </c>
      <c r="E3676" t="inlineStr">
        <is>
          <t>Pallet Overhang</t>
        </is>
      </c>
      <c r="F3676" t="inlineStr">
        <is>
          <t>pallet_fine</t>
        </is>
      </c>
      <c r="G3676" s="10" t="n">
        <v>230.81</v>
      </c>
      <c r="H3676" t="inlineStr">
        <is>
          <t>RO-033686</t>
        </is>
      </c>
      <c r="I3676" t="inlineStr">
        <is>
          <t>RS-033686</t>
        </is>
      </c>
      <c r="J3676" t="inlineStr">
        <is>
          <t>RREM-0153</t>
        </is>
      </c>
      <c r="K3676" t="inlineStr">
        <is>
          <t>Pallet Fine</t>
        </is>
      </c>
      <c r="M3676" s="10" t="n"/>
      <c r="P3676" s="18" t="n"/>
      <c r="Q3676" t="inlineStr">
        <is>
          <t>2026-05-30</t>
        </is>
      </c>
      <c r="R3676" s="18" t="inlineStr"/>
      <c r="S3676" s="18" t="inlineStr"/>
      <c r="T3676" s="18" t="inlineStr"/>
    </row>
    <row r="3677">
      <c r="A3677" t="inlineStr">
        <is>
          <t>DIST-012055</t>
        </is>
      </c>
      <c r="B3677" t="inlineStr">
        <is>
          <t>2026-04-30</t>
        </is>
      </c>
      <c r="C3677" t="inlineStr">
        <is>
          <t>RET-WALMART</t>
        </is>
      </c>
      <c r="D3677" t="inlineStr">
        <is>
          <t>ART-PRO-004</t>
        </is>
      </c>
      <c r="E3677" t="inlineStr">
        <is>
          <t>Scan Rebate</t>
        </is>
      </c>
      <c r="F3677" t="inlineStr">
        <is>
          <t>promo_billback</t>
        </is>
      </c>
      <c r="G3677" s="10" t="n">
        <v>214.39</v>
      </c>
      <c r="H3677" t="inlineStr">
        <is>
          <t>RO-033187</t>
        </is>
      </c>
      <c r="I3677" t="inlineStr">
        <is>
          <t>RS-033187</t>
        </is>
      </c>
      <c r="J3677" t="inlineStr">
        <is>
          <t>RREM-0171</t>
        </is>
      </c>
      <c r="K3677" t="inlineStr">
        <is>
          <t>Promo Billback</t>
        </is>
      </c>
      <c r="M3677" s="10" t="n"/>
      <c r="P3677" s="18" t="n"/>
      <c r="Q3677" t="inlineStr">
        <is>
          <t>2026-07-29</t>
        </is>
      </c>
      <c r="R3677" s="18" t="inlineStr"/>
      <c r="S3677" s="18" t="inlineStr"/>
      <c r="T3677" s="18" t="inlineStr"/>
    </row>
    <row r="3678">
      <c r="A3678" t="inlineStr">
        <is>
          <t>DIST-012248</t>
        </is>
      </c>
      <c r="B3678" t="inlineStr">
        <is>
          <t>2026-04-30</t>
        </is>
      </c>
      <c r="C3678" t="inlineStr">
        <is>
          <t>RET-WHOLEFOODS</t>
        </is>
      </c>
      <c r="D3678" t="inlineStr">
        <is>
          <t>ODS-SPO-050</t>
        </is>
      </c>
      <c r="E3678" t="inlineStr">
        <is>
          <t>Spoilage</t>
        </is>
      </c>
      <c r="F3678" t="inlineStr">
        <is>
          <t>spoilage</t>
        </is>
      </c>
      <c r="G3678" s="10" t="n">
        <v>182.9</v>
      </c>
      <c r="H3678" t="inlineStr">
        <is>
          <t>RO-033787</t>
        </is>
      </c>
      <c r="I3678" t="inlineStr">
        <is>
          <t>RS-033787</t>
        </is>
      </c>
      <c r="J3678" t="inlineStr">
        <is>
          <t>RREM-0211</t>
        </is>
      </c>
      <c r="K3678" t="inlineStr">
        <is>
          <t>Spoilage -- quality complaint at receiving</t>
        </is>
      </c>
      <c r="M3678" s="10" t="n"/>
      <c r="P3678" s="18" t="n"/>
      <c r="Q3678" t="inlineStr">
        <is>
          <t>2026-06-29</t>
        </is>
      </c>
      <c r="R3678" s="18" t="inlineStr"/>
      <c r="S3678" s="18" t="inlineStr"/>
      <c r="T3678" s="18" t="inlineStr"/>
    </row>
    <row r="3679">
      <c r="A3679" t="inlineStr">
        <is>
          <t>DIST-012120</t>
        </is>
      </c>
      <c r="B3679" t="inlineStr">
        <is>
          <t>2026-04-30</t>
        </is>
      </c>
      <c r="C3679" t="inlineStr">
        <is>
          <t>RET-WALMART</t>
        </is>
      </c>
      <c r="D3679" t="inlineStr">
        <is>
          <t>ART-SPO-017</t>
        </is>
      </c>
      <c r="E3679" t="inlineStr">
        <is>
          <t>Spoilage</t>
        </is>
      </c>
      <c r="F3679" t="inlineStr">
        <is>
          <t>spoilage</t>
        </is>
      </c>
      <c r="G3679" s="10" t="n">
        <v>148.88</v>
      </c>
      <c r="H3679" t="inlineStr">
        <is>
          <t>RO-033441</t>
        </is>
      </c>
      <c r="I3679" t="inlineStr">
        <is>
          <t>RS-033441</t>
        </is>
      </c>
      <c r="J3679" t="inlineStr">
        <is>
          <t>RREM-0184</t>
        </is>
      </c>
      <c r="K3679" t="inlineStr">
        <is>
          <t>Spoilage -- quality complaint at receiving</t>
        </is>
      </c>
      <c r="M3679" s="10" t="n"/>
      <c r="P3679" s="18" t="n"/>
      <c r="Q3679" t="inlineStr">
        <is>
          <t>2026-07-29</t>
        </is>
      </c>
      <c r="R3679" s="18" t="inlineStr"/>
      <c r="S3679" s="18" t="inlineStr"/>
      <c r="T3679" s="18" t="inlineStr"/>
    </row>
    <row r="3680">
      <c r="A3680" t="inlineStr">
        <is>
          <t>DIST-012202</t>
        </is>
      </c>
      <c r="B3680" t="inlineStr">
        <is>
          <t>2026-04-30</t>
        </is>
      </c>
      <c r="C3680" t="inlineStr">
        <is>
          <t>RET-WHOLEFOODS</t>
        </is>
      </c>
      <c r="D3680" t="inlineStr">
        <is>
          <t>ODS-SPO-050</t>
        </is>
      </c>
      <c r="E3680" t="inlineStr">
        <is>
          <t>Spoilage</t>
        </is>
      </c>
      <c r="F3680" t="inlineStr">
        <is>
          <t>spoilage</t>
        </is>
      </c>
      <c r="G3680" s="10" t="n">
        <v>144.88</v>
      </c>
      <c r="H3680" t="inlineStr">
        <is>
          <t>RO-033773</t>
        </is>
      </c>
      <c r="I3680" t="inlineStr">
        <is>
          <t>RS-033773</t>
        </is>
      </c>
      <c r="J3680" t="inlineStr">
        <is>
          <t>RREM-0194</t>
        </is>
      </c>
      <c r="K3680" t="inlineStr">
        <is>
          <t>Spoilage -- temperature exposure in transit</t>
        </is>
      </c>
      <c r="M3680" s="10" t="n"/>
      <c r="P3680" s="18" t="n"/>
      <c r="Q3680" t="inlineStr">
        <is>
          <t>2026-06-14</t>
        </is>
      </c>
      <c r="R3680" s="18" t="inlineStr"/>
      <c r="S3680" s="18" t="inlineStr"/>
      <c r="T3680" s="18" t="inlineStr"/>
    </row>
    <row r="3681">
      <c r="A3681" t="inlineStr">
        <is>
          <t>DIST-012302</t>
        </is>
      </c>
      <c r="B3681" t="inlineStr">
        <is>
          <t>2026-04-30</t>
        </is>
      </c>
      <c r="C3681" t="inlineStr">
        <is>
          <t>RET-WHOLEFOODS</t>
        </is>
      </c>
      <c r="D3681" t="inlineStr">
        <is>
          <t>ODS-PRO-039</t>
        </is>
      </c>
      <c r="E3681" t="inlineStr">
        <is>
          <t>Ad Allowance</t>
        </is>
      </c>
      <c r="F3681" t="inlineStr">
        <is>
          <t>promo_billback</t>
        </is>
      </c>
      <c r="G3681" s="10" t="n">
        <v>139.95</v>
      </c>
      <c r="H3681" t="inlineStr">
        <is>
          <t>RO-034036</t>
        </is>
      </c>
      <c r="I3681" t="inlineStr">
        <is>
          <t>RS-034036</t>
        </is>
      </c>
      <c r="J3681" t="inlineStr">
        <is>
          <t>RREM-0191</t>
        </is>
      </c>
      <c r="K3681" t="inlineStr">
        <is>
          <t>Promo Billback</t>
        </is>
      </c>
      <c r="L3681" t="inlineStr">
        <is>
          <t>lost</t>
        </is>
      </c>
      <c r="M3681" s="10" t="n">
        <v>0</v>
      </c>
      <c r="N3681" t="inlineStr">
        <is>
          <t>2026-05-14</t>
        </is>
      </c>
      <c r="O3681" t="inlineStr">
        <is>
          <t>2026-08-07</t>
        </is>
      </c>
      <c r="P3681" s="18" t="n">
        <v>99</v>
      </c>
      <c r="Q3681" t="inlineStr">
        <is>
          <t>2026-06-29</t>
        </is>
      </c>
      <c r="R3681" s="18" t="inlineStr"/>
      <c r="S3681" s="18" t="inlineStr"/>
      <c r="T3681" s="18" t="inlineStr"/>
    </row>
    <row r="3682">
      <c r="A3682" t="inlineStr">
        <is>
          <t>DIST-012256</t>
        </is>
      </c>
      <c r="B3682" t="inlineStr">
        <is>
          <t>2026-04-30</t>
        </is>
      </c>
      <c r="C3682" t="inlineStr">
        <is>
          <t>RET-WHOLEFOODS</t>
        </is>
      </c>
      <c r="D3682" t="inlineStr">
        <is>
          <t>ODS-PRO-039</t>
        </is>
      </c>
      <c r="E3682" t="inlineStr">
        <is>
          <t>Ad Allowance</t>
        </is>
      </c>
      <c r="F3682" t="inlineStr">
        <is>
          <t>promo_billback</t>
        </is>
      </c>
      <c r="G3682" s="10" t="n">
        <v>118.32</v>
      </c>
      <c r="H3682" t="inlineStr">
        <is>
          <t>RO-033780</t>
        </is>
      </c>
      <c r="I3682" t="inlineStr">
        <is>
          <t>RS-033780</t>
        </is>
      </c>
      <c r="J3682" t="inlineStr">
        <is>
          <t>RREM-0220</t>
        </is>
      </c>
      <c r="K3682" t="inlineStr">
        <is>
          <t>Promo Billback</t>
        </is>
      </c>
      <c r="L3682" t="inlineStr">
        <is>
          <t>partial</t>
        </is>
      </c>
      <c r="M3682" s="10" t="n">
        <v>23.29</v>
      </c>
      <c r="N3682" t="inlineStr">
        <is>
          <t>2026-05-08</t>
        </is>
      </c>
      <c r="O3682" t="inlineStr">
        <is>
          <t>2026-07-11</t>
        </is>
      </c>
      <c r="P3682" s="18" t="n">
        <v>72</v>
      </c>
      <c r="Q3682" t="inlineStr">
        <is>
          <t>2026-06-14</t>
        </is>
      </c>
      <c r="R3682" s="18" t="inlineStr"/>
      <c r="S3682" s="18" t="inlineStr"/>
      <c r="T3682" s="18" t="inlineStr"/>
    </row>
    <row r="3683">
      <c r="A3683" t="inlineStr">
        <is>
          <t>DIST-012145</t>
        </is>
      </c>
      <c r="B3683" t="inlineStr">
        <is>
          <t>2026-04-30</t>
        </is>
      </c>
      <c r="C3683" t="inlineStr">
        <is>
          <t>RET-SPROUTS</t>
        </is>
      </c>
      <c r="D3683" t="inlineStr">
        <is>
          <t>UTS-DAM-069</t>
        </is>
      </c>
      <c r="E3683" t="inlineStr">
        <is>
          <t>Warehouse Damage</t>
        </is>
      </c>
      <c r="F3683" t="inlineStr">
        <is>
          <t>damaged</t>
        </is>
      </c>
      <c r="G3683" s="10" t="n">
        <v>107.62</v>
      </c>
      <c r="H3683" t="inlineStr">
        <is>
          <t>RO-033537</t>
        </is>
      </c>
      <c r="I3683" t="inlineStr">
        <is>
          <t>RS-033537</t>
        </is>
      </c>
      <c r="J3683" t="inlineStr">
        <is>
          <t>RREM-0128</t>
        </is>
      </c>
      <c r="K3683" t="inlineStr">
        <is>
          <t>Damaged</t>
        </is>
      </c>
      <c r="M3683" s="10" t="n"/>
      <c r="P3683" s="18" t="n"/>
      <c r="Q3683" t="inlineStr">
        <is>
          <t>2026-06-14</t>
        </is>
      </c>
      <c r="R3683" s="18" t="inlineStr"/>
      <c r="S3683" s="18" t="inlineStr"/>
      <c r="T3683" s="18" t="inlineStr"/>
    </row>
    <row r="3684">
      <c r="A3684" t="inlineStr">
        <is>
          <t>DIST-012323</t>
        </is>
      </c>
      <c r="B3684" t="inlineStr">
        <is>
          <t>2026-04-30</t>
        </is>
      </c>
      <c r="C3684" t="inlineStr">
        <is>
          <t>RET-REGIONAL</t>
        </is>
      </c>
      <c r="D3684" t="inlineStr">
        <is>
          <t>NAL-SHO-091</t>
        </is>
      </c>
      <c r="E3684" t="inlineStr">
        <is>
          <t>Under-delivery</t>
        </is>
      </c>
      <c r="F3684" t="inlineStr">
        <is>
          <t>short_ship</t>
        </is>
      </c>
      <c r="G3684" s="10" t="n">
        <v>80.01000000000001</v>
      </c>
      <c r="H3684" t="inlineStr">
        <is>
          <t>RO-034179</t>
        </is>
      </c>
      <c r="I3684" t="inlineStr">
        <is>
          <t>RS-034179</t>
        </is>
      </c>
      <c r="J3684" t="inlineStr">
        <is>
          <t>RREM-0086</t>
        </is>
      </c>
      <c r="K3684" t="inlineStr">
        <is>
          <t>Short Ship</t>
        </is>
      </c>
      <c r="M3684" s="10" t="n"/>
      <c r="P3684" s="18" t="n"/>
      <c r="Q3684" t="inlineStr">
        <is>
          <t>2026-05-30</t>
        </is>
      </c>
      <c r="R3684" s="18" t="inlineStr"/>
      <c r="S3684" s="18" t="inlineStr"/>
      <c r="T3684" s="18" t="inlineStr"/>
    </row>
    <row r="3685">
      <c r="A3685" t="inlineStr">
        <is>
          <t>DIST-012158</t>
        </is>
      </c>
      <c r="B3685" t="inlineStr">
        <is>
          <t>2026-04-30</t>
        </is>
      </c>
      <c r="C3685" t="inlineStr">
        <is>
          <t>RET-REGIONAL</t>
        </is>
      </c>
      <c r="D3685" t="inlineStr">
        <is>
          <t>NAL-PRI-102</t>
        </is>
      </c>
      <c r="E3685" t="inlineStr">
        <is>
          <t>Pricing Variance</t>
        </is>
      </c>
      <c r="F3685" t="inlineStr">
        <is>
          <t>pricing_error</t>
        </is>
      </c>
      <c r="G3685" s="10" t="n">
        <v>66.76000000000001</v>
      </c>
      <c r="H3685" t="inlineStr">
        <is>
          <t>RO-033627</t>
        </is>
      </c>
      <c r="I3685" t="inlineStr">
        <is>
          <t>RS-033627</t>
        </is>
      </c>
      <c r="J3685" t="inlineStr">
        <is>
          <t>RREM-0096</t>
        </is>
      </c>
      <c r="K3685" t="inlineStr">
        <is>
          <t>Pricing Error</t>
        </is>
      </c>
      <c r="L3685" t="inlineStr">
        <is>
          <t>lost</t>
        </is>
      </c>
      <c r="M3685" s="10" t="n">
        <v>0</v>
      </c>
      <c r="N3685" t="inlineStr">
        <is>
          <t>2026-05-17</t>
        </is>
      </c>
      <c r="O3685" t="inlineStr">
        <is>
          <t>2026-06-21</t>
        </is>
      </c>
      <c r="P3685" s="18" t="n">
        <v>52</v>
      </c>
      <c r="Q3685" t="inlineStr">
        <is>
          <t>2026-06-29</t>
        </is>
      </c>
      <c r="R3685" s="18" t="inlineStr"/>
      <c r="S3685" s="18" t="inlineStr"/>
      <c r="T3685" s="18" t="inlineStr"/>
    </row>
    <row r="3686">
      <c r="A3686" t="inlineStr">
        <is>
          <t>DIST-012130</t>
        </is>
      </c>
      <c r="B3686" t="inlineStr">
        <is>
          <t>2026-04-30</t>
        </is>
      </c>
      <c r="C3686" t="inlineStr">
        <is>
          <t>RET-WALMART</t>
        </is>
      </c>
      <c r="D3686" t="inlineStr">
        <is>
          <t>ART-DAM-018</t>
        </is>
      </c>
      <c r="E3686" t="inlineStr">
        <is>
          <t>Warehouse Damage</t>
        </is>
      </c>
      <c r="F3686" t="inlineStr">
        <is>
          <t>damaged</t>
        </is>
      </c>
      <c r="G3686" s="10" t="n">
        <v>43</v>
      </c>
      <c r="H3686" t="inlineStr">
        <is>
          <t>RO-033440</t>
        </is>
      </c>
      <c r="I3686" t="inlineStr">
        <is>
          <t>RS-033440</t>
        </is>
      </c>
      <c r="J3686" t="inlineStr">
        <is>
          <t>RREM-0153</t>
        </is>
      </c>
      <c r="K3686" t="inlineStr">
        <is>
          <t>Damaged</t>
        </is>
      </c>
      <c r="M3686" s="10" t="n"/>
      <c r="P3686" s="18" t="n"/>
      <c r="Q3686" t="inlineStr">
        <is>
          <t>2026-07-29</t>
        </is>
      </c>
      <c r="R3686" s="18" t="inlineStr"/>
      <c r="S3686" s="18" t="inlineStr"/>
      <c r="T3686" s="18" t="inlineStr"/>
    </row>
    <row r="3687">
      <c r="A3687" t="inlineStr">
        <is>
          <t>DIST-012296</t>
        </is>
      </c>
      <c r="B3687" t="inlineStr">
        <is>
          <t>2026-04-30</t>
        </is>
      </c>
      <c r="C3687" t="inlineStr">
        <is>
          <t>RET-SPROUTS</t>
        </is>
      </c>
      <c r="D3687" t="inlineStr">
        <is>
          <t>UTS-PRO-057</t>
        </is>
      </c>
      <c r="E3687" t="inlineStr">
        <is>
          <t>Promo Billback</t>
        </is>
      </c>
      <c r="F3687" t="inlineStr">
        <is>
          <t>promo_billback</t>
        </is>
      </c>
      <c r="G3687" s="10" t="n">
        <v>32.49</v>
      </c>
      <c r="H3687" t="inlineStr">
        <is>
          <t>RO-034110</t>
        </is>
      </c>
      <c r="I3687" t="inlineStr">
        <is>
          <t>RS-034110</t>
        </is>
      </c>
      <c r="J3687" t="inlineStr">
        <is>
          <t>RREM-0135</t>
        </is>
      </c>
      <c r="K3687" t="inlineStr">
        <is>
          <t>Promo Billback</t>
        </is>
      </c>
      <c r="M3687" s="10" t="n"/>
      <c r="P3687" s="18" t="n"/>
      <c r="Q3687" t="inlineStr">
        <is>
          <t>2026-07-29</t>
        </is>
      </c>
      <c r="R3687" s="18" t="inlineStr"/>
      <c r="S3687" s="18" t="inlineStr"/>
      <c r="T3687" s="18" t="inlineStr"/>
    </row>
    <row r="3688">
      <c r="A3688" t="inlineStr">
        <is>
          <t>DIST-012148</t>
        </is>
      </c>
      <c r="B3688" t="inlineStr">
        <is>
          <t>2026-04-30</t>
        </is>
      </c>
      <c r="C3688" t="inlineStr">
        <is>
          <t>RET-WALMART</t>
        </is>
      </c>
      <c r="D3688" t="inlineStr">
        <is>
          <t>ART-PRI-019</t>
        </is>
      </c>
      <c r="E3688" t="inlineStr">
        <is>
          <t>Invoice Mismatch</t>
        </is>
      </c>
      <c r="F3688" t="inlineStr">
        <is>
          <t>pricing_error</t>
        </is>
      </c>
      <c r="G3688" s="10" t="n">
        <v>30.52</v>
      </c>
      <c r="H3688" t="inlineStr">
        <is>
          <t>RO-033420</t>
        </is>
      </c>
      <c r="I3688" t="inlineStr">
        <is>
          <t>RS-033420</t>
        </is>
      </c>
      <c r="J3688" t="inlineStr">
        <is>
          <t>RREM-0155</t>
        </is>
      </c>
      <c r="K3688" t="inlineStr">
        <is>
          <t>Pricing Error</t>
        </is>
      </c>
      <c r="L3688" t="inlineStr">
        <is>
          <t>lost</t>
        </is>
      </c>
      <c r="M3688" s="10" t="n">
        <v>0</v>
      </c>
      <c r="N3688" t="inlineStr">
        <is>
          <t>2026-05-11</t>
        </is>
      </c>
      <c r="O3688" t="inlineStr">
        <is>
          <t>2026-07-22</t>
        </is>
      </c>
      <c r="P3688" s="18" t="n">
        <v>83</v>
      </c>
      <c r="Q3688" t="inlineStr">
        <is>
          <t>2026-06-29</t>
        </is>
      </c>
      <c r="R3688" s="18" t="inlineStr"/>
      <c r="S3688" s="18" t="inlineStr"/>
      <c r="T3688" s="18" t="inlineStr"/>
    </row>
    <row r="3689">
      <c r="A3689" t="inlineStr">
        <is>
          <t>DIST-012066</t>
        </is>
      </c>
      <c r="B3689" t="inlineStr">
        <is>
          <t>2026-04-29</t>
        </is>
      </c>
      <c r="C3689" t="inlineStr">
        <is>
          <t>RET-WALMART</t>
        </is>
      </c>
      <c r="D3689" t="inlineStr">
        <is>
          <t>ART-LAB-012</t>
        </is>
      </c>
      <c r="E3689" t="inlineStr">
        <is>
          <t>Label Defect</t>
        </is>
      </c>
      <c r="F3689" t="inlineStr">
        <is>
          <t>label_fine</t>
        </is>
      </c>
      <c r="G3689" s="10" t="n">
        <v>507.25</v>
      </c>
      <c r="H3689" t="inlineStr">
        <is>
          <t>RO-033426</t>
        </is>
      </c>
      <c r="I3689" t="inlineStr">
        <is>
          <t>RS-033426</t>
        </is>
      </c>
      <c r="J3689" t="inlineStr">
        <is>
          <t>RREM-0179</t>
        </is>
      </c>
      <c r="K3689" t="inlineStr">
        <is>
          <t>Label Fine</t>
        </is>
      </c>
      <c r="M3689" s="10" t="n"/>
      <c r="P3689" s="18" t="n"/>
      <c r="Q3689" t="inlineStr">
        <is>
          <t>2026-06-13</t>
        </is>
      </c>
      <c r="R3689" s="18" t="inlineStr"/>
      <c r="S3689" s="18" t="inlineStr"/>
      <c r="T3689" s="18" t="inlineStr"/>
    </row>
    <row r="3690">
      <c r="A3690" t="inlineStr">
        <is>
          <t>DIST-012123</t>
        </is>
      </c>
      <c r="B3690" t="inlineStr">
        <is>
          <t>2026-04-29</t>
        </is>
      </c>
      <c r="C3690" t="inlineStr">
        <is>
          <t>RET-WALMART</t>
        </is>
      </c>
      <c r="D3690" t="inlineStr">
        <is>
          <t>ART-LAB-012</t>
        </is>
      </c>
      <c r="E3690" t="inlineStr">
        <is>
          <t>Label Defect</t>
        </is>
      </c>
      <c r="F3690" t="inlineStr">
        <is>
          <t>label_fine</t>
        </is>
      </c>
      <c r="G3690" s="10" t="n">
        <v>439.65</v>
      </c>
      <c r="H3690" t="inlineStr">
        <is>
          <t>RO-033467</t>
        </is>
      </c>
      <c r="I3690" t="inlineStr">
        <is>
          <t>RS-033467</t>
        </is>
      </c>
      <c r="J3690" t="inlineStr">
        <is>
          <t>RREM-0180</t>
        </is>
      </c>
      <c r="K3690" t="inlineStr">
        <is>
          <t>Label Fine</t>
        </is>
      </c>
      <c r="M3690" s="10" t="n"/>
      <c r="P3690" s="18" t="n"/>
      <c r="Q3690" t="inlineStr">
        <is>
          <t>2026-07-28</t>
        </is>
      </c>
      <c r="R3690" s="18" t="inlineStr"/>
      <c r="S3690" s="18" t="inlineStr"/>
      <c r="T3690" s="18" t="inlineStr"/>
    </row>
    <row r="3691">
      <c r="A3691" t="inlineStr">
        <is>
          <t>DIST-012303</t>
        </is>
      </c>
      <c r="B3691" t="inlineStr">
        <is>
          <t>2026-04-29</t>
        </is>
      </c>
      <c r="C3691" t="inlineStr">
        <is>
          <t>RET-WHOLEFOODS</t>
        </is>
      </c>
      <c r="D3691" t="inlineStr"/>
      <c r="E3691" t="inlineStr">
        <is>
          <t>Unmapped</t>
        </is>
      </c>
      <c r="F3691" t="inlineStr">
        <is>
          <t>vague</t>
        </is>
      </c>
      <c r="G3691" s="10" t="n">
        <v>392.03</v>
      </c>
      <c r="H3691" t="inlineStr">
        <is>
          <t>RO-034036</t>
        </is>
      </c>
      <c r="I3691" t="inlineStr">
        <is>
          <t>RS-034036</t>
        </is>
      </c>
      <c r="J3691" t="inlineStr">
        <is>
          <t>RREM-0203</t>
        </is>
      </c>
      <c r="K3691" t="inlineStr">
        <is>
          <t>Allowance reconciliation</t>
        </is>
      </c>
      <c r="L3691" t="inlineStr">
        <is>
          <t>lost</t>
        </is>
      </c>
      <c r="M3691" s="10" t="n">
        <v>0</v>
      </c>
      <c r="N3691" t="inlineStr">
        <is>
          <t>2026-05-11</t>
        </is>
      </c>
      <c r="O3691" t="inlineStr">
        <is>
          <t>2026-07-11</t>
        </is>
      </c>
      <c r="P3691" s="18" t="n">
        <v>73</v>
      </c>
      <c r="Q3691" t="inlineStr">
        <is>
          <t>2026-06-28</t>
        </is>
      </c>
      <c r="R3691" s="18" t="inlineStr">
        <is>
          <t>Yes</t>
        </is>
      </c>
      <c r="S3691" s="18" t="inlineStr"/>
      <c r="T3691" s="18" t="inlineStr"/>
    </row>
    <row r="3692">
      <c r="A3692" t="inlineStr">
        <is>
          <t>DIST-012216</t>
        </is>
      </c>
      <c r="B3692" t="inlineStr">
        <is>
          <t>2026-04-29</t>
        </is>
      </c>
      <c r="C3692" t="inlineStr">
        <is>
          <t>RET-WHOLEFOODS</t>
        </is>
      </c>
      <c r="D3692" t="inlineStr">
        <is>
          <t>ODS-PAL-048</t>
        </is>
      </c>
      <c r="E3692" t="inlineStr">
        <is>
          <t>Pallet Overhang</t>
        </is>
      </c>
      <c r="F3692" t="inlineStr">
        <is>
          <t>pallet_fine</t>
        </is>
      </c>
      <c r="G3692" s="10" t="n">
        <v>212.29</v>
      </c>
      <c r="H3692" t="inlineStr">
        <is>
          <t>RO-033750</t>
        </is>
      </c>
      <c r="I3692" t="inlineStr">
        <is>
          <t>RS-033750</t>
        </is>
      </c>
      <c r="J3692" t="inlineStr">
        <is>
          <t>RREM-0217</t>
        </is>
      </c>
      <c r="K3692" t="inlineStr">
        <is>
          <t>Pallet Fine</t>
        </is>
      </c>
      <c r="L3692" t="inlineStr">
        <is>
          <t>won</t>
        </is>
      </c>
      <c r="M3692" s="10" t="n">
        <v>212.29</v>
      </c>
      <c r="N3692" t="inlineStr">
        <is>
          <t>2026-05-03</t>
        </is>
      </c>
      <c r="O3692" t="inlineStr">
        <is>
          <t>2026-06-11</t>
        </is>
      </c>
      <c r="P3692" s="18" t="n">
        <v>43</v>
      </c>
      <c r="Q3692" t="inlineStr">
        <is>
          <t>2026-06-13</t>
        </is>
      </c>
      <c r="R3692" s="18" t="inlineStr"/>
      <c r="S3692" s="18" t="inlineStr"/>
      <c r="T3692" s="18" t="inlineStr"/>
    </row>
    <row r="3693">
      <c r="A3693" t="inlineStr">
        <is>
          <t>DIST-012286</t>
        </is>
      </c>
      <c r="B3693" t="inlineStr">
        <is>
          <t>2026-04-29</t>
        </is>
      </c>
      <c r="C3693" t="inlineStr">
        <is>
          <t>RET-REGIONAL</t>
        </is>
      </c>
      <c r="D3693" t="inlineStr">
        <is>
          <t>NAL-SHO-091</t>
        </is>
      </c>
      <c r="E3693" t="inlineStr">
        <is>
          <t>Under-delivery</t>
        </is>
      </c>
      <c r="F3693" t="inlineStr">
        <is>
          <t>short_ship</t>
        </is>
      </c>
      <c r="G3693" s="10" t="n">
        <v>156.3</v>
      </c>
      <c r="H3693" t="inlineStr">
        <is>
          <t>RO-034180</t>
        </is>
      </c>
      <c r="I3693" t="inlineStr">
        <is>
          <t>RS-034180</t>
        </is>
      </c>
      <c r="J3693" t="inlineStr">
        <is>
          <t>RREM-0108</t>
        </is>
      </c>
      <c r="K3693" t="inlineStr">
        <is>
          <t>Short Ship</t>
        </is>
      </c>
      <c r="M3693" s="10" t="n"/>
      <c r="P3693" s="18" t="n"/>
      <c r="Q3693" t="inlineStr">
        <is>
          <t>2026-06-28</t>
        </is>
      </c>
      <c r="R3693" s="18" t="inlineStr"/>
      <c r="S3693" s="18" t="inlineStr"/>
      <c r="T3693" s="18" t="inlineStr"/>
    </row>
    <row r="3694">
      <c r="A3694" t="inlineStr">
        <is>
          <t>DIST-012085</t>
        </is>
      </c>
      <c r="B3694" t="inlineStr">
        <is>
          <t>2026-04-29</t>
        </is>
      </c>
      <c r="C3694" t="inlineStr">
        <is>
          <t>RET-WHOLEFOODS</t>
        </is>
      </c>
      <c r="D3694" t="inlineStr"/>
      <c r="E3694" t="inlineStr">
        <is>
          <t>Unmapped</t>
        </is>
      </c>
      <c r="F3694" t="inlineStr">
        <is>
          <t>vague</t>
        </is>
      </c>
      <c r="G3694" s="10" t="n">
        <v>152.48</v>
      </c>
      <c r="H3694" t="inlineStr">
        <is>
          <t>RO-033521</t>
        </is>
      </c>
      <c r="I3694" t="inlineStr">
        <is>
          <t>RS-033521</t>
        </is>
      </c>
      <c r="J3694" t="inlineStr">
        <is>
          <t>RREM-0206</t>
        </is>
      </c>
      <c r="K3694" t="inlineStr">
        <is>
          <t>Slotting reconciliation</t>
        </is>
      </c>
      <c r="M3694" s="10" t="n"/>
      <c r="P3694" s="18" t="n"/>
      <c r="Q3694" t="inlineStr">
        <is>
          <t>2026-05-29</t>
        </is>
      </c>
      <c r="R3694" s="18" t="inlineStr">
        <is>
          <t>Yes</t>
        </is>
      </c>
      <c r="S3694" s="18" t="inlineStr"/>
      <c r="T3694" s="18" t="inlineStr"/>
    </row>
    <row r="3695">
      <c r="A3695" t="inlineStr">
        <is>
          <t>DIST-012283</t>
        </is>
      </c>
      <c r="B3695" t="inlineStr">
        <is>
          <t>2026-04-29</t>
        </is>
      </c>
      <c r="C3695" t="inlineStr">
        <is>
          <t>RET-SPROUTS</t>
        </is>
      </c>
      <c r="D3695" t="inlineStr">
        <is>
          <t>UTS-SHO-056</t>
        </is>
      </c>
      <c r="E3695" t="inlineStr">
        <is>
          <t>Under-delivery</t>
        </is>
      </c>
      <c r="F3695" t="inlineStr">
        <is>
          <t>short_ship</t>
        </is>
      </c>
      <c r="G3695" s="10" t="n">
        <v>110.9</v>
      </c>
      <c r="H3695" t="inlineStr">
        <is>
          <t>RO-034081</t>
        </is>
      </c>
      <c r="I3695" t="inlineStr">
        <is>
          <t>RS-034081</t>
        </is>
      </c>
      <c r="J3695" t="inlineStr">
        <is>
          <t>RREM-0143</t>
        </is>
      </c>
      <c r="K3695" t="inlineStr">
        <is>
          <t>Short Ship</t>
        </is>
      </c>
      <c r="M3695" s="10" t="n"/>
      <c r="P3695" s="18" t="n"/>
      <c r="Q3695" t="inlineStr">
        <is>
          <t>2026-06-13</t>
        </is>
      </c>
      <c r="R3695" s="18" t="inlineStr"/>
      <c r="S3695" s="18" t="inlineStr"/>
      <c r="T3695" s="18" t="inlineStr"/>
    </row>
    <row r="3696">
      <c r="A3696" t="inlineStr">
        <is>
          <t>DIST-012188</t>
        </is>
      </c>
      <c r="B3696" t="inlineStr">
        <is>
          <t>2026-04-29</t>
        </is>
      </c>
      <c r="C3696" t="inlineStr">
        <is>
          <t>RET-KROGER</t>
        </is>
      </c>
      <c r="D3696" t="inlineStr">
        <is>
          <t>GER-SPO-085</t>
        </is>
      </c>
      <c r="E3696" t="inlineStr">
        <is>
          <t>Short Date</t>
        </is>
      </c>
      <c r="F3696" t="inlineStr">
        <is>
          <t>spoilage</t>
        </is>
      </c>
      <c r="G3696" s="10" t="n">
        <v>110.86</v>
      </c>
      <c r="H3696" t="inlineStr">
        <is>
          <t>RO-033833</t>
        </is>
      </c>
      <c r="I3696" t="inlineStr">
        <is>
          <t>RS-033833</t>
        </is>
      </c>
      <c r="J3696" t="inlineStr">
        <is>
          <t>RREM-0052</t>
        </is>
      </c>
      <c r="K3696" t="inlineStr">
        <is>
          <t>Spoilage -- temperature exposure in transit</t>
        </is>
      </c>
      <c r="M3696" s="10" t="n"/>
      <c r="P3696" s="18" t="n"/>
      <c r="Q3696" t="inlineStr">
        <is>
          <t>2026-06-13</t>
        </is>
      </c>
      <c r="R3696" s="18" t="inlineStr"/>
      <c r="S3696" s="18" t="inlineStr"/>
      <c r="T3696" s="18" t="inlineStr"/>
    </row>
    <row r="3697">
      <c r="A3697" t="inlineStr">
        <is>
          <t>DIST-012150</t>
        </is>
      </c>
      <c r="B3697" t="inlineStr">
        <is>
          <t>2026-04-29</t>
        </is>
      </c>
      <c r="C3697" t="inlineStr">
        <is>
          <t>RET-WALMART</t>
        </is>
      </c>
      <c r="D3697" t="inlineStr">
        <is>
          <t>ART-PRO-004</t>
        </is>
      </c>
      <c r="E3697" t="inlineStr">
        <is>
          <t>Scan Rebate</t>
        </is>
      </c>
      <c r="F3697" t="inlineStr">
        <is>
          <t>promo_billback</t>
        </is>
      </c>
      <c r="G3697" s="10" t="n">
        <v>89.86</v>
      </c>
      <c r="H3697" t="inlineStr">
        <is>
          <t>RO-033427</t>
        </is>
      </c>
      <c r="I3697" t="inlineStr">
        <is>
          <t>RS-033427</t>
        </is>
      </c>
      <c r="J3697" t="inlineStr">
        <is>
          <t>RREM-0164</t>
        </is>
      </c>
      <c r="K3697" t="inlineStr">
        <is>
          <t>Promo Billback</t>
        </is>
      </c>
      <c r="M3697" s="10" t="n"/>
      <c r="P3697" s="18" t="n"/>
      <c r="Q3697" t="inlineStr">
        <is>
          <t>2026-06-13</t>
        </is>
      </c>
      <c r="R3697" s="18" t="inlineStr"/>
      <c r="S3697" s="18" t="inlineStr"/>
      <c r="T3697" s="18" t="inlineStr"/>
    </row>
    <row r="3698">
      <c r="A3698" t="inlineStr">
        <is>
          <t>DIST-012252</t>
        </is>
      </c>
      <c r="B3698" t="inlineStr">
        <is>
          <t>2026-04-29</t>
        </is>
      </c>
      <c r="C3698" t="inlineStr">
        <is>
          <t>RET-WALMART</t>
        </is>
      </c>
      <c r="D3698" t="inlineStr">
        <is>
          <t>ART-DAM-018</t>
        </is>
      </c>
      <c r="E3698" t="inlineStr">
        <is>
          <t>Warehouse Damage</t>
        </is>
      </c>
      <c r="F3698" t="inlineStr">
        <is>
          <t>damaged</t>
        </is>
      </c>
      <c r="G3698" s="10" t="n">
        <v>79.87</v>
      </c>
      <c r="H3698" t="inlineStr">
        <is>
          <t>RO-033670</t>
        </is>
      </c>
      <c r="I3698" t="inlineStr">
        <is>
          <t>RS-033670</t>
        </is>
      </c>
      <c r="J3698" t="inlineStr">
        <is>
          <t>RREM-0173</t>
        </is>
      </c>
      <c r="K3698" t="inlineStr">
        <is>
          <t>Damaged</t>
        </is>
      </c>
      <c r="L3698" t="inlineStr">
        <is>
          <t>lost</t>
        </is>
      </c>
      <c r="M3698" s="10" t="n">
        <v>0</v>
      </c>
      <c r="N3698" t="inlineStr">
        <is>
          <t>2026-05-06</t>
        </is>
      </c>
      <c r="O3698" t="inlineStr">
        <is>
          <t>2026-07-11</t>
        </is>
      </c>
      <c r="P3698" s="18" t="n">
        <v>73</v>
      </c>
      <c r="Q3698" t="inlineStr">
        <is>
          <t>2026-07-28</t>
        </is>
      </c>
      <c r="R3698" s="18" t="inlineStr"/>
      <c r="S3698" s="18" t="inlineStr"/>
      <c r="T3698" s="18" t="inlineStr"/>
    </row>
    <row r="3699">
      <c r="A3699" t="inlineStr">
        <is>
          <t>DIST-012356</t>
        </is>
      </c>
      <c r="B3699" t="inlineStr">
        <is>
          <t>2026-04-29</t>
        </is>
      </c>
      <c r="C3699" t="inlineStr">
        <is>
          <t>RET-KROGER</t>
        </is>
      </c>
      <c r="D3699" t="inlineStr">
        <is>
          <t>GER-PRO-075</t>
        </is>
      </c>
      <c r="E3699" t="inlineStr">
        <is>
          <t>Promo Billback</t>
        </is>
      </c>
      <c r="F3699" t="inlineStr">
        <is>
          <t>promo_billback</t>
        </is>
      </c>
      <c r="G3699" s="10" t="n">
        <v>74.08</v>
      </c>
      <c r="H3699" t="inlineStr">
        <is>
          <t>RO-034143</t>
        </is>
      </c>
      <c r="I3699" t="inlineStr">
        <is>
          <t>RS-034143</t>
        </is>
      </c>
      <c r="J3699" t="inlineStr">
        <is>
          <t>RREM-0053</t>
        </is>
      </c>
      <c r="K3699" t="inlineStr">
        <is>
          <t>Promo Billback</t>
        </is>
      </c>
      <c r="M3699" s="10" t="n"/>
      <c r="P3699" s="18" t="n"/>
      <c r="Q3699" t="inlineStr">
        <is>
          <t>2026-06-28</t>
        </is>
      </c>
      <c r="R3699" s="18" t="inlineStr"/>
      <c r="S3699" s="18" t="inlineStr"/>
      <c r="T3699" s="18" t="inlineStr"/>
    </row>
    <row r="3700">
      <c r="A3700" t="inlineStr">
        <is>
          <t>DIST-012119</t>
        </is>
      </c>
      <c r="B3700" t="inlineStr">
        <is>
          <t>2026-04-29</t>
        </is>
      </c>
      <c r="C3700" t="inlineStr">
        <is>
          <t>RET-WALMART</t>
        </is>
      </c>
      <c r="D3700" t="inlineStr">
        <is>
          <t>ART-DAM-018</t>
        </is>
      </c>
      <c r="E3700" t="inlineStr">
        <is>
          <t>Warehouse Damage</t>
        </is>
      </c>
      <c r="F3700" t="inlineStr">
        <is>
          <t>damaged</t>
        </is>
      </c>
      <c r="G3700" s="10" t="n">
        <v>72.29000000000001</v>
      </c>
      <c r="H3700" t="inlineStr">
        <is>
          <t>RO-033436</t>
        </is>
      </c>
      <c r="I3700" t="inlineStr">
        <is>
          <t>RS-033436</t>
        </is>
      </c>
      <c r="J3700" t="inlineStr">
        <is>
          <t>RREM-0154</t>
        </is>
      </c>
      <c r="K3700" t="inlineStr">
        <is>
          <t>Damaged</t>
        </is>
      </c>
      <c r="M3700" s="10" t="n"/>
      <c r="P3700" s="18" t="n"/>
      <c r="Q3700" t="inlineStr">
        <is>
          <t>2026-05-29</t>
        </is>
      </c>
      <c r="R3700" s="18" t="inlineStr"/>
      <c r="S3700" s="18" t="inlineStr"/>
      <c r="T3700" s="18" t="inlineStr"/>
    </row>
    <row r="3701">
      <c r="A3701" t="inlineStr">
        <is>
          <t>DIST-011990</t>
        </is>
      </c>
      <c r="B3701" t="inlineStr">
        <is>
          <t>2026-04-29</t>
        </is>
      </c>
      <c r="C3701" t="inlineStr">
        <is>
          <t>RET-WALMART</t>
        </is>
      </c>
      <c r="D3701" t="inlineStr">
        <is>
          <t>ART-PRI-019</t>
        </is>
      </c>
      <c r="E3701" t="inlineStr">
        <is>
          <t>Invoice Mismatch</t>
        </is>
      </c>
      <c r="F3701" t="inlineStr">
        <is>
          <t>pricing_error</t>
        </is>
      </c>
      <c r="G3701" s="10" t="n">
        <v>70.56</v>
      </c>
      <c r="H3701" t="inlineStr">
        <is>
          <t>RO-033161</t>
        </is>
      </c>
      <c r="I3701" t="inlineStr">
        <is>
          <t>RS-033161</t>
        </is>
      </c>
      <c r="J3701" t="inlineStr">
        <is>
          <t>RREM-0166</t>
        </is>
      </c>
      <c r="K3701" t="inlineStr">
        <is>
          <t>Pricing Error</t>
        </is>
      </c>
      <c r="M3701" s="10" t="n"/>
      <c r="P3701" s="18" t="n"/>
      <c r="Q3701" t="inlineStr">
        <is>
          <t>2026-05-29</t>
        </is>
      </c>
      <c r="R3701" s="18" t="inlineStr"/>
      <c r="S3701" s="18" t="inlineStr"/>
      <c r="T3701" s="18" t="inlineStr"/>
    </row>
    <row r="3702">
      <c r="A3702" t="inlineStr">
        <is>
          <t>DIST-012061</t>
        </is>
      </c>
      <c r="B3702" t="inlineStr">
        <is>
          <t>2026-04-29</t>
        </is>
      </c>
      <c r="C3702" t="inlineStr">
        <is>
          <t>RET-SPROUTS</t>
        </is>
      </c>
      <c r="D3702" t="inlineStr">
        <is>
          <t>UTS-PRO-057</t>
        </is>
      </c>
      <c r="E3702" t="inlineStr">
        <is>
          <t>Promo Billback</t>
        </is>
      </c>
      <c r="F3702" t="inlineStr">
        <is>
          <t>promo_billback</t>
        </is>
      </c>
      <c r="G3702" s="10" t="n">
        <v>57.12</v>
      </c>
      <c r="H3702" t="inlineStr">
        <is>
          <t>RO-033299</t>
        </is>
      </c>
      <c r="I3702" t="inlineStr">
        <is>
          <t>RS-033299</t>
        </is>
      </c>
      <c r="J3702" t="inlineStr">
        <is>
          <t>RREM-0142</t>
        </is>
      </c>
      <c r="K3702" t="inlineStr">
        <is>
          <t>Promo Billback</t>
        </is>
      </c>
      <c r="M3702" s="10" t="n"/>
      <c r="P3702" s="18" t="n"/>
      <c r="Q3702" t="inlineStr">
        <is>
          <t>2026-07-28</t>
        </is>
      </c>
      <c r="R3702" s="18" t="inlineStr"/>
      <c r="S3702" s="18" t="inlineStr"/>
      <c r="T3702" s="18" t="inlineStr"/>
    </row>
    <row r="3703">
      <c r="A3703" t="inlineStr">
        <is>
          <t>DIST-012253</t>
        </is>
      </c>
      <c r="B3703" t="inlineStr">
        <is>
          <t>2026-04-29</t>
        </is>
      </c>
      <c r="C3703" t="inlineStr">
        <is>
          <t>RET-WALMART</t>
        </is>
      </c>
      <c r="D3703" t="inlineStr">
        <is>
          <t>ART-SHO-003</t>
        </is>
      </c>
      <c r="E3703" t="inlineStr">
        <is>
          <t>Short Ship</t>
        </is>
      </c>
      <c r="F3703" t="inlineStr">
        <is>
          <t>short_ship</t>
        </is>
      </c>
      <c r="G3703" s="10" t="n">
        <v>49.7</v>
      </c>
      <c r="H3703" t="inlineStr">
        <is>
          <t>RO-033671</t>
        </is>
      </c>
      <c r="I3703" t="inlineStr">
        <is>
          <t>RS-033671</t>
        </is>
      </c>
      <c r="J3703" t="inlineStr">
        <is>
          <t>RREM-0157</t>
        </is>
      </c>
      <c r="K3703" t="inlineStr">
        <is>
          <t>Short Ship</t>
        </is>
      </c>
      <c r="M3703" s="10" t="n"/>
      <c r="P3703" s="18" t="n"/>
      <c r="Q3703" t="inlineStr">
        <is>
          <t>2026-06-28</t>
        </is>
      </c>
      <c r="R3703" s="18" t="inlineStr"/>
      <c r="S3703" s="18" t="inlineStr"/>
      <c r="T3703" s="18" t="inlineStr"/>
    </row>
    <row r="3704">
      <c r="A3704" t="inlineStr">
        <is>
          <t>DIST-012183</t>
        </is>
      </c>
      <c r="B3704" t="inlineStr">
        <is>
          <t>2026-04-29</t>
        </is>
      </c>
      <c r="C3704" t="inlineStr">
        <is>
          <t>RET-WALMART</t>
        </is>
      </c>
      <c r="D3704" t="inlineStr">
        <is>
          <t>ART-DAM-018</t>
        </is>
      </c>
      <c r="E3704" t="inlineStr">
        <is>
          <t>Warehouse Damage</t>
        </is>
      </c>
      <c r="F3704" t="inlineStr">
        <is>
          <t>damaged</t>
        </is>
      </c>
      <c r="G3704" s="10" t="n">
        <v>30.65</v>
      </c>
      <c r="H3704" t="inlineStr">
        <is>
          <t>RO-033686</t>
        </is>
      </c>
      <c r="I3704" t="inlineStr">
        <is>
          <t>RS-033686</t>
        </is>
      </c>
      <c r="J3704" t="inlineStr">
        <is>
          <t>RREM-0171</t>
        </is>
      </c>
      <c r="K3704" t="inlineStr">
        <is>
          <t>Damaged</t>
        </is>
      </c>
      <c r="L3704" t="inlineStr">
        <is>
          <t>won</t>
        </is>
      </c>
      <c r="M3704" s="10" t="n">
        <v>30.65</v>
      </c>
      <c r="N3704" t="inlineStr">
        <is>
          <t>2026-05-11</t>
        </is>
      </c>
      <c r="O3704" t="inlineStr">
        <is>
          <t>2026-07-29</t>
        </is>
      </c>
      <c r="P3704" s="18" t="n">
        <v>91</v>
      </c>
      <c r="Q3704" t="inlineStr">
        <is>
          <t>2026-06-13</t>
        </is>
      </c>
      <c r="R3704" s="18" t="inlineStr"/>
      <c r="S3704" s="18" t="inlineStr"/>
      <c r="T3704" s="18" t="inlineStr"/>
    </row>
    <row r="3705">
      <c r="A3705" t="inlineStr">
        <is>
          <t>DIST-012164</t>
        </is>
      </c>
      <c r="B3705" t="inlineStr">
        <is>
          <t>2026-04-29</t>
        </is>
      </c>
      <c r="C3705" t="inlineStr">
        <is>
          <t>RET-SPROUTS</t>
        </is>
      </c>
      <c r="D3705" t="inlineStr">
        <is>
          <t>UTS-PRI-071</t>
        </is>
      </c>
      <c r="E3705" t="inlineStr">
        <is>
          <t>Invoice Mismatch</t>
        </is>
      </c>
      <c r="F3705" t="inlineStr">
        <is>
          <t>pricing_error</t>
        </is>
      </c>
      <c r="G3705" s="10" t="n">
        <v>23</v>
      </c>
      <c r="H3705" t="inlineStr">
        <is>
          <t>RO-033799</t>
        </is>
      </c>
      <c r="I3705" t="inlineStr">
        <is>
          <t>RS-033799</t>
        </is>
      </c>
      <c r="J3705" t="inlineStr">
        <is>
          <t>RREM-0113</t>
        </is>
      </c>
      <c r="K3705" t="inlineStr">
        <is>
          <t>Pricing Error</t>
        </is>
      </c>
      <c r="M3705" s="10" t="n"/>
      <c r="P3705" s="18" t="n"/>
      <c r="Q3705" t="inlineStr">
        <is>
          <t>2026-07-28</t>
        </is>
      </c>
      <c r="R3705" s="18" t="inlineStr"/>
      <c r="S3705" s="18" t="inlineStr"/>
      <c r="T3705" s="18" t="inlineStr"/>
    </row>
    <row r="3706">
      <c r="A3706" t="inlineStr">
        <is>
          <t>DIST-012104</t>
        </is>
      </c>
      <c r="B3706" t="inlineStr">
        <is>
          <t>2026-04-28</t>
        </is>
      </c>
      <c r="C3706" t="inlineStr">
        <is>
          <t>RET-KROGER</t>
        </is>
      </c>
      <c r="D3706" t="inlineStr">
        <is>
          <t>GER-SPO-085</t>
        </is>
      </c>
      <c r="E3706" t="inlineStr">
        <is>
          <t>Short Date</t>
        </is>
      </c>
      <c r="F3706" t="inlineStr">
        <is>
          <t>spoilage</t>
        </is>
      </c>
      <c r="G3706" s="10" t="n">
        <v>322.15</v>
      </c>
      <c r="H3706" t="inlineStr">
        <is>
          <t>RO-033580</t>
        </is>
      </c>
      <c r="I3706" t="inlineStr">
        <is>
          <t>RS-033580</t>
        </is>
      </c>
      <c r="J3706" t="inlineStr">
        <is>
          <t>RREM-0043</t>
        </is>
      </c>
      <c r="K3706" t="inlineStr">
        <is>
          <t>Spoilage -- temperature exposure in transit</t>
        </is>
      </c>
      <c r="M3706" s="10" t="n"/>
      <c r="P3706" s="18" t="n"/>
      <c r="Q3706" t="inlineStr">
        <is>
          <t>2026-05-28</t>
        </is>
      </c>
      <c r="R3706" s="18" t="inlineStr"/>
      <c r="S3706" s="18" t="inlineStr"/>
      <c r="T3706" s="18" t="inlineStr"/>
    </row>
    <row r="3707">
      <c r="A3707" t="inlineStr">
        <is>
          <t>DIST-012077</t>
        </is>
      </c>
      <c r="B3707" t="inlineStr">
        <is>
          <t>2026-04-28</t>
        </is>
      </c>
      <c r="C3707" t="inlineStr">
        <is>
          <t>RET-KROGER</t>
        </is>
      </c>
      <c r="D3707" t="inlineStr">
        <is>
          <t>GER-DAM-087</t>
        </is>
      </c>
      <c r="E3707" t="inlineStr">
        <is>
          <t>Damaged Goods</t>
        </is>
      </c>
      <c r="F3707" t="inlineStr">
        <is>
          <t>damaged</t>
        </is>
      </c>
      <c r="G3707" s="10" t="n">
        <v>276.76</v>
      </c>
      <c r="H3707" t="inlineStr">
        <is>
          <t>RO-033582</t>
        </is>
      </c>
      <c r="I3707" t="inlineStr">
        <is>
          <t>RS-033582</t>
        </is>
      </c>
      <c r="J3707" t="inlineStr">
        <is>
          <t>RREM-0060</t>
        </is>
      </c>
      <c r="K3707" t="inlineStr">
        <is>
          <t>Damaged</t>
        </is>
      </c>
      <c r="L3707" t="inlineStr">
        <is>
          <t>lost</t>
        </is>
      </c>
      <c r="M3707" s="10" t="n">
        <v>0</v>
      </c>
      <c r="N3707" t="inlineStr">
        <is>
          <t>2026-05-05</t>
        </is>
      </c>
      <c r="O3707" t="inlineStr">
        <is>
          <t>2026-08-01</t>
        </is>
      </c>
      <c r="P3707" s="18" t="n">
        <v>95</v>
      </c>
      <c r="Q3707" t="inlineStr">
        <is>
          <t>2026-07-27</t>
        </is>
      </c>
      <c r="R3707" s="18" t="inlineStr"/>
      <c r="S3707" s="18" t="inlineStr"/>
      <c r="T3707" s="18" t="inlineStr"/>
    </row>
    <row r="3708">
      <c r="A3708" t="inlineStr">
        <is>
          <t>DIST-012154</t>
        </is>
      </c>
      <c r="B3708" t="inlineStr">
        <is>
          <t>2026-04-28</t>
        </is>
      </c>
      <c r="C3708" t="inlineStr">
        <is>
          <t>RET-KROGER</t>
        </is>
      </c>
      <c r="D3708" t="inlineStr">
        <is>
          <t>GER-SPO-085</t>
        </is>
      </c>
      <c r="E3708" t="inlineStr">
        <is>
          <t>Short Date</t>
        </is>
      </c>
      <c r="F3708" t="inlineStr">
        <is>
          <t>spoilage</t>
        </is>
      </c>
      <c r="G3708" s="10" t="n">
        <v>271.27</v>
      </c>
      <c r="H3708" t="inlineStr">
        <is>
          <t>RO-033569</t>
        </is>
      </c>
      <c r="I3708" t="inlineStr">
        <is>
          <t>RS-033569</t>
        </is>
      </c>
      <c r="J3708" t="inlineStr">
        <is>
          <t>RREM-0049</t>
        </is>
      </c>
      <c r="K3708" t="inlineStr">
        <is>
          <t>Spoilage -- expired or short-dated at receiving</t>
        </is>
      </c>
      <c r="M3708" s="10" t="n"/>
      <c r="P3708" s="18" t="n"/>
      <c r="Q3708" t="inlineStr">
        <is>
          <t>2026-06-12</t>
        </is>
      </c>
      <c r="R3708" s="18" t="inlineStr"/>
      <c r="S3708" s="18" t="inlineStr"/>
      <c r="T3708" s="18" t="inlineStr"/>
    </row>
    <row r="3709">
      <c r="A3709" t="inlineStr">
        <is>
          <t>DIST-012062</t>
        </is>
      </c>
      <c r="B3709" t="inlineStr">
        <is>
          <t>2026-04-28</t>
        </is>
      </c>
      <c r="C3709" t="inlineStr">
        <is>
          <t>RET-KROGER</t>
        </is>
      </c>
      <c r="D3709" t="inlineStr">
        <is>
          <t>GER-SPO-085</t>
        </is>
      </c>
      <c r="E3709" t="inlineStr">
        <is>
          <t>Short Date</t>
        </is>
      </c>
      <c r="F3709" t="inlineStr">
        <is>
          <t>spoilage</t>
        </is>
      </c>
      <c r="G3709" s="10" t="n">
        <v>169.76</v>
      </c>
      <c r="H3709" t="inlineStr">
        <is>
          <t>RO-033357</t>
        </is>
      </c>
      <c r="I3709" t="inlineStr">
        <is>
          <t>RS-033357</t>
        </is>
      </c>
      <c r="J3709" t="inlineStr">
        <is>
          <t>RREM-0047</t>
        </is>
      </c>
      <c r="K3709" t="inlineStr">
        <is>
          <t>Spoilage -- temperature exposure in transit</t>
        </is>
      </c>
      <c r="L3709" t="inlineStr">
        <is>
          <t>partial</t>
        </is>
      </c>
      <c r="M3709" s="10" t="n">
        <v>83.47</v>
      </c>
      <c r="N3709" t="inlineStr">
        <is>
          <t>2026-05-01</t>
        </is>
      </c>
      <c r="O3709" t="inlineStr">
        <is>
          <t>2026-07-30</t>
        </is>
      </c>
      <c r="P3709" s="18" t="n">
        <v>93</v>
      </c>
      <c r="Q3709" t="inlineStr">
        <is>
          <t>2026-05-28</t>
        </is>
      </c>
      <c r="R3709" s="18" t="inlineStr"/>
      <c r="S3709" s="18" t="inlineStr"/>
      <c r="T3709" s="18" t="inlineStr"/>
    </row>
    <row r="3710">
      <c r="A3710" t="inlineStr">
        <is>
          <t>DIST-012096</t>
        </is>
      </c>
      <c r="B3710" t="inlineStr">
        <is>
          <t>2026-04-28</t>
        </is>
      </c>
      <c r="C3710" t="inlineStr">
        <is>
          <t>RET-WALMART</t>
        </is>
      </c>
      <c r="D3710" t="inlineStr">
        <is>
          <t>ART-PRO-004</t>
        </is>
      </c>
      <c r="E3710" t="inlineStr">
        <is>
          <t>Scan Rebate</t>
        </is>
      </c>
      <c r="F3710" t="inlineStr">
        <is>
          <t>promo_billback</t>
        </is>
      </c>
      <c r="G3710" s="10" t="n">
        <v>157.48</v>
      </c>
      <c r="H3710" t="inlineStr">
        <is>
          <t>RO-033454</t>
        </is>
      </c>
      <c r="I3710" t="inlineStr">
        <is>
          <t>RS-033454</t>
        </is>
      </c>
      <c r="J3710" t="inlineStr">
        <is>
          <t>RREM-0157</t>
        </is>
      </c>
      <c r="K3710" t="inlineStr">
        <is>
          <t>Promo Billback</t>
        </is>
      </c>
      <c r="L3710" t="inlineStr">
        <is>
          <t>won</t>
        </is>
      </c>
      <c r="M3710" s="10" t="n">
        <v>157.48</v>
      </c>
      <c r="N3710" t="inlineStr">
        <is>
          <t>2026-05-02</t>
        </is>
      </c>
      <c r="O3710" t="inlineStr">
        <is>
          <t>2026-07-17</t>
        </is>
      </c>
      <c r="P3710" s="18" t="n">
        <v>80</v>
      </c>
      <c r="Q3710" t="inlineStr">
        <is>
          <t>2026-06-27</t>
        </is>
      </c>
      <c r="R3710" s="18" t="inlineStr"/>
      <c r="S3710" s="18" t="inlineStr"/>
      <c r="T3710" s="18" t="inlineStr"/>
    </row>
    <row r="3711">
      <c r="A3711" t="inlineStr">
        <is>
          <t>DIST-012275</t>
        </is>
      </c>
      <c r="B3711" t="inlineStr">
        <is>
          <t>2026-04-28</t>
        </is>
      </c>
      <c r="C3711" t="inlineStr">
        <is>
          <t>RET-SPROUTS</t>
        </is>
      </c>
      <c r="D3711" t="inlineStr">
        <is>
          <t>UTS-SHO-056</t>
        </is>
      </c>
      <c r="E3711" t="inlineStr">
        <is>
          <t>Under-delivery</t>
        </is>
      </c>
      <c r="F3711" t="inlineStr">
        <is>
          <t>short_ship</t>
        </is>
      </c>
      <c r="G3711" s="10" t="n">
        <v>127.41</v>
      </c>
      <c r="H3711" t="inlineStr">
        <is>
          <t>RO-033827</t>
        </is>
      </c>
      <c r="I3711" t="inlineStr">
        <is>
          <t>RS-033827</t>
        </is>
      </c>
      <c r="J3711" t="inlineStr">
        <is>
          <t>RREM-0140</t>
        </is>
      </c>
      <c r="K3711" t="inlineStr">
        <is>
          <t>Short Ship</t>
        </is>
      </c>
      <c r="L3711" t="inlineStr">
        <is>
          <t>partial</t>
        </is>
      </c>
      <c r="M3711" s="10" t="n">
        <v>23.63</v>
      </c>
      <c r="N3711" t="inlineStr">
        <is>
          <t>2026-05-28</t>
        </is>
      </c>
      <c r="O3711" t="inlineStr">
        <is>
          <t>2026-07-05</t>
        </is>
      </c>
      <c r="P3711" s="18" t="n">
        <v>68</v>
      </c>
      <c r="Q3711" t="inlineStr">
        <is>
          <t>2026-05-28</t>
        </is>
      </c>
      <c r="R3711" s="18" t="inlineStr"/>
      <c r="S3711" s="18" t="inlineStr"/>
      <c r="T3711" s="18" t="inlineStr"/>
    </row>
    <row r="3712">
      <c r="A3712" t="inlineStr">
        <is>
          <t>DIST-012032</t>
        </is>
      </c>
      <c r="B3712" t="inlineStr">
        <is>
          <t>2026-04-28</t>
        </is>
      </c>
      <c r="C3712" t="inlineStr">
        <is>
          <t>RET-SPROUTS</t>
        </is>
      </c>
      <c r="D3712" t="inlineStr">
        <is>
          <t>UTS-PAL-064</t>
        </is>
      </c>
      <c r="E3712" t="inlineStr">
        <is>
          <t>Ti-Hi Error</t>
        </is>
      </c>
      <c r="F3712" t="inlineStr">
        <is>
          <t>pallet_fine</t>
        </is>
      </c>
      <c r="G3712" s="10" t="n">
        <v>124.14</v>
      </c>
      <c r="H3712" t="inlineStr">
        <is>
          <t>RO-033288</t>
        </is>
      </c>
      <c r="I3712" t="inlineStr">
        <is>
          <t>RS-033288</t>
        </is>
      </c>
      <c r="J3712" t="inlineStr">
        <is>
          <t>RREM-0143</t>
        </is>
      </c>
      <c r="K3712" t="inlineStr">
        <is>
          <t>Pallet Fine</t>
        </is>
      </c>
      <c r="M3712" s="10" t="n"/>
      <c r="P3712" s="18" t="n"/>
      <c r="Q3712" t="inlineStr">
        <is>
          <t>2026-07-27</t>
        </is>
      </c>
      <c r="R3712" s="18" t="inlineStr"/>
      <c r="S3712" s="18" t="inlineStr"/>
      <c r="T3712" s="18" t="inlineStr"/>
    </row>
    <row r="3713">
      <c r="A3713" t="inlineStr">
        <is>
          <t>DIST-012174</t>
        </is>
      </c>
      <c r="B3713" t="inlineStr">
        <is>
          <t>2026-04-28</t>
        </is>
      </c>
      <c r="C3713" t="inlineStr">
        <is>
          <t>RET-KROGER</t>
        </is>
      </c>
      <c r="D3713" t="inlineStr">
        <is>
          <t>GER-LAB-080</t>
        </is>
      </c>
      <c r="E3713" t="inlineStr">
        <is>
          <t>Label Defect</t>
        </is>
      </c>
      <c r="F3713" t="inlineStr">
        <is>
          <t>label_fine</t>
        </is>
      </c>
      <c r="G3713" s="10" t="n">
        <v>122.59</v>
      </c>
      <c r="H3713" t="inlineStr">
        <is>
          <t>RO-033884</t>
        </is>
      </c>
      <c r="I3713" t="inlineStr">
        <is>
          <t>RS-033884</t>
        </is>
      </c>
      <c r="J3713" t="inlineStr">
        <is>
          <t>RREM-0051</t>
        </is>
      </c>
      <c r="K3713" t="inlineStr">
        <is>
          <t>Label Fine</t>
        </is>
      </c>
      <c r="L3713" t="inlineStr">
        <is>
          <t>won</t>
        </is>
      </c>
      <c r="M3713" s="10" t="n">
        <v>122.59</v>
      </c>
      <c r="N3713" t="inlineStr">
        <is>
          <t>2026-05-03</t>
        </is>
      </c>
      <c r="O3713" t="inlineStr">
        <is>
          <t>2026-07-18</t>
        </is>
      </c>
      <c r="P3713" s="18" t="n">
        <v>81</v>
      </c>
      <c r="Q3713" t="inlineStr">
        <is>
          <t>2026-07-27</t>
        </is>
      </c>
      <c r="R3713" s="18" t="inlineStr"/>
      <c r="S3713" s="18" t="inlineStr"/>
      <c r="T3713" s="18" t="inlineStr"/>
    </row>
    <row r="3714">
      <c r="A3714" t="inlineStr">
        <is>
          <t>DIST-012200</t>
        </is>
      </c>
      <c r="B3714" t="inlineStr">
        <is>
          <t>2026-04-28</t>
        </is>
      </c>
      <c r="C3714" t="inlineStr">
        <is>
          <t>RET-WHOLEFOODS</t>
        </is>
      </c>
      <c r="D3714" t="inlineStr">
        <is>
          <t>ODS-PRO-039</t>
        </is>
      </c>
      <c r="E3714" t="inlineStr">
        <is>
          <t>Ad Allowance</t>
        </is>
      </c>
      <c r="F3714" t="inlineStr">
        <is>
          <t>promo_billback</t>
        </is>
      </c>
      <c r="G3714" s="10" t="n">
        <v>112.92</v>
      </c>
      <c r="H3714" t="inlineStr">
        <is>
          <t>RO-033744</t>
        </is>
      </c>
      <c r="I3714" t="inlineStr">
        <is>
          <t>RS-033744</t>
        </is>
      </c>
      <c r="J3714" t="inlineStr">
        <is>
          <t>RREM-0204</t>
        </is>
      </c>
      <c r="K3714" t="inlineStr">
        <is>
          <t>Promo Billback</t>
        </is>
      </c>
      <c r="M3714" s="10" t="n"/>
      <c r="P3714" s="18" t="n"/>
      <c r="Q3714" t="inlineStr">
        <is>
          <t>2026-06-27</t>
        </is>
      </c>
      <c r="R3714" s="18" t="inlineStr"/>
      <c r="S3714" s="18" t="inlineStr"/>
      <c r="T3714" s="18" t="inlineStr"/>
    </row>
    <row r="3715">
      <c r="A3715" t="inlineStr">
        <is>
          <t>DIST-012272</t>
        </is>
      </c>
      <c r="B3715" t="inlineStr">
        <is>
          <t>2026-04-28</t>
        </is>
      </c>
      <c r="C3715" t="inlineStr">
        <is>
          <t>RET-WHOLEFOODS</t>
        </is>
      </c>
      <c r="D3715" t="inlineStr">
        <is>
          <t>ODS-PRO-039</t>
        </is>
      </c>
      <c r="E3715" t="inlineStr">
        <is>
          <t>Ad Allowance</t>
        </is>
      </c>
      <c r="F3715" t="inlineStr">
        <is>
          <t>promo_billback</t>
        </is>
      </c>
      <c r="G3715" s="10" t="n">
        <v>86.56999999999999</v>
      </c>
      <c r="H3715" t="inlineStr">
        <is>
          <t>RO-033740</t>
        </is>
      </c>
      <c r="I3715" t="inlineStr">
        <is>
          <t>RS-033740</t>
        </is>
      </c>
      <c r="J3715" t="inlineStr">
        <is>
          <t>RREM-0213</t>
        </is>
      </c>
      <c r="K3715" t="inlineStr">
        <is>
          <t>Promo Billback</t>
        </is>
      </c>
      <c r="M3715" s="10" t="n"/>
      <c r="P3715" s="18" t="n"/>
      <c r="Q3715" t="inlineStr">
        <is>
          <t>2026-07-27</t>
        </is>
      </c>
      <c r="R3715" s="18" t="inlineStr"/>
      <c r="S3715" s="18" t="inlineStr"/>
      <c r="T3715" s="18" t="inlineStr"/>
    </row>
    <row r="3716">
      <c r="A3716" t="inlineStr">
        <is>
          <t>DIST-011991</t>
        </is>
      </c>
      <c r="B3716" t="inlineStr">
        <is>
          <t>2026-04-28</t>
        </is>
      </c>
      <c r="C3716" t="inlineStr">
        <is>
          <t>RET-WALMART</t>
        </is>
      </c>
      <c r="D3716" t="inlineStr">
        <is>
          <t>ART-PRO-004</t>
        </is>
      </c>
      <c r="E3716" t="inlineStr">
        <is>
          <t>Scan Rebate</t>
        </is>
      </c>
      <c r="F3716" t="inlineStr">
        <is>
          <t>promo_billback</t>
        </is>
      </c>
      <c r="G3716" s="10" t="n">
        <v>85.09999999999999</v>
      </c>
      <c r="H3716" t="inlineStr">
        <is>
          <t>RO-033170</t>
        </is>
      </c>
      <c r="I3716" t="inlineStr">
        <is>
          <t>RS-033170</t>
        </is>
      </c>
      <c r="J3716" t="inlineStr">
        <is>
          <t>RREM-0158</t>
        </is>
      </c>
      <c r="K3716" t="inlineStr">
        <is>
          <t>Promo Billback</t>
        </is>
      </c>
      <c r="M3716" s="10" t="n"/>
      <c r="P3716" s="18" t="n"/>
      <c r="Q3716" t="inlineStr">
        <is>
          <t>2026-07-27</t>
        </is>
      </c>
      <c r="R3716" s="18" t="inlineStr"/>
      <c r="S3716" s="18" t="inlineStr"/>
      <c r="T3716" s="18" t="inlineStr"/>
    </row>
    <row r="3717">
      <c r="A3717" t="inlineStr">
        <is>
          <t>DIST-012056</t>
        </is>
      </c>
      <c r="B3717" t="inlineStr">
        <is>
          <t>2026-04-28</t>
        </is>
      </c>
      <c r="C3717" t="inlineStr">
        <is>
          <t>RET-COSTCO</t>
        </is>
      </c>
      <c r="D3717" t="inlineStr">
        <is>
          <t>TCO-PRO-024</t>
        </is>
      </c>
      <c r="E3717" t="inlineStr">
        <is>
          <t>Promo Billback</t>
        </is>
      </c>
      <c r="F3717" t="inlineStr">
        <is>
          <t>promo_billback</t>
        </is>
      </c>
      <c r="G3717" s="10" t="n">
        <v>66.72</v>
      </c>
      <c r="H3717" t="inlineStr">
        <is>
          <t>RO-033226</t>
        </is>
      </c>
      <c r="I3717" t="inlineStr">
        <is>
          <t>RS-033226</t>
        </is>
      </c>
      <c r="J3717" t="inlineStr">
        <is>
          <t>RREM-0013</t>
        </is>
      </c>
      <c r="K3717" t="inlineStr">
        <is>
          <t>Promo Billback</t>
        </is>
      </c>
      <c r="M3717" s="10" t="n"/>
      <c r="P3717" s="18" t="n"/>
      <c r="Q3717" t="inlineStr">
        <is>
          <t>2026-06-27</t>
        </is>
      </c>
      <c r="R3717" s="18" t="inlineStr"/>
      <c r="S3717" s="18" t="inlineStr"/>
      <c r="T3717" s="18" t="inlineStr"/>
    </row>
    <row r="3718">
      <c r="A3718" t="inlineStr">
        <is>
          <t>DIST-012052</t>
        </is>
      </c>
      <c r="B3718" t="inlineStr">
        <is>
          <t>2026-04-28</t>
        </is>
      </c>
      <c r="C3718" t="inlineStr">
        <is>
          <t>RET-WALMART</t>
        </is>
      </c>
      <c r="D3718" t="inlineStr">
        <is>
          <t>ART-SHO-003</t>
        </is>
      </c>
      <c r="E3718" t="inlineStr">
        <is>
          <t>Short Ship</t>
        </is>
      </c>
      <c r="F3718" t="inlineStr">
        <is>
          <t>short_ship</t>
        </is>
      </c>
      <c r="G3718" s="10" t="n">
        <v>64.28</v>
      </c>
      <c r="H3718" t="inlineStr">
        <is>
          <t>RO-033185</t>
        </is>
      </c>
      <c r="I3718" t="inlineStr">
        <is>
          <t>RS-033185</t>
        </is>
      </c>
      <c r="J3718" t="inlineStr">
        <is>
          <t>RREM-0181</t>
        </is>
      </c>
      <c r="K3718" t="inlineStr">
        <is>
          <t>Short Ship</t>
        </is>
      </c>
      <c r="M3718" s="10" t="n"/>
      <c r="P3718" s="18" t="n"/>
      <c r="Q3718" t="inlineStr">
        <is>
          <t>2026-07-27</t>
        </is>
      </c>
      <c r="R3718" s="18" t="inlineStr"/>
      <c r="S3718" s="18" t="inlineStr"/>
      <c r="T3718" s="18" t="inlineStr"/>
    </row>
    <row r="3719">
      <c r="A3719" t="inlineStr">
        <is>
          <t>DIST-012146</t>
        </is>
      </c>
      <c r="B3719" t="inlineStr">
        <is>
          <t>2026-04-28</t>
        </is>
      </c>
      <c r="C3719" t="inlineStr">
        <is>
          <t>RET-KROGER</t>
        </is>
      </c>
      <c r="D3719" t="inlineStr">
        <is>
          <t>GER-PRI-089</t>
        </is>
      </c>
      <c r="E3719" t="inlineStr">
        <is>
          <t>Cost Discrepancy</t>
        </is>
      </c>
      <c r="F3719" t="inlineStr">
        <is>
          <t>pricing_error</t>
        </is>
      </c>
      <c r="G3719" s="10" t="n">
        <v>63.57</v>
      </c>
      <c r="H3719" t="inlineStr">
        <is>
          <t>RO-033598</t>
        </is>
      </c>
      <c r="I3719" t="inlineStr">
        <is>
          <t>RS-033598</t>
        </is>
      </c>
      <c r="J3719" t="inlineStr">
        <is>
          <t>RREM-0072</t>
        </is>
      </c>
      <c r="K3719" t="inlineStr">
        <is>
          <t>Pricing Error</t>
        </is>
      </c>
      <c r="L3719" t="inlineStr">
        <is>
          <t>partial</t>
        </is>
      </c>
      <c r="M3719" s="10" t="n">
        <v>28.6</v>
      </c>
      <c r="N3719" t="inlineStr">
        <is>
          <t>2026-05-23</t>
        </is>
      </c>
      <c r="O3719" t="inlineStr">
        <is>
          <t>2026-06-12</t>
        </is>
      </c>
      <c r="P3719" s="18" t="n">
        <v>45</v>
      </c>
      <c r="Q3719" t="inlineStr">
        <is>
          <t>2026-07-27</t>
        </is>
      </c>
      <c r="R3719" s="18" t="inlineStr"/>
      <c r="S3719" s="18" t="inlineStr"/>
      <c r="T3719" s="18" t="inlineStr"/>
    </row>
    <row r="3720">
      <c r="A3720" t="inlineStr">
        <is>
          <t>DIST-011938</t>
        </is>
      </c>
      <c r="B3720" t="inlineStr">
        <is>
          <t>2026-04-28</t>
        </is>
      </c>
      <c r="C3720" t="inlineStr">
        <is>
          <t>RET-WALMART</t>
        </is>
      </c>
      <c r="D3720" t="inlineStr">
        <is>
          <t>ART-LAT-009</t>
        </is>
      </c>
      <c r="E3720" t="inlineStr">
        <is>
          <t>MABD Violation</t>
        </is>
      </c>
      <c r="F3720" t="inlineStr">
        <is>
          <t>late_delivery</t>
        </is>
      </c>
      <c r="G3720" s="10" t="n">
        <v>42.6</v>
      </c>
      <c r="H3720" t="inlineStr">
        <is>
          <t>RO-032938</t>
        </is>
      </c>
      <c r="I3720" t="inlineStr">
        <is>
          <t>RS-032938</t>
        </is>
      </c>
      <c r="J3720" t="inlineStr">
        <is>
          <t>RREM-0174</t>
        </is>
      </c>
      <c r="K3720" t="inlineStr">
        <is>
          <t>Late Delivery</t>
        </is>
      </c>
      <c r="L3720" t="inlineStr">
        <is>
          <t>partial</t>
        </is>
      </c>
      <c r="M3720" s="10" t="n">
        <v>18.37</v>
      </c>
      <c r="N3720" t="inlineStr">
        <is>
          <t>2026-05-02</t>
        </is>
      </c>
      <c r="O3720" t="inlineStr">
        <is>
          <t>2026-06-05</t>
        </is>
      </c>
      <c r="P3720" s="18" t="n">
        <v>38</v>
      </c>
      <c r="Q3720" t="inlineStr">
        <is>
          <t>2026-06-27</t>
        </is>
      </c>
      <c r="R3720" s="18" t="inlineStr"/>
      <c r="S3720" s="18" t="inlineStr"/>
      <c r="T3720" s="18" t="inlineStr"/>
    </row>
    <row r="3721">
      <c r="A3721" t="inlineStr">
        <is>
          <t>DIST-012108</t>
        </is>
      </c>
      <c r="B3721" t="inlineStr">
        <is>
          <t>2026-04-28</t>
        </is>
      </c>
      <c r="C3721" t="inlineStr">
        <is>
          <t>RET-KROGER</t>
        </is>
      </c>
      <c r="D3721" t="inlineStr">
        <is>
          <t>GER-PRI-089</t>
        </is>
      </c>
      <c r="E3721" t="inlineStr">
        <is>
          <t>Cost Discrepancy</t>
        </is>
      </c>
      <c r="F3721" t="inlineStr">
        <is>
          <t>pricing_error</t>
        </is>
      </c>
      <c r="G3721" s="10" t="n">
        <v>16.44</v>
      </c>
      <c r="H3721" t="inlineStr">
        <is>
          <t>RO-033590</t>
        </is>
      </c>
      <c r="I3721" t="inlineStr">
        <is>
          <t>RS-033590</t>
        </is>
      </c>
      <c r="J3721" t="inlineStr">
        <is>
          <t>RREM-0054</t>
        </is>
      </c>
      <c r="K3721" t="inlineStr">
        <is>
          <t>Pricing Error</t>
        </is>
      </c>
      <c r="M3721" s="10" t="n"/>
      <c r="P3721" s="18" t="n"/>
      <c r="Q3721" t="inlineStr">
        <is>
          <t>2026-05-28</t>
        </is>
      </c>
      <c r="R3721" s="18" t="inlineStr"/>
      <c r="S3721" s="18" t="inlineStr"/>
      <c r="T3721" s="18" t="inlineStr"/>
    </row>
    <row r="3722">
      <c r="A3722" t="inlineStr">
        <is>
          <t>DIST-012157</t>
        </is>
      </c>
      <c r="B3722" t="inlineStr">
        <is>
          <t>2026-04-27</t>
        </is>
      </c>
      <c r="C3722" t="inlineStr">
        <is>
          <t>RET-REGIONAL</t>
        </is>
      </c>
      <c r="D3722" t="inlineStr">
        <is>
          <t>NAL-SPO-099</t>
        </is>
      </c>
      <c r="E3722" t="inlineStr">
        <is>
          <t>Spoilage</t>
        </is>
      </c>
      <c r="F3722" t="inlineStr">
        <is>
          <t>spoilage</t>
        </is>
      </c>
      <c r="G3722" s="10" t="n">
        <v>275.17</v>
      </c>
      <c r="H3722" t="inlineStr">
        <is>
          <t>RO-033623</t>
        </is>
      </c>
      <c r="I3722" t="inlineStr">
        <is>
          <t>RS-033623</t>
        </is>
      </c>
      <c r="J3722" t="inlineStr">
        <is>
          <t>RREM-0084</t>
        </is>
      </c>
      <c r="K3722" t="inlineStr">
        <is>
          <t>Spoilage -- damage in transit affecting condition</t>
        </is>
      </c>
      <c r="L3722" t="inlineStr">
        <is>
          <t>lost</t>
        </is>
      </c>
      <c r="M3722" s="10" t="n">
        <v>0</v>
      </c>
      <c r="N3722" t="inlineStr">
        <is>
          <t>2026-05-19</t>
        </is>
      </c>
      <c r="O3722" t="inlineStr">
        <is>
          <t>2026-07-19</t>
        </is>
      </c>
      <c r="P3722" s="18" t="n">
        <v>83</v>
      </c>
      <c r="Q3722" t="inlineStr">
        <is>
          <t>2026-06-11</t>
        </is>
      </c>
      <c r="R3722" s="18" t="inlineStr"/>
      <c r="S3722" s="18" t="inlineStr"/>
      <c r="T3722" s="18" t="inlineStr"/>
    </row>
    <row r="3723">
      <c r="A3723" t="inlineStr">
        <is>
          <t>DIST-012017</t>
        </is>
      </c>
      <c r="B3723" t="inlineStr">
        <is>
          <t>2026-04-27</t>
        </is>
      </c>
      <c r="C3723" t="inlineStr">
        <is>
          <t>RET-WALMART</t>
        </is>
      </c>
      <c r="D3723" t="inlineStr">
        <is>
          <t>ART-PAL-015</t>
        </is>
      </c>
      <c r="E3723" t="inlineStr">
        <is>
          <t>Pallet Overhang</t>
        </is>
      </c>
      <c r="F3723" t="inlineStr">
        <is>
          <t>pallet_fine</t>
        </is>
      </c>
      <c r="G3723" s="10" t="n">
        <v>224.86</v>
      </c>
      <c r="H3723" t="inlineStr">
        <is>
          <t>RO-033174</t>
        </is>
      </c>
      <c r="I3723" t="inlineStr">
        <is>
          <t>RS-033174</t>
        </is>
      </c>
      <c r="J3723" t="inlineStr">
        <is>
          <t>RREM-0161</t>
        </is>
      </c>
      <c r="K3723" t="inlineStr">
        <is>
          <t>Pallet Fine</t>
        </is>
      </c>
      <c r="M3723" s="10" t="n"/>
      <c r="P3723" s="18" t="n"/>
      <c r="Q3723" t="inlineStr">
        <is>
          <t>2026-07-26</t>
        </is>
      </c>
      <c r="R3723" s="18" t="inlineStr"/>
      <c r="S3723" s="18" t="inlineStr"/>
      <c r="T3723" s="18" t="inlineStr"/>
    </row>
    <row r="3724">
      <c r="A3724" t="inlineStr">
        <is>
          <t>DIST-012142</t>
        </is>
      </c>
      <c r="B3724" t="inlineStr">
        <is>
          <t>2026-04-27</t>
        </is>
      </c>
      <c r="C3724" t="inlineStr">
        <is>
          <t>RET-WHOLEFOODS</t>
        </is>
      </c>
      <c r="D3724" t="inlineStr">
        <is>
          <t>ODS-SPO-050</t>
        </is>
      </c>
      <c r="E3724" t="inlineStr">
        <is>
          <t>Spoilage</t>
        </is>
      </c>
      <c r="F3724" t="inlineStr">
        <is>
          <t>spoilage</t>
        </is>
      </c>
      <c r="G3724" s="10" t="n">
        <v>199.79</v>
      </c>
      <c r="H3724" t="inlineStr">
        <is>
          <t>RO-033514</t>
        </is>
      </c>
      <c r="I3724" t="inlineStr">
        <is>
          <t>RS-033514</t>
        </is>
      </c>
      <c r="J3724" t="inlineStr">
        <is>
          <t>RREM-0193</t>
        </is>
      </c>
      <c r="K3724" t="inlineStr">
        <is>
          <t>Spoilage -- quality complaint at receiving</t>
        </is>
      </c>
      <c r="M3724" s="10" t="n"/>
      <c r="P3724" s="18" t="n"/>
      <c r="Q3724" t="inlineStr">
        <is>
          <t>2026-06-26</t>
        </is>
      </c>
      <c r="R3724" s="18" t="inlineStr"/>
      <c r="S3724" s="18" t="inlineStr"/>
      <c r="T3724" s="18" t="inlineStr"/>
    </row>
    <row r="3725">
      <c r="A3725" t="inlineStr">
        <is>
          <t>DIST-012080</t>
        </is>
      </c>
      <c r="B3725" t="inlineStr">
        <is>
          <t>2026-04-27</t>
        </is>
      </c>
      <c r="C3725" t="inlineStr">
        <is>
          <t>RET-WALMART</t>
        </is>
      </c>
      <c r="D3725" t="inlineStr">
        <is>
          <t>ART-DAM-018</t>
        </is>
      </c>
      <c r="E3725" t="inlineStr">
        <is>
          <t>Warehouse Damage</t>
        </is>
      </c>
      <c r="F3725" t="inlineStr">
        <is>
          <t>damaged</t>
        </is>
      </c>
      <c r="G3725" s="10" t="n">
        <v>196.91</v>
      </c>
      <c r="H3725" t="inlineStr">
        <is>
          <t>RO-033419</t>
        </is>
      </c>
      <c r="I3725" t="inlineStr">
        <is>
          <t>RS-033419</t>
        </is>
      </c>
      <c r="J3725" t="inlineStr">
        <is>
          <t>RREM-0161</t>
        </is>
      </c>
      <c r="K3725" t="inlineStr">
        <is>
          <t>Damaged</t>
        </is>
      </c>
      <c r="M3725" s="10" t="n"/>
      <c r="P3725" s="18" t="n"/>
      <c r="Q3725" t="inlineStr">
        <is>
          <t>2026-07-26</t>
        </is>
      </c>
      <c r="R3725" s="18" t="inlineStr"/>
      <c r="S3725" s="18" t="inlineStr"/>
      <c r="T3725" s="18" t="inlineStr"/>
    </row>
    <row r="3726">
      <c r="A3726" t="inlineStr">
        <is>
          <t>DIST-012034</t>
        </is>
      </c>
      <c r="B3726" t="inlineStr">
        <is>
          <t>2026-04-27</t>
        </is>
      </c>
      <c r="C3726" t="inlineStr">
        <is>
          <t>RET-KROGER</t>
        </is>
      </c>
      <c r="D3726" t="inlineStr">
        <is>
          <t>GER-SPO-085</t>
        </is>
      </c>
      <c r="E3726" t="inlineStr">
        <is>
          <t>Short Date</t>
        </is>
      </c>
      <c r="F3726" t="inlineStr">
        <is>
          <t>spoilage</t>
        </is>
      </c>
      <c r="G3726" s="10" t="n">
        <v>178.25</v>
      </c>
      <c r="H3726" t="inlineStr">
        <is>
          <t>RO-033343</t>
        </is>
      </c>
      <c r="I3726" t="inlineStr">
        <is>
          <t>RS-033343</t>
        </is>
      </c>
      <c r="J3726" t="inlineStr">
        <is>
          <t>RREM-0038</t>
        </is>
      </c>
      <c r="K3726" t="inlineStr">
        <is>
          <t>Spoilage -- damage in transit affecting condition</t>
        </is>
      </c>
      <c r="L3726" t="inlineStr">
        <is>
          <t>partial</t>
        </is>
      </c>
      <c r="M3726" s="10" t="n">
        <v>19.33</v>
      </c>
      <c r="N3726" t="inlineStr">
        <is>
          <t>2026-05-11</t>
        </is>
      </c>
      <c r="O3726" t="inlineStr">
        <is>
          <t>2026-06-13</t>
        </is>
      </c>
      <c r="P3726" s="18" t="n">
        <v>47</v>
      </c>
      <c r="Q3726" t="inlineStr">
        <is>
          <t>2026-06-11</t>
        </is>
      </c>
      <c r="R3726" s="18" t="inlineStr"/>
      <c r="S3726" s="18" t="inlineStr"/>
      <c r="T3726" s="18" t="inlineStr"/>
    </row>
    <row r="3727">
      <c r="A3727" t="inlineStr">
        <is>
          <t>DIST-012076</t>
        </is>
      </c>
      <c r="B3727" t="inlineStr">
        <is>
          <t>2026-04-27</t>
        </is>
      </c>
      <c r="C3727" t="inlineStr">
        <is>
          <t>RET-KROGER</t>
        </is>
      </c>
      <c r="D3727" t="inlineStr">
        <is>
          <t>GER-SPO-085</t>
        </is>
      </c>
      <c r="E3727" t="inlineStr">
        <is>
          <t>Short Date</t>
        </is>
      </c>
      <c r="F3727" t="inlineStr">
        <is>
          <t>spoilage</t>
        </is>
      </c>
      <c r="G3727" s="10" t="n">
        <v>171.24</v>
      </c>
      <c r="H3727" t="inlineStr">
        <is>
          <t>RO-033572</t>
        </is>
      </c>
      <c r="I3727" t="inlineStr">
        <is>
          <t>RS-033572</t>
        </is>
      </c>
      <c r="J3727" t="inlineStr">
        <is>
          <t>RREM-0045</t>
        </is>
      </c>
      <c r="K3727" t="inlineStr">
        <is>
          <t>Spoilage -- damage in transit affecting condition</t>
        </is>
      </c>
      <c r="M3727" s="10" t="n"/>
      <c r="P3727" s="18" t="n"/>
      <c r="Q3727" t="inlineStr">
        <is>
          <t>2026-07-26</t>
        </is>
      </c>
      <c r="R3727" s="18" t="inlineStr"/>
      <c r="S3727" s="18" t="inlineStr"/>
      <c r="T3727" s="18" t="inlineStr"/>
    </row>
    <row r="3728">
      <c r="A3728" t="inlineStr">
        <is>
          <t>DIST-011939</t>
        </is>
      </c>
      <c r="B3728" t="inlineStr">
        <is>
          <t>2026-04-27</t>
        </is>
      </c>
      <c r="C3728" t="inlineStr">
        <is>
          <t>RET-COSTCO</t>
        </is>
      </c>
      <c r="D3728" t="inlineStr">
        <is>
          <t>TCO-PAL-032</t>
        </is>
      </c>
      <c r="E3728" t="inlineStr">
        <is>
          <t>Ti-Hi Error</t>
        </is>
      </c>
      <c r="F3728" t="inlineStr">
        <is>
          <t>pallet_fine</t>
        </is>
      </c>
      <c r="G3728" s="10" t="n">
        <v>150.28</v>
      </c>
      <c r="H3728" t="inlineStr">
        <is>
          <t>RO-032950</t>
        </is>
      </c>
      <c r="I3728" t="inlineStr">
        <is>
          <t>RS-032950</t>
        </is>
      </c>
      <c r="J3728" t="inlineStr">
        <is>
          <t>RREM-0026</t>
        </is>
      </c>
      <c r="K3728" t="inlineStr">
        <is>
          <t>Pallet Fine</t>
        </is>
      </c>
      <c r="M3728" s="10" t="n"/>
      <c r="P3728" s="18" t="n"/>
      <c r="Q3728" t="inlineStr">
        <is>
          <t>2026-07-26</t>
        </is>
      </c>
      <c r="R3728" s="18" t="inlineStr"/>
      <c r="S3728" s="18" t="inlineStr"/>
      <c r="T3728" s="18" t="inlineStr"/>
    </row>
    <row r="3729">
      <c r="A3729" t="inlineStr">
        <is>
          <t>DIST-012167</t>
        </is>
      </c>
      <c r="B3729" t="inlineStr">
        <is>
          <t>2026-04-27</t>
        </is>
      </c>
      <c r="C3729" t="inlineStr">
        <is>
          <t>RET-KROGER</t>
        </is>
      </c>
      <c r="D3729" t="inlineStr">
        <is>
          <t>GER-DAM-087</t>
        </is>
      </c>
      <c r="E3729" t="inlineStr">
        <is>
          <t>Damaged Goods</t>
        </is>
      </c>
      <c r="F3729" t="inlineStr">
        <is>
          <t>damaged</t>
        </is>
      </c>
      <c r="G3729" s="10" t="n">
        <v>138.32</v>
      </c>
      <c r="H3729" t="inlineStr">
        <is>
          <t>RO-033837</t>
        </is>
      </c>
      <c r="I3729" t="inlineStr">
        <is>
          <t>RS-033837</t>
        </is>
      </c>
      <c r="J3729" t="inlineStr">
        <is>
          <t>RREM-0070</t>
        </is>
      </c>
      <c r="K3729" t="inlineStr">
        <is>
          <t>Damaged</t>
        </is>
      </c>
      <c r="M3729" s="10" t="n"/>
      <c r="P3729" s="18" t="n"/>
      <c r="Q3729" t="inlineStr">
        <is>
          <t>2026-06-26</t>
        </is>
      </c>
      <c r="R3729" s="18" t="inlineStr"/>
      <c r="S3729" s="18" t="inlineStr"/>
      <c r="T3729" s="18" t="inlineStr"/>
    </row>
    <row r="3730">
      <c r="A3730" t="inlineStr">
        <is>
          <t>DIST-012073</t>
        </is>
      </c>
      <c r="B3730" t="inlineStr">
        <is>
          <t>2026-04-27</t>
        </is>
      </c>
      <c r="C3730" t="inlineStr">
        <is>
          <t>RET-SPROUTS</t>
        </is>
      </c>
      <c r="D3730" t="inlineStr">
        <is>
          <t>UTS-LAB-062</t>
        </is>
      </c>
      <c r="E3730" t="inlineStr">
        <is>
          <t>Label Non-Compliance</t>
        </is>
      </c>
      <c r="F3730" t="inlineStr">
        <is>
          <t>label_fine</t>
        </is>
      </c>
      <c r="G3730" s="10" t="n">
        <v>133.16</v>
      </c>
      <c r="H3730" t="inlineStr">
        <is>
          <t>RO-033549</t>
        </is>
      </c>
      <c r="I3730" t="inlineStr">
        <is>
          <t>RS-033549</t>
        </is>
      </c>
      <c r="J3730" t="inlineStr">
        <is>
          <t>RREM-0146</t>
        </is>
      </c>
      <c r="K3730" t="inlineStr">
        <is>
          <t>Label Fine</t>
        </is>
      </c>
      <c r="M3730" s="10" t="n"/>
      <c r="P3730" s="18" t="n"/>
      <c r="Q3730" t="inlineStr">
        <is>
          <t>2026-06-11</t>
        </is>
      </c>
      <c r="R3730" s="18" t="inlineStr"/>
      <c r="S3730" s="18" t="inlineStr"/>
      <c r="T3730" s="18" t="inlineStr"/>
    </row>
    <row r="3731">
      <c r="A3731" t="inlineStr">
        <is>
          <t>DIST-012028</t>
        </is>
      </c>
      <c r="B3731" t="inlineStr">
        <is>
          <t>2026-04-27</t>
        </is>
      </c>
      <c r="C3731" t="inlineStr">
        <is>
          <t>RET-KROGER</t>
        </is>
      </c>
      <c r="D3731" t="inlineStr">
        <is>
          <t>GER-PRO-075</t>
        </is>
      </c>
      <c r="E3731" t="inlineStr">
        <is>
          <t>Promo Billback</t>
        </is>
      </c>
      <c r="F3731" t="inlineStr">
        <is>
          <t>promo_billback</t>
        </is>
      </c>
      <c r="G3731" s="10" t="n">
        <v>110.81</v>
      </c>
      <c r="H3731" t="inlineStr">
        <is>
          <t>RO-033374</t>
        </is>
      </c>
      <c r="I3731" t="inlineStr">
        <is>
          <t>RS-033374</t>
        </is>
      </c>
      <c r="J3731" t="inlineStr">
        <is>
          <t>RREM-0057</t>
        </is>
      </c>
      <c r="K3731" t="inlineStr">
        <is>
          <t>Promo Billback</t>
        </is>
      </c>
      <c r="M3731" s="10" t="n"/>
      <c r="P3731" s="18" t="n"/>
      <c r="Q3731" t="inlineStr">
        <is>
          <t>2026-07-26</t>
        </is>
      </c>
      <c r="R3731" s="18" t="inlineStr"/>
      <c r="S3731" s="18" t="inlineStr"/>
      <c r="T3731" s="18" t="inlineStr"/>
    </row>
    <row r="3732">
      <c r="A3732" t="inlineStr">
        <is>
          <t>DIST-012138</t>
        </is>
      </c>
      <c r="B3732" t="inlineStr">
        <is>
          <t>2026-04-27</t>
        </is>
      </c>
      <c r="C3732" t="inlineStr">
        <is>
          <t>RET-COSTCO</t>
        </is>
      </c>
      <c r="D3732" t="inlineStr">
        <is>
          <t>TCO-SPO-033</t>
        </is>
      </c>
      <c r="E3732" t="inlineStr">
        <is>
          <t>Expired Product</t>
        </is>
      </c>
      <c r="F3732" t="inlineStr">
        <is>
          <t>spoilage</t>
        </is>
      </c>
      <c r="G3732" s="10" t="n">
        <v>94.69</v>
      </c>
      <c r="H3732" t="inlineStr">
        <is>
          <t>RO-033487</t>
        </is>
      </c>
      <c r="I3732" t="inlineStr">
        <is>
          <t>RS-033487</t>
        </is>
      </c>
      <c r="J3732" t="inlineStr">
        <is>
          <t>RREM-0021</t>
        </is>
      </c>
      <c r="K3732" t="inlineStr">
        <is>
          <t>Spoilage -- temperature exposure in transit</t>
        </is>
      </c>
      <c r="L3732" t="inlineStr">
        <is>
          <t>lost</t>
        </is>
      </c>
      <c r="M3732" s="10" t="n">
        <v>0</v>
      </c>
      <c r="N3732" t="inlineStr">
        <is>
          <t>2026-05-20</t>
        </is>
      </c>
      <c r="O3732" t="inlineStr">
        <is>
          <t>2026-07-27</t>
        </is>
      </c>
      <c r="P3732" s="18" t="n">
        <v>91</v>
      </c>
      <c r="Q3732" t="inlineStr">
        <is>
          <t>2026-07-26</t>
        </is>
      </c>
      <c r="R3732" s="18" t="inlineStr"/>
      <c r="S3732" s="18" t="inlineStr"/>
      <c r="T3732" s="18" t="inlineStr"/>
    </row>
    <row r="3733">
      <c r="A3733" t="inlineStr">
        <is>
          <t>DIST-012064</t>
        </is>
      </c>
      <c r="B3733" t="inlineStr">
        <is>
          <t>2026-04-27</t>
        </is>
      </c>
      <c r="C3733" t="inlineStr">
        <is>
          <t>RET-REGIONAL</t>
        </is>
      </c>
      <c r="D3733" t="inlineStr">
        <is>
          <t>NAL-LAT-095</t>
        </is>
      </c>
      <c r="E3733" t="inlineStr">
        <is>
          <t>MABD Violation</t>
        </is>
      </c>
      <c r="F3733" t="inlineStr">
        <is>
          <t>late_delivery</t>
        </is>
      </c>
      <c r="G3733" s="10" t="n">
        <v>86.56999999999999</v>
      </c>
      <c r="H3733" t="inlineStr">
        <is>
          <t>RO-033390</t>
        </is>
      </c>
      <c r="I3733" t="inlineStr">
        <is>
          <t>RS-033390</t>
        </is>
      </c>
      <c r="J3733" t="inlineStr">
        <is>
          <t>RREM-0076</t>
        </is>
      </c>
      <c r="K3733" t="inlineStr">
        <is>
          <t>Late Delivery</t>
        </is>
      </c>
      <c r="M3733" s="10" t="n"/>
      <c r="P3733" s="18" t="n"/>
      <c r="Q3733" t="inlineStr">
        <is>
          <t>2026-07-26</t>
        </is>
      </c>
      <c r="R3733" s="18" t="inlineStr"/>
      <c r="S3733" s="18" t="inlineStr"/>
      <c r="T3733" s="18" t="inlineStr"/>
    </row>
    <row r="3734">
      <c r="A3734" t="inlineStr">
        <is>
          <t>DIST-012170</t>
        </is>
      </c>
      <c r="B3734" t="inlineStr">
        <is>
          <t>2026-04-27</t>
        </is>
      </c>
      <c r="C3734" t="inlineStr">
        <is>
          <t>RET-KROGER</t>
        </is>
      </c>
      <c r="D3734" t="inlineStr">
        <is>
          <t>GER-SHO-073</t>
        </is>
      </c>
      <c r="E3734" t="inlineStr">
        <is>
          <t>Short Ship</t>
        </is>
      </c>
      <c r="F3734" t="inlineStr">
        <is>
          <t>short_ship</t>
        </is>
      </c>
      <c r="G3734" s="10" t="n">
        <v>49.34</v>
      </c>
      <c r="H3734" t="inlineStr">
        <is>
          <t>RO-033853</t>
        </is>
      </c>
      <c r="I3734" t="inlineStr">
        <is>
          <t>RS-033853</t>
        </is>
      </c>
      <c r="J3734" t="inlineStr">
        <is>
          <t>RREM-0061</t>
        </is>
      </c>
      <c r="K3734" t="inlineStr">
        <is>
          <t>Short Ship</t>
        </is>
      </c>
      <c r="L3734" t="inlineStr">
        <is>
          <t>pending</t>
        </is>
      </c>
      <c r="M3734" s="10" t="n"/>
      <c r="N3734" t="inlineStr">
        <is>
          <t>2026-05-25</t>
        </is>
      </c>
      <c r="P3734" s="18" t="n">
        <v>250</v>
      </c>
      <c r="Q3734" t="inlineStr">
        <is>
          <t>2026-06-11</t>
        </is>
      </c>
      <c r="R3734" s="18" t="inlineStr"/>
      <c r="S3734" s="18" t="inlineStr"/>
      <c r="T3734" s="18" t="inlineStr"/>
    </row>
    <row r="3735">
      <c r="A3735" t="inlineStr">
        <is>
          <t>DIST-012203</t>
        </is>
      </c>
      <c r="B3735" t="inlineStr">
        <is>
          <t>2026-04-27</t>
        </is>
      </c>
      <c r="C3735" t="inlineStr">
        <is>
          <t>RET-WHOLEFOODS</t>
        </is>
      </c>
      <c r="D3735" t="inlineStr">
        <is>
          <t>ODS-PRI-055</t>
        </is>
      </c>
      <c r="E3735" t="inlineStr">
        <is>
          <t>Invoice Mismatch</t>
        </is>
      </c>
      <c r="F3735" t="inlineStr">
        <is>
          <t>pricing_error</t>
        </is>
      </c>
      <c r="G3735" s="10" t="n">
        <v>47.5</v>
      </c>
      <c r="H3735" t="inlineStr">
        <is>
          <t>RO-033773</t>
        </is>
      </c>
      <c r="I3735" t="inlineStr">
        <is>
          <t>RS-033773</t>
        </is>
      </c>
      <c r="J3735" t="inlineStr">
        <is>
          <t>RREM-0221</t>
        </is>
      </c>
      <c r="K3735" t="inlineStr">
        <is>
          <t>Pricing Error</t>
        </is>
      </c>
      <c r="M3735" s="10" t="n"/>
      <c r="P3735" s="18" t="n"/>
      <c r="Q3735" t="inlineStr">
        <is>
          <t>2026-06-26</t>
        </is>
      </c>
      <c r="R3735" s="18" t="inlineStr"/>
      <c r="S3735" s="18" t="inlineStr"/>
      <c r="T3735" s="18" t="inlineStr"/>
    </row>
    <row r="3736">
      <c r="A3736" t="inlineStr">
        <is>
          <t>DIST-012139</t>
        </is>
      </c>
      <c r="B3736" t="inlineStr">
        <is>
          <t>2026-04-27</t>
        </is>
      </c>
      <c r="C3736" t="inlineStr">
        <is>
          <t>RET-COSTCO</t>
        </is>
      </c>
      <c r="D3736" t="inlineStr">
        <is>
          <t>TCO-SHO-022</t>
        </is>
      </c>
      <c r="E3736" t="inlineStr">
        <is>
          <t>Quantity Variance</t>
        </is>
      </c>
      <c r="F3736" t="inlineStr">
        <is>
          <t>short_ship</t>
        </is>
      </c>
      <c r="G3736" s="10" t="n">
        <v>47.22</v>
      </c>
      <c r="H3736" t="inlineStr">
        <is>
          <t>RO-033491</t>
        </is>
      </c>
      <c r="I3736" t="inlineStr">
        <is>
          <t>RS-033491</t>
        </is>
      </c>
      <c r="J3736" t="inlineStr">
        <is>
          <t>RREM-0010</t>
        </is>
      </c>
      <c r="K3736" t="inlineStr">
        <is>
          <t>Short Ship</t>
        </is>
      </c>
      <c r="M3736" s="10" t="n"/>
      <c r="P3736" s="18" t="n"/>
      <c r="Q3736" t="inlineStr">
        <is>
          <t>2026-06-26</t>
        </is>
      </c>
      <c r="R3736" s="18" t="inlineStr"/>
      <c r="S3736" s="18" t="inlineStr"/>
      <c r="T3736" s="18" t="inlineStr"/>
    </row>
    <row r="3737">
      <c r="A3737" t="inlineStr">
        <is>
          <t>DIST-012171</t>
        </is>
      </c>
      <c r="B3737" t="inlineStr">
        <is>
          <t>2026-04-27</t>
        </is>
      </c>
      <c r="C3737" t="inlineStr">
        <is>
          <t>RET-KROGER</t>
        </is>
      </c>
      <c r="D3737" t="inlineStr">
        <is>
          <t>GER-LAT-079</t>
        </is>
      </c>
      <c r="E3737" t="inlineStr">
        <is>
          <t>MABD Violation</t>
        </is>
      </c>
      <c r="F3737" t="inlineStr">
        <is>
          <t>late_delivery</t>
        </is>
      </c>
      <c r="G3737" s="10" t="n">
        <v>45.13</v>
      </c>
      <c r="H3737" t="inlineStr">
        <is>
          <t>RO-033862</t>
        </is>
      </c>
      <c r="I3737" t="inlineStr">
        <is>
          <t>RS-033862</t>
        </is>
      </c>
      <c r="J3737" t="inlineStr">
        <is>
          <t>RREM-0060</t>
        </is>
      </c>
      <c r="K3737" t="inlineStr">
        <is>
          <t>Late Delivery</t>
        </is>
      </c>
      <c r="L3737" t="inlineStr">
        <is>
          <t>lost</t>
        </is>
      </c>
      <c r="M3737" s="10" t="n">
        <v>0</v>
      </c>
      <c r="N3737" t="inlineStr">
        <is>
          <t>2026-05-18</t>
        </is>
      </c>
      <c r="O3737" t="inlineStr">
        <is>
          <t>2026-06-27</t>
        </is>
      </c>
      <c r="P3737" s="18" t="n">
        <v>61</v>
      </c>
      <c r="Q3737" t="inlineStr">
        <is>
          <t>2026-06-26</t>
        </is>
      </c>
      <c r="R3737" s="18" t="inlineStr"/>
      <c r="S3737" s="18" t="inlineStr"/>
      <c r="T3737" s="18" t="inlineStr"/>
    </row>
    <row r="3738">
      <c r="A3738" t="inlineStr">
        <is>
          <t>DIST-012225</t>
        </is>
      </c>
      <c r="B3738" t="inlineStr">
        <is>
          <t>2026-04-27</t>
        </is>
      </c>
      <c r="C3738" t="inlineStr">
        <is>
          <t>RET-KROGER</t>
        </is>
      </c>
      <c r="D3738" t="inlineStr">
        <is>
          <t>GER-LAT-079</t>
        </is>
      </c>
      <c r="E3738" t="inlineStr">
        <is>
          <t>MABD Violation</t>
        </is>
      </c>
      <c r="F3738" t="inlineStr">
        <is>
          <t>late_delivery</t>
        </is>
      </c>
      <c r="G3738" s="10" t="n">
        <v>39.18</v>
      </c>
      <c r="H3738" t="inlineStr">
        <is>
          <t>RO-033839</t>
        </is>
      </c>
      <c r="I3738" t="inlineStr">
        <is>
          <t>RS-033839</t>
        </is>
      </c>
      <c r="J3738" t="inlineStr">
        <is>
          <t>RREM-0067</t>
        </is>
      </c>
      <c r="K3738" t="inlineStr">
        <is>
          <t>Late Delivery</t>
        </is>
      </c>
      <c r="L3738" t="inlineStr">
        <is>
          <t>lost</t>
        </is>
      </c>
      <c r="M3738" s="10" t="n">
        <v>0</v>
      </c>
      <c r="N3738" t="inlineStr">
        <is>
          <t>2026-04-28</t>
        </is>
      </c>
      <c r="O3738" t="inlineStr">
        <is>
          <t>2026-06-29</t>
        </is>
      </c>
      <c r="P3738" s="18" t="n">
        <v>63</v>
      </c>
      <c r="Q3738" t="inlineStr">
        <is>
          <t>2026-07-26</t>
        </is>
      </c>
      <c r="R3738" s="18" t="inlineStr"/>
      <c r="S3738" s="18" t="inlineStr"/>
      <c r="T3738" s="18" t="inlineStr"/>
    </row>
    <row r="3739">
      <c r="A3739" t="inlineStr">
        <is>
          <t>DIST-012097</t>
        </is>
      </c>
      <c r="B3739" t="inlineStr">
        <is>
          <t>2026-04-27</t>
        </is>
      </c>
      <c r="C3739" t="inlineStr">
        <is>
          <t>RET-WALMART</t>
        </is>
      </c>
      <c r="D3739" t="inlineStr">
        <is>
          <t>ART-PRO-004</t>
        </is>
      </c>
      <c r="E3739" t="inlineStr">
        <is>
          <t>Scan Rebate</t>
        </is>
      </c>
      <c r="F3739" t="inlineStr">
        <is>
          <t>promo_billback</t>
        </is>
      </c>
      <c r="G3739" s="10" t="n">
        <v>36.14</v>
      </c>
      <c r="H3739" t="inlineStr">
        <is>
          <t>RO-033461</t>
        </is>
      </c>
      <c r="I3739" t="inlineStr">
        <is>
          <t>RS-033461</t>
        </is>
      </c>
      <c r="J3739" t="inlineStr">
        <is>
          <t>RREM-0160</t>
        </is>
      </c>
      <c r="K3739" t="inlineStr">
        <is>
          <t>Promo Billback</t>
        </is>
      </c>
      <c r="M3739" s="10" t="n"/>
      <c r="P3739" s="18" t="n"/>
      <c r="Q3739" t="inlineStr">
        <is>
          <t>2026-06-11</t>
        </is>
      </c>
      <c r="R3739" s="18" t="inlineStr"/>
      <c r="S3739" s="18" t="inlineStr"/>
      <c r="T3739" s="18" t="inlineStr"/>
    </row>
    <row r="3740">
      <c r="A3740" t="inlineStr">
        <is>
          <t>DIST-011954</t>
        </is>
      </c>
      <c r="B3740" t="inlineStr">
        <is>
          <t>2026-04-26</t>
        </is>
      </c>
      <c r="C3740" t="inlineStr">
        <is>
          <t>RET-COSTCO</t>
        </is>
      </c>
      <c r="D3740" t="inlineStr"/>
      <c r="E3740" t="inlineStr">
        <is>
          <t>Unmapped</t>
        </is>
      </c>
      <c r="F3740" t="inlineStr">
        <is>
          <t>vague</t>
        </is>
      </c>
      <c r="G3740" s="10" t="n">
        <v>568.73</v>
      </c>
      <c r="H3740" t="inlineStr">
        <is>
          <t>RO-032958</t>
        </is>
      </c>
      <c r="I3740" t="inlineStr">
        <is>
          <t>RS-032958</t>
        </is>
      </c>
      <c r="J3740" t="inlineStr">
        <is>
          <t>RREM-0032</t>
        </is>
      </c>
      <c r="K3740" t="inlineStr">
        <is>
          <t>Allowance reconciliation</t>
        </is>
      </c>
      <c r="L3740" t="inlineStr">
        <is>
          <t>partial</t>
        </is>
      </c>
      <c r="M3740" s="10" t="n">
        <v>61.99</v>
      </c>
      <c r="N3740" t="inlineStr">
        <is>
          <t>2026-05-24</t>
        </is>
      </c>
      <c r="O3740" t="inlineStr">
        <is>
          <t>2026-06-23</t>
        </is>
      </c>
      <c r="P3740" s="18" t="n">
        <v>58</v>
      </c>
      <c r="Q3740" t="inlineStr">
        <is>
          <t>2026-05-26</t>
        </is>
      </c>
      <c r="R3740" s="18" t="inlineStr">
        <is>
          <t>Yes</t>
        </is>
      </c>
      <c r="S3740" s="18" t="inlineStr"/>
      <c r="T3740" s="18" t="inlineStr"/>
    </row>
    <row r="3741">
      <c r="A3741" t="inlineStr">
        <is>
          <t>DIST-012059</t>
        </is>
      </c>
      <c r="B3741" t="inlineStr">
        <is>
          <t>2026-04-26</t>
        </is>
      </c>
      <c r="C3741" t="inlineStr">
        <is>
          <t>RET-SPROUTS</t>
        </is>
      </c>
      <c r="D3741" t="inlineStr"/>
      <c r="E3741" t="inlineStr">
        <is>
          <t>Unmapped</t>
        </is>
      </c>
      <c r="F3741" t="inlineStr">
        <is>
          <t>vague</t>
        </is>
      </c>
      <c r="G3741" s="10" t="n">
        <v>297.54</v>
      </c>
      <c r="J3741" t="inlineStr">
        <is>
          <t>RREM-0123</t>
        </is>
      </c>
      <c r="K3741" t="inlineStr">
        <is>
          <t>Slotting reconciliation</t>
        </is>
      </c>
      <c r="M3741" s="10" t="n"/>
      <c r="P3741" s="18" t="n"/>
      <c r="Q3741" t="inlineStr">
        <is>
          <t>2026-05-26</t>
        </is>
      </c>
      <c r="R3741" s="18" t="inlineStr">
        <is>
          <t>Yes</t>
        </is>
      </c>
      <c r="S3741" s="18" t="inlineStr"/>
      <c r="T3741" s="18" t="inlineStr"/>
    </row>
    <row r="3742">
      <c r="A3742" t="inlineStr">
        <is>
          <t>DIST-012099</t>
        </is>
      </c>
      <c r="B3742" t="inlineStr">
        <is>
          <t>2026-04-26</t>
        </is>
      </c>
      <c r="C3742" t="inlineStr">
        <is>
          <t>RET-WHOLEFOODS</t>
        </is>
      </c>
      <c r="D3742" t="inlineStr">
        <is>
          <t>ODS-LAB-047</t>
        </is>
      </c>
      <c r="E3742" t="inlineStr">
        <is>
          <t>Label Non-Compliance</t>
        </is>
      </c>
      <c r="F3742" t="inlineStr">
        <is>
          <t>label_fine</t>
        </is>
      </c>
      <c r="G3742" s="10" t="n">
        <v>220.2</v>
      </c>
      <c r="H3742" t="inlineStr">
        <is>
          <t>RO-033499</t>
        </is>
      </c>
      <c r="I3742" t="inlineStr">
        <is>
          <t>RS-033499</t>
        </is>
      </c>
      <c r="J3742" t="inlineStr">
        <is>
          <t>RREM-0211</t>
        </is>
      </c>
      <c r="K3742" t="inlineStr">
        <is>
          <t>Label Fine</t>
        </is>
      </c>
      <c r="M3742" s="10" t="n"/>
      <c r="P3742" s="18" t="n"/>
      <c r="Q3742" t="inlineStr">
        <is>
          <t>2026-05-26</t>
        </is>
      </c>
      <c r="R3742" s="18" t="inlineStr"/>
      <c r="S3742" s="18" t="inlineStr"/>
      <c r="T3742" s="18" t="inlineStr"/>
    </row>
    <row r="3743">
      <c r="A3743" t="inlineStr">
        <is>
          <t>DIST-012304</t>
        </is>
      </c>
      <c r="B3743" t="inlineStr">
        <is>
          <t>2026-04-26</t>
        </is>
      </c>
      <c r="C3743" t="inlineStr">
        <is>
          <t>RET-WHOLEFOODS</t>
        </is>
      </c>
      <c r="D3743" t="inlineStr">
        <is>
          <t>ODS-SPO-050</t>
        </is>
      </c>
      <c r="E3743" t="inlineStr">
        <is>
          <t>Spoilage</t>
        </is>
      </c>
      <c r="F3743" t="inlineStr">
        <is>
          <t>spoilage</t>
        </is>
      </c>
      <c r="G3743" s="10" t="n">
        <v>186.71</v>
      </c>
      <c r="H3743" t="inlineStr">
        <is>
          <t>RO-034036</t>
        </is>
      </c>
      <c r="I3743" t="inlineStr">
        <is>
          <t>RS-034036</t>
        </is>
      </c>
      <c r="J3743" t="inlineStr">
        <is>
          <t>RREM-0192</t>
        </is>
      </c>
      <c r="K3743" t="inlineStr">
        <is>
          <t>Spoilage -- expired or short-dated at receiving</t>
        </is>
      </c>
      <c r="M3743" s="10" t="n"/>
      <c r="P3743" s="18" t="n"/>
      <c r="Q3743" t="inlineStr">
        <is>
          <t>2026-05-26</t>
        </is>
      </c>
      <c r="R3743" s="18" t="inlineStr"/>
      <c r="S3743" s="18" t="inlineStr"/>
      <c r="T3743" s="18" t="inlineStr"/>
    </row>
    <row r="3744">
      <c r="A3744" t="inlineStr">
        <is>
          <t>DIST-012106</t>
        </is>
      </c>
      <c r="B3744" t="inlineStr">
        <is>
          <t>2026-04-26</t>
        </is>
      </c>
      <c r="C3744" t="inlineStr">
        <is>
          <t>RET-KROGER</t>
        </is>
      </c>
      <c r="D3744" t="inlineStr">
        <is>
          <t>GER-PRO-075</t>
        </is>
      </c>
      <c r="E3744" t="inlineStr">
        <is>
          <t>Promo Billback</t>
        </is>
      </c>
      <c r="F3744" t="inlineStr">
        <is>
          <t>promo_billback</t>
        </is>
      </c>
      <c r="G3744" s="10" t="n">
        <v>184.66</v>
      </c>
      <c r="H3744" t="inlineStr">
        <is>
          <t>RO-033588</t>
        </is>
      </c>
      <c r="I3744" t="inlineStr">
        <is>
          <t>RS-033588</t>
        </is>
      </c>
      <c r="J3744" t="inlineStr">
        <is>
          <t>RREM-0048</t>
        </is>
      </c>
      <c r="K3744" t="inlineStr">
        <is>
          <t>Promo Billback</t>
        </is>
      </c>
      <c r="L3744" t="inlineStr">
        <is>
          <t>pending</t>
        </is>
      </c>
      <c r="M3744" s="10" t="n"/>
      <c r="N3744" t="inlineStr">
        <is>
          <t>2026-05-20</t>
        </is>
      </c>
      <c r="P3744" s="18" t="n">
        <v>251</v>
      </c>
      <c r="Q3744" t="inlineStr">
        <is>
          <t>2026-06-25</t>
        </is>
      </c>
      <c r="R3744" s="18" t="inlineStr"/>
      <c r="S3744" s="18" t="inlineStr"/>
      <c r="T3744" s="18" t="inlineStr"/>
    </row>
    <row r="3745">
      <c r="A3745" t="inlineStr">
        <is>
          <t>DIST-012060</t>
        </is>
      </c>
      <c r="B3745" t="inlineStr">
        <is>
          <t>2026-04-26</t>
        </is>
      </c>
      <c r="C3745" t="inlineStr">
        <is>
          <t>RET-SPROUTS</t>
        </is>
      </c>
      <c r="D3745" t="inlineStr">
        <is>
          <t>UTS-LAB-062</t>
        </is>
      </c>
      <c r="E3745" t="inlineStr">
        <is>
          <t>Label Non-Compliance</t>
        </is>
      </c>
      <c r="F3745" t="inlineStr">
        <is>
          <t>label_fine</t>
        </is>
      </c>
      <c r="G3745" s="10" t="n">
        <v>182.55</v>
      </c>
      <c r="H3745" t="inlineStr">
        <is>
          <t>RO-033299</t>
        </is>
      </c>
      <c r="I3745" t="inlineStr">
        <is>
          <t>RS-033299</t>
        </is>
      </c>
      <c r="J3745" t="inlineStr">
        <is>
          <t>RREM-0114</t>
        </is>
      </c>
      <c r="K3745" t="inlineStr">
        <is>
          <t>Label Fine</t>
        </is>
      </c>
      <c r="M3745" s="10" t="n"/>
      <c r="P3745" s="18" t="n"/>
      <c r="Q3745" t="inlineStr">
        <is>
          <t>2026-06-10</t>
        </is>
      </c>
      <c r="R3745" s="18" t="inlineStr"/>
      <c r="S3745" s="18" t="inlineStr"/>
      <c r="T3745" s="18" t="inlineStr"/>
    </row>
    <row r="3746">
      <c r="A3746" t="inlineStr">
        <is>
          <t>DIST-012072</t>
        </is>
      </c>
      <c r="B3746" t="inlineStr">
        <is>
          <t>2026-04-26</t>
        </is>
      </c>
      <c r="C3746" t="inlineStr">
        <is>
          <t>RET-WHOLEFOODS</t>
        </is>
      </c>
      <c r="D3746" t="inlineStr">
        <is>
          <t>ODS-PRO-039</t>
        </is>
      </c>
      <c r="E3746" t="inlineStr">
        <is>
          <t>Ad Allowance</t>
        </is>
      </c>
      <c r="F3746" t="inlineStr">
        <is>
          <t>promo_billback</t>
        </is>
      </c>
      <c r="G3746" s="10" t="n">
        <v>152.98</v>
      </c>
      <c r="H3746" t="inlineStr">
        <is>
          <t>RO-033505</t>
        </is>
      </c>
      <c r="I3746" t="inlineStr">
        <is>
          <t>RS-033505</t>
        </is>
      </c>
      <c r="J3746" t="inlineStr">
        <is>
          <t>RREM-0201</t>
        </is>
      </c>
      <c r="K3746" t="inlineStr">
        <is>
          <t>Promo Billback</t>
        </is>
      </c>
      <c r="L3746" t="inlineStr">
        <is>
          <t>won</t>
        </is>
      </c>
      <c r="M3746" s="10" t="n">
        <v>152.98</v>
      </c>
      <c r="N3746" t="inlineStr">
        <is>
          <t>2026-04-27</t>
        </is>
      </c>
      <c r="O3746" t="inlineStr">
        <is>
          <t>2026-06-06</t>
        </is>
      </c>
      <c r="P3746" s="18" t="n">
        <v>41</v>
      </c>
      <c r="Q3746" t="inlineStr">
        <is>
          <t>2026-06-25</t>
        </is>
      </c>
      <c r="R3746" s="18" t="inlineStr"/>
      <c r="S3746" s="18" t="inlineStr"/>
      <c r="T3746" s="18" t="inlineStr"/>
    </row>
    <row r="3747">
      <c r="A3747" t="inlineStr">
        <is>
          <t>DIST-012165</t>
        </is>
      </c>
      <c r="B3747" t="inlineStr">
        <is>
          <t>2026-04-26</t>
        </is>
      </c>
      <c r="C3747" t="inlineStr">
        <is>
          <t>RET-SPROUTS</t>
        </is>
      </c>
      <c r="D3747" t="inlineStr">
        <is>
          <t>UTS-PRO-057</t>
        </is>
      </c>
      <c r="E3747" t="inlineStr">
        <is>
          <t>Promo Billback</t>
        </is>
      </c>
      <c r="F3747" t="inlineStr">
        <is>
          <t>promo_billback</t>
        </is>
      </c>
      <c r="G3747" s="10" t="n">
        <v>145.27</v>
      </c>
      <c r="H3747" t="inlineStr">
        <is>
          <t>RO-033815</t>
        </is>
      </c>
      <c r="I3747" t="inlineStr">
        <is>
          <t>RS-033815</t>
        </is>
      </c>
      <c r="J3747" t="inlineStr">
        <is>
          <t>RREM-0121</t>
        </is>
      </c>
      <c r="K3747" t="inlineStr">
        <is>
          <t>Promo Billback</t>
        </is>
      </c>
      <c r="L3747" t="inlineStr">
        <is>
          <t>won</t>
        </is>
      </c>
      <c r="M3747" s="10" t="n">
        <v>145.27</v>
      </c>
      <c r="N3747" t="inlineStr">
        <is>
          <t>2026-05-23</t>
        </is>
      </c>
      <c r="O3747" t="inlineStr">
        <is>
          <t>2026-07-18</t>
        </is>
      </c>
      <c r="P3747" s="18" t="n">
        <v>83</v>
      </c>
      <c r="Q3747" t="inlineStr">
        <is>
          <t>2026-06-10</t>
        </is>
      </c>
      <c r="R3747" s="18" t="inlineStr"/>
      <c r="S3747" s="18" t="inlineStr"/>
      <c r="T3747" s="18" t="inlineStr"/>
    </row>
    <row r="3748">
      <c r="A3748" t="inlineStr">
        <is>
          <t>DIST-012018</t>
        </is>
      </c>
      <c r="B3748" t="inlineStr">
        <is>
          <t>2026-04-26</t>
        </is>
      </c>
      <c r="C3748" t="inlineStr">
        <is>
          <t>RET-WALMART</t>
        </is>
      </c>
      <c r="D3748" t="inlineStr">
        <is>
          <t>ART-DAM-018</t>
        </is>
      </c>
      <c r="E3748" t="inlineStr">
        <is>
          <t>Warehouse Damage</t>
        </is>
      </c>
      <c r="F3748" t="inlineStr">
        <is>
          <t>damaged</t>
        </is>
      </c>
      <c r="G3748" s="10" t="n">
        <v>129.56</v>
      </c>
      <c r="H3748" t="inlineStr">
        <is>
          <t>RO-033175</t>
        </is>
      </c>
      <c r="I3748" t="inlineStr">
        <is>
          <t>RS-033175</t>
        </is>
      </c>
      <c r="J3748" t="inlineStr">
        <is>
          <t>RREM-0157</t>
        </is>
      </c>
      <c r="K3748" t="inlineStr">
        <is>
          <t>Damaged</t>
        </is>
      </c>
      <c r="M3748" s="10" t="n"/>
      <c r="P3748" s="18" t="n"/>
      <c r="Q3748" t="inlineStr">
        <is>
          <t>2026-05-26</t>
        </is>
      </c>
      <c r="R3748" s="18" t="inlineStr"/>
      <c r="S3748" s="18" t="inlineStr"/>
      <c r="T3748" s="18" t="inlineStr"/>
    </row>
    <row r="3749">
      <c r="A3749" t="inlineStr">
        <is>
          <t>DIST-012217</t>
        </is>
      </c>
      <c r="B3749" t="inlineStr">
        <is>
          <t>2026-04-26</t>
        </is>
      </c>
      <c r="C3749" t="inlineStr">
        <is>
          <t>RET-WHOLEFOODS</t>
        </is>
      </c>
      <c r="D3749" t="inlineStr">
        <is>
          <t>ODS-DAM-052</t>
        </is>
      </c>
      <c r="E3749" t="inlineStr">
        <is>
          <t>Transit Damage</t>
        </is>
      </c>
      <c r="F3749" t="inlineStr">
        <is>
          <t>damaged</t>
        </is>
      </c>
      <c r="G3749" s="10" t="n">
        <v>115.35</v>
      </c>
      <c r="H3749" t="inlineStr">
        <is>
          <t>RO-033750</t>
        </is>
      </c>
      <c r="I3749" t="inlineStr">
        <is>
          <t>RS-033750</t>
        </is>
      </c>
      <c r="J3749" t="inlineStr">
        <is>
          <t>RREM-0207</t>
        </is>
      </c>
      <c r="K3749" t="inlineStr">
        <is>
          <t>Damaged</t>
        </is>
      </c>
      <c r="M3749" s="10" t="n"/>
      <c r="P3749" s="18" t="n"/>
      <c r="Q3749" t="inlineStr">
        <is>
          <t>2026-06-10</t>
        </is>
      </c>
      <c r="R3749" s="18" t="inlineStr"/>
      <c r="S3749" s="18" t="inlineStr"/>
      <c r="T3749" s="18" t="inlineStr"/>
    </row>
    <row r="3750">
      <c r="A3750" t="inlineStr">
        <is>
          <t>DIST-012226</t>
        </is>
      </c>
      <c r="B3750" t="inlineStr">
        <is>
          <t>2026-04-26</t>
        </is>
      </c>
      <c r="C3750" t="inlineStr">
        <is>
          <t>RET-KROGER</t>
        </is>
      </c>
      <c r="D3750" t="inlineStr">
        <is>
          <t>GER-SHO-073</t>
        </is>
      </c>
      <c r="E3750" t="inlineStr">
        <is>
          <t>Short Ship</t>
        </is>
      </c>
      <c r="F3750" t="inlineStr">
        <is>
          <t>short_ship</t>
        </is>
      </c>
      <c r="G3750" s="10" t="n">
        <v>74.15000000000001</v>
      </c>
      <c r="H3750" t="inlineStr">
        <is>
          <t>RO-033851</t>
        </is>
      </c>
      <c r="I3750" t="inlineStr">
        <is>
          <t>RS-033851</t>
        </is>
      </c>
      <c r="J3750" t="inlineStr">
        <is>
          <t>RREM-0056</t>
        </is>
      </c>
      <c r="K3750" t="inlineStr">
        <is>
          <t>Short Ship</t>
        </is>
      </c>
      <c r="M3750" s="10" t="n"/>
      <c r="P3750" s="18" t="n"/>
      <c r="Q3750" t="inlineStr">
        <is>
          <t>2026-07-25</t>
        </is>
      </c>
      <c r="R3750" s="18" t="inlineStr"/>
      <c r="S3750" s="18" t="inlineStr"/>
      <c r="T3750" s="18" t="inlineStr"/>
    </row>
    <row r="3751">
      <c r="A3751" t="inlineStr">
        <is>
          <t>DIST-011977</t>
        </is>
      </c>
      <c r="B3751" t="inlineStr">
        <is>
          <t>2026-04-26</t>
        </is>
      </c>
      <c r="C3751" t="inlineStr">
        <is>
          <t>RET-WALMART</t>
        </is>
      </c>
      <c r="D3751" t="inlineStr">
        <is>
          <t>ART-SHO-003</t>
        </is>
      </c>
      <c r="E3751" t="inlineStr">
        <is>
          <t>Short Ship</t>
        </is>
      </c>
      <c r="F3751" t="inlineStr">
        <is>
          <t>short_ship</t>
        </is>
      </c>
      <c r="G3751" s="10" t="n">
        <v>72.95999999999999</v>
      </c>
      <c r="H3751" t="inlineStr">
        <is>
          <t>RO-033188</t>
        </is>
      </c>
      <c r="I3751" t="inlineStr">
        <is>
          <t>RS-033188</t>
        </is>
      </c>
      <c r="J3751" t="inlineStr">
        <is>
          <t>RREM-0182</t>
        </is>
      </c>
      <c r="K3751" t="inlineStr">
        <is>
          <t>Short Ship</t>
        </is>
      </c>
      <c r="L3751" t="inlineStr">
        <is>
          <t>lost</t>
        </is>
      </c>
      <c r="M3751" s="10" t="n">
        <v>0</v>
      </c>
      <c r="N3751" t="inlineStr">
        <is>
          <t>2026-05-15</t>
        </is>
      </c>
      <c r="O3751" t="inlineStr">
        <is>
          <t>2026-07-02</t>
        </is>
      </c>
      <c r="P3751" s="18" t="n">
        <v>67</v>
      </c>
      <c r="Q3751" t="inlineStr">
        <is>
          <t>2026-06-25</t>
        </is>
      </c>
      <c r="R3751" s="18" t="inlineStr"/>
      <c r="S3751" s="18" t="inlineStr"/>
      <c r="T3751" s="18" t="inlineStr"/>
    </row>
    <row r="3752">
      <c r="A3752" t="inlineStr">
        <is>
          <t>DIST-012231</t>
        </is>
      </c>
      <c r="B3752" t="inlineStr">
        <is>
          <t>2026-04-26</t>
        </is>
      </c>
      <c r="C3752" t="inlineStr">
        <is>
          <t>RET-KROGER</t>
        </is>
      </c>
      <c r="D3752" t="inlineStr">
        <is>
          <t>GER-LAT-079</t>
        </is>
      </c>
      <c r="E3752" t="inlineStr">
        <is>
          <t>MABD Violation</t>
        </is>
      </c>
      <c r="F3752" t="inlineStr">
        <is>
          <t>late_delivery</t>
        </is>
      </c>
      <c r="G3752" s="10" t="n">
        <v>47.98</v>
      </c>
      <c r="H3752" t="inlineStr">
        <is>
          <t>RO-033875</t>
        </is>
      </c>
      <c r="I3752" t="inlineStr">
        <is>
          <t>RS-033875</t>
        </is>
      </c>
      <c r="J3752" t="inlineStr">
        <is>
          <t>RREM-0061</t>
        </is>
      </c>
      <c r="K3752" t="inlineStr">
        <is>
          <t>Late Delivery</t>
        </is>
      </c>
      <c r="M3752" s="10" t="n"/>
      <c r="P3752" s="18" t="n"/>
      <c r="Q3752" t="inlineStr">
        <is>
          <t>2026-06-10</t>
        </is>
      </c>
      <c r="R3752" s="18" t="inlineStr"/>
      <c r="S3752" s="18" t="inlineStr"/>
      <c r="T3752" s="18" t="inlineStr"/>
    </row>
    <row r="3753">
      <c r="A3753" t="inlineStr">
        <is>
          <t>DIST-012105</t>
        </is>
      </c>
      <c r="B3753" t="inlineStr">
        <is>
          <t>2026-04-26</t>
        </is>
      </c>
      <c r="C3753" t="inlineStr">
        <is>
          <t>RET-KROGER</t>
        </is>
      </c>
      <c r="D3753" t="inlineStr">
        <is>
          <t>GER-SPO-085</t>
        </is>
      </c>
      <c r="E3753" t="inlineStr">
        <is>
          <t>Short Date</t>
        </is>
      </c>
      <c r="F3753" t="inlineStr">
        <is>
          <t>spoilage</t>
        </is>
      </c>
      <c r="G3753" s="10" t="n">
        <v>47.21</v>
      </c>
      <c r="H3753" t="inlineStr">
        <is>
          <t>RO-033587</t>
        </is>
      </c>
      <c r="I3753" t="inlineStr">
        <is>
          <t>RS-033587</t>
        </is>
      </c>
      <c r="J3753" t="inlineStr">
        <is>
          <t>RREM-0058</t>
        </is>
      </c>
      <c r="K3753" t="inlineStr">
        <is>
          <t>Spoilage -- expired or short-dated at receiving</t>
        </is>
      </c>
      <c r="M3753" s="10" t="n"/>
      <c r="P3753" s="18" t="n"/>
      <c r="Q3753" t="inlineStr">
        <is>
          <t>2026-06-25</t>
        </is>
      </c>
      <c r="R3753" s="18" t="inlineStr"/>
      <c r="S3753" s="18" t="inlineStr"/>
      <c r="T3753" s="18" t="inlineStr"/>
    </row>
    <row r="3754">
      <c r="A3754" t="inlineStr">
        <is>
          <t>DIST-012117</t>
        </is>
      </c>
      <c r="B3754" t="inlineStr">
        <is>
          <t>2026-04-26</t>
        </is>
      </c>
      <c r="C3754" t="inlineStr">
        <is>
          <t>RET-WALMART</t>
        </is>
      </c>
      <c r="D3754" t="inlineStr">
        <is>
          <t>ART-LAT-009</t>
        </is>
      </c>
      <c r="E3754" t="inlineStr">
        <is>
          <t>MABD Violation</t>
        </is>
      </c>
      <c r="F3754" t="inlineStr">
        <is>
          <t>late_delivery</t>
        </is>
      </c>
      <c r="G3754" s="10" t="n">
        <v>36.3</v>
      </c>
      <c r="H3754" t="inlineStr">
        <is>
          <t>RO-033421</t>
        </is>
      </c>
      <c r="I3754" t="inlineStr">
        <is>
          <t>RS-033421</t>
        </is>
      </c>
      <c r="J3754" t="inlineStr">
        <is>
          <t>RREM-0156</t>
        </is>
      </c>
      <c r="K3754" t="inlineStr">
        <is>
          <t>Late Delivery</t>
        </is>
      </c>
      <c r="M3754" s="10" t="n"/>
      <c r="P3754" s="18" t="n"/>
      <c r="Q3754" t="inlineStr">
        <is>
          <t>2026-06-25</t>
        </is>
      </c>
      <c r="R3754" s="18" t="inlineStr"/>
      <c r="S3754" s="18" t="inlineStr"/>
      <c r="T3754" s="18" t="inlineStr"/>
    </row>
    <row r="3755">
      <c r="A3755" t="inlineStr">
        <is>
          <t>DIST-012261</t>
        </is>
      </c>
      <c r="B3755" t="inlineStr">
        <is>
          <t>2026-04-25</t>
        </is>
      </c>
      <c r="C3755" t="inlineStr">
        <is>
          <t>RET-REGIONAL</t>
        </is>
      </c>
      <c r="D3755" t="inlineStr">
        <is>
          <t>NAL-SPO-099</t>
        </is>
      </c>
      <c r="E3755" t="inlineStr">
        <is>
          <t>Spoilage</t>
        </is>
      </c>
      <c r="F3755" t="inlineStr">
        <is>
          <t>spoilage</t>
        </is>
      </c>
      <c r="G3755" s="10" t="n">
        <v>623.5</v>
      </c>
      <c r="H3755" t="inlineStr">
        <is>
          <t>RO-033903</t>
        </is>
      </c>
      <c r="I3755" t="inlineStr">
        <is>
          <t>RS-033903</t>
        </is>
      </c>
      <c r="J3755" t="inlineStr">
        <is>
          <t>RREM-0101</t>
        </is>
      </c>
      <c r="K3755" t="inlineStr">
        <is>
          <t>Spoilage -- quality complaint at receiving</t>
        </is>
      </c>
      <c r="L3755" t="inlineStr">
        <is>
          <t>pending</t>
        </is>
      </c>
      <c r="M3755" s="10" t="n"/>
      <c r="N3755" t="inlineStr">
        <is>
          <t>2026-05-10</t>
        </is>
      </c>
      <c r="P3755" s="18" t="n">
        <v>252</v>
      </c>
      <c r="Q3755" t="inlineStr">
        <is>
          <t>2026-06-24</t>
        </is>
      </c>
      <c r="R3755" s="18" t="inlineStr"/>
      <c r="S3755" s="18" t="inlineStr"/>
      <c r="T3755" s="18" t="inlineStr"/>
    </row>
    <row r="3756">
      <c r="A3756" t="inlineStr">
        <is>
          <t>DIST-012029</t>
        </is>
      </c>
      <c r="B3756" t="inlineStr">
        <is>
          <t>2026-04-25</t>
        </is>
      </c>
      <c r="C3756" t="inlineStr">
        <is>
          <t>RET-WALMART</t>
        </is>
      </c>
      <c r="D3756" t="inlineStr">
        <is>
          <t>ART-LAB-012</t>
        </is>
      </c>
      <c r="E3756" t="inlineStr">
        <is>
          <t>Label Defect</t>
        </is>
      </c>
      <c r="F3756" t="inlineStr">
        <is>
          <t>label_fine</t>
        </is>
      </c>
      <c r="G3756" s="10" t="n">
        <v>422.77</v>
      </c>
      <c r="H3756" t="inlineStr">
        <is>
          <t>RO-033177</t>
        </is>
      </c>
      <c r="I3756" t="inlineStr">
        <is>
          <t>RS-033177</t>
        </is>
      </c>
      <c r="J3756" t="inlineStr">
        <is>
          <t>RREM-0184</t>
        </is>
      </c>
      <c r="K3756" t="inlineStr">
        <is>
          <t>Label Fine</t>
        </is>
      </c>
      <c r="L3756" t="inlineStr">
        <is>
          <t>partial</t>
        </is>
      </c>
      <c r="M3756" s="10" t="n">
        <v>48.92</v>
      </c>
      <c r="N3756" t="inlineStr">
        <is>
          <t>2026-05-01</t>
        </is>
      </c>
      <c r="O3756" t="inlineStr">
        <is>
          <t>2026-05-23</t>
        </is>
      </c>
      <c r="P3756" s="18" t="n">
        <v>28</v>
      </c>
      <c r="Q3756" t="inlineStr">
        <is>
          <t>2026-07-24</t>
        </is>
      </c>
      <c r="R3756" s="18" t="inlineStr"/>
      <c r="S3756" s="18" t="inlineStr"/>
      <c r="T3756" s="18" t="inlineStr"/>
    </row>
    <row r="3757">
      <c r="A3757" t="inlineStr">
        <is>
          <t>DIST-012038</t>
        </is>
      </c>
      <c r="B3757" t="inlineStr">
        <is>
          <t>2026-04-25</t>
        </is>
      </c>
      <c r="C3757" t="inlineStr">
        <is>
          <t>RET-WALMART</t>
        </is>
      </c>
      <c r="D3757" t="inlineStr">
        <is>
          <t>ART-SPO-017</t>
        </is>
      </c>
      <c r="E3757" t="inlineStr">
        <is>
          <t>Spoilage</t>
        </is>
      </c>
      <c r="F3757" t="inlineStr">
        <is>
          <t>spoilage</t>
        </is>
      </c>
      <c r="G3757" s="10" t="n">
        <v>285.42</v>
      </c>
      <c r="H3757" t="inlineStr">
        <is>
          <t>RO-033160</t>
        </is>
      </c>
      <c r="I3757" t="inlineStr">
        <is>
          <t>RS-033160</t>
        </is>
      </c>
      <c r="J3757" t="inlineStr">
        <is>
          <t>RREM-0182</t>
        </is>
      </c>
      <c r="K3757" t="inlineStr">
        <is>
          <t>Spoilage -- damage in transit affecting condition</t>
        </is>
      </c>
      <c r="L3757" t="inlineStr">
        <is>
          <t>lost</t>
        </is>
      </c>
      <c r="M3757" s="10" t="n">
        <v>0</v>
      </c>
      <c r="N3757" t="inlineStr">
        <is>
          <t>2026-05-08</t>
        </is>
      </c>
      <c r="O3757" t="inlineStr">
        <is>
          <t>2026-05-22</t>
        </is>
      </c>
      <c r="P3757" s="18" t="n">
        <v>27</v>
      </c>
      <c r="Q3757" t="inlineStr">
        <is>
          <t>2026-05-25</t>
        </is>
      </c>
      <c r="R3757" s="18" t="inlineStr"/>
      <c r="S3757" s="18" t="inlineStr"/>
      <c r="T3757" s="18" t="inlineStr"/>
    </row>
    <row r="3758">
      <c r="A3758" t="inlineStr">
        <is>
          <t>DIST-011975</t>
        </is>
      </c>
      <c r="B3758" t="inlineStr">
        <is>
          <t>2026-04-25</t>
        </is>
      </c>
      <c r="C3758" t="inlineStr">
        <is>
          <t>RET-WALMART</t>
        </is>
      </c>
      <c r="D3758" t="inlineStr">
        <is>
          <t>ART-PAL-015</t>
        </is>
      </c>
      <c r="E3758" t="inlineStr">
        <is>
          <t>Pallet Overhang</t>
        </is>
      </c>
      <c r="F3758" t="inlineStr">
        <is>
          <t>pallet_fine</t>
        </is>
      </c>
      <c r="G3758" s="10" t="n">
        <v>219.33</v>
      </c>
      <c r="H3758" t="inlineStr">
        <is>
          <t>RO-033167</t>
        </is>
      </c>
      <c r="I3758" t="inlineStr">
        <is>
          <t>RS-033167</t>
        </is>
      </c>
      <c r="J3758" t="inlineStr">
        <is>
          <t>RREM-0173</t>
        </is>
      </c>
      <c r="K3758" t="inlineStr">
        <is>
          <t>Pallet Fine</t>
        </is>
      </c>
      <c r="M3758" s="10" t="n"/>
      <c r="P3758" s="18" t="n"/>
      <c r="Q3758" t="inlineStr">
        <is>
          <t>2026-06-09</t>
        </is>
      </c>
      <c r="R3758" s="18" t="inlineStr"/>
      <c r="S3758" s="18" t="inlineStr"/>
      <c r="T3758" s="18" t="inlineStr"/>
    </row>
    <row r="3759">
      <c r="A3759" t="inlineStr">
        <is>
          <t>DIST-011899</t>
        </is>
      </c>
      <c r="B3759" t="inlineStr">
        <is>
          <t>2026-04-25</t>
        </is>
      </c>
      <c r="C3759" t="inlineStr">
        <is>
          <t>RET-COSTCO</t>
        </is>
      </c>
      <c r="D3759" t="inlineStr">
        <is>
          <t>TCO-SPO-033</t>
        </is>
      </c>
      <c r="E3759" t="inlineStr">
        <is>
          <t>Expired Product</t>
        </is>
      </c>
      <c r="F3759" t="inlineStr">
        <is>
          <t>spoilage</t>
        </is>
      </c>
      <c r="G3759" s="10" t="n">
        <v>199.03</v>
      </c>
      <c r="H3759" t="inlineStr">
        <is>
          <t>RO-032966</t>
        </is>
      </c>
      <c r="I3759" t="inlineStr">
        <is>
          <t>RS-032966</t>
        </is>
      </c>
      <c r="J3759" t="inlineStr">
        <is>
          <t>RREM-0021</t>
        </is>
      </c>
      <c r="K3759" t="inlineStr">
        <is>
          <t>Spoilage -- damage in transit affecting condition</t>
        </is>
      </c>
      <c r="L3759" t="inlineStr">
        <is>
          <t>pending</t>
        </is>
      </c>
      <c r="M3759" s="10" t="n"/>
      <c r="N3759" t="inlineStr">
        <is>
          <t>2026-05-02</t>
        </is>
      </c>
      <c r="P3759" s="18" t="n">
        <v>252</v>
      </c>
      <c r="Q3759" t="inlineStr">
        <is>
          <t>2026-06-24</t>
        </is>
      </c>
      <c r="R3759" s="18" t="inlineStr"/>
      <c r="S3759" s="18" t="inlineStr"/>
      <c r="T3759" s="18" t="inlineStr"/>
    </row>
    <row r="3760">
      <c r="A3760" t="inlineStr">
        <is>
          <t>DIST-011952</t>
        </is>
      </c>
      <c r="B3760" t="inlineStr">
        <is>
          <t>2026-04-25</t>
        </is>
      </c>
      <c r="C3760" t="inlineStr">
        <is>
          <t>RET-WALMART</t>
        </is>
      </c>
      <c r="D3760" t="inlineStr">
        <is>
          <t>ART-SPO-017</t>
        </is>
      </c>
      <c r="E3760" t="inlineStr">
        <is>
          <t>Spoilage</t>
        </is>
      </c>
      <c r="F3760" t="inlineStr">
        <is>
          <t>spoilage</t>
        </is>
      </c>
      <c r="G3760" s="10" t="n">
        <v>173.3</v>
      </c>
      <c r="H3760" t="inlineStr">
        <is>
          <t>RO-032944</t>
        </is>
      </c>
      <c r="I3760" t="inlineStr">
        <is>
          <t>RS-032944</t>
        </is>
      </c>
      <c r="J3760" t="inlineStr">
        <is>
          <t>RREM-0175</t>
        </is>
      </c>
      <c r="K3760" t="inlineStr">
        <is>
          <t>Spoilage -- temperature exposure in transit</t>
        </is>
      </c>
      <c r="M3760" s="10" t="n"/>
      <c r="P3760" s="18" t="n"/>
      <c r="Q3760" t="inlineStr">
        <is>
          <t>2026-06-09</t>
        </is>
      </c>
      <c r="R3760" s="18" t="inlineStr"/>
      <c r="S3760" s="18" t="inlineStr"/>
      <c r="T3760" s="18" t="inlineStr"/>
    </row>
    <row r="3761">
      <c r="A3761" t="inlineStr">
        <is>
          <t>DIST-011946</t>
        </is>
      </c>
      <c r="B3761" t="inlineStr">
        <is>
          <t>2026-04-25</t>
        </is>
      </c>
      <c r="C3761" t="inlineStr">
        <is>
          <t>RET-KROGER</t>
        </is>
      </c>
      <c r="D3761" t="inlineStr">
        <is>
          <t>GER-SHO-073</t>
        </is>
      </c>
      <c r="E3761" t="inlineStr">
        <is>
          <t>Short Ship</t>
        </is>
      </c>
      <c r="F3761" t="inlineStr">
        <is>
          <t>short_ship</t>
        </is>
      </c>
      <c r="G3761" s="10" t="n">
        <v>155.15</v>
      </c>
      <c r="H3761" t="inlineStr">
        <is>
          <t>RO-033076</t>
        </is>
      </c>
      <c r="I3761" t="inlineStr">
        <is>
          <t>RS-033076</t>
        </is>
      </c>
      <c r="J3761" t="inlineStr">
        <is>
          <t>RREM-0049</t>
        </is>
      </c>
      <c r="K3761" t="inlineStr">
        <is>
          <t>Short Ship</t>
        </is>
      </c>
      <c r="L3761" t="inlineStr">
        <is>
          <t>partial</t>
        </is>
      </c>
      <c r="M3761" s="10" t="n">
        <v>27.82</v>
      </c>
      <c r="N3761" t="inlineStr">
        <is>
          <t>2026-05-03</t>
        </is>
      </c>
      <c r="O3761" t="inlineStr">
        <is>
          <t>2026-07-23</t>
        </is>
      </c>
      <c r="P3761" s="18" t="n">
        <v>89</v>
      </c>
      <c r="Q3761" t="inlineStr">
        <is>
          <t>2026-07-24</t>
        </is>
      </c>
      <c r="R3761" s="18" t="inlineStr"/>
      <c r="S3761" s="18" t="inlineStr"/>
      <c r="T3761" s="18" t="inlineStr"/>
    </row>
    <row r="3762">
      <c r="A3762" t="inlineStr">
        <is>
          <t>DIST-012087</t>
        </is>
      </c>
      <c r="B3762" t="inlineStr">
        <is>
          <t>2026-04-25</t>
        </is>
      </c>
      <c r="C3762" t="inlineStr">
        <is>
          <t>RET-WHOLEFOODS</t>
        </is>
      </c>
      <c r="D3762" t="inlineStr">
        <is>
          <t>ODS-DAM-052</t>
        </is>
      </c>
      <c r="E3762" t="inlineStr">
        <is>
          <t>Transit Damage</t>
        </is>
      </c>
      <c r="F3762" t="inlineStr">
        <is>
          <t>damaged</t>
        </is>
      </c>
      <c r="G3762" s="10" t="n">
        <v>125.68</v>
      </c>
      <c r="H3762" t="inlineStr">
        <is>
          <t>RO-033523</t>
        </is>
      </c>
      <c r="I3762" t="inlineStr">
        <is>
          <t>RS-033523</t>
        </is>
      </c>
      <c r="J3762" t="inlineStr">
        <is>
          <t>RREM-0217</t>
        </is>
      </c>
      <c r="K3762" t="inlineStr">
        <is>
          <t>Damaged</t>
        </is>
      </c>
      <c r="L3762" t="inlineStr">
        <is>
          <t>partial</t>
        </is>
      </c>
      <c r="M3762" s="10" t="n">
        <v>17.01</v>
      </c>
      <c r="N3762" t="inlineStr">
        <is>
          <t>2026-04-28</t>
        </is>
      </c>
      <c r="O3762" t="inlineStr">
        <is>
          <t>2026-05-28</t>
        </is>
      </c>
      <c r="P3762" s="18" t="n">
        <v>33</v>
      </c>
      <c r="Q3762" t="inlineStr">
        <is>
          <t>2026-06-09</t>
        </is>
      </c>
      <c r="R3762" s="18" t="inlineStr"/>
      <c r="S3762" s="18" t="inlineStr"/>
      <c r="T3762" s="18" t="inlineStr"/>
    </row>
    <row r="3763">
      <c r="A3763" t="inlineStr">
        <is>
          <t>DIST-012069</t>
        </is>
      </c>
      <c r="B3763" t="inlineStr">
        <is>
          <t>2026-04-25</t>
        </is>
      </c>
      <c r="C3763" t="inlineStr">
        <is>
          <t>RET-COSTCO</t>
        </is>
      </c>
      <c r="D3763" t="inlineStr">
        <is>
          <t>TCO-SPO-033</t>
        </is>
      </c>
      <c r="E3763" t="inlineStr">
        <is>
          <t>Expired Product</t>
        </is>
      </c>
      <c r="F3763" t="inlineStr">
        <is>
          <t>spoilage</t>
        </is>
      </c>
      <c r="G3763" s="10" t="n">
        <v>109.23</v>
      </c>
      <c r="H3763" t="inlineStr">
        <is>
          <t>RO-033492</t>
        </is>
      </c>
      <c r="I3763" t="inlineStr">
        <is>
          <t>RS-033492</t>
        </is>
      </c>
      <c r="J3763" t="inlineStr">
        <is>
          <t>RREM-0024</t>
        </is>
      </c>
      <c r="K3763" t="inlineStr">
        <is>
          <t>Spoilage -- expired or short-dated at receiving</t>
        </is>
      </c>
      <c r="M3763" s="10" t="n"/>
      <c r="P3763" s="18" t="n"/>
      <c r="Q3763" t="inlineStr">
        <is>
          <t>2026-05-25</t>
        </is>
      </c>
      <c r="R3763" s="18" t="inlineStr"/>
      <c r="S3763" s="18" t="inlineStr"/>
      <c r="T3763" s="18" t="inlineStr"/>
    </row>
    <row r="3764">
      <c r="A3764" t="inlineStr">
        <is>
          <t>DIST-012190</t>
        </is>
      </c>
      <c r="B3764" t="inlineStr">
        <is>
          <t>2026-04-25</t>
        </is>
      </c>
      <c r="C3764" t="inlineStr">
        <is>
          <t>RET-REGIONAL</t>
        </is>
      </c>
      <c r="D3764" t="inlineStr">
        <is>
          <t>NAL-PRO-093</t>
        </is>
      </c>
      <c r="E3764" t="inlineStr">
        <is>
          <t>Promo Billback</t>
        </is>
      </c>
      <c r="F3764" t="inlineStr">
        <is>
          <t>promo_billback</t>
        </is>
      </c>
      <c r="G3764" s="10" t="n">
        <v>82.08</v>
      </c>
      <c r="H3764" t="inlineStr">
        <is>
          <t>RO-033908</t>
        </is>
      </c>
      <c r="I3764" t="inlineStr">
        <is>
          <t>RS-033908</t>
        </is>
      </c>
      <c r="J3764" t="inlineStr">
        <is>
          <t>RREM-0079</t>
        </is>
      </c>
      <c r="K3764" t="inlineStr">
        <is>
          <t>Promo Billback</t>
        </is>
      </c>
      <c r="L3764" t="inlineStr">
        <is>
          <t>lost</t>
        </is>
      </c>
      <c r="M3764" s="10" t="n">
        <v>0</v>
      </c>
      <c r="N3764" t="inlineStr">
        <is>
          <t>2026-05-21</t>
        </is>
      </c>
      <c r="O3764" t="inlineStr">
        <is>
          <t>2026-06-19</t>
        </is>
      </c>
      <c r="P3764" s="18" t="n">
        <v>55</v>
      </c>
      <c r="Q3764" t="inlineStr">
        <is>
          <t>2026-07-24</t>
        </is>
      </c>
      <c r="R3764" s="18" t="inlineStr"/>
      <c r="S3764" s="18" t="inlineStr"/>
      <c r="T3764" s="18" t="inlineStr"/>
    </row>
    <row r="3765">
      <c r="A3765" t="inlineStr">
        <is>
          <t>DIST-011993</t>
        </is>
      </c>
      <c r="B3765" t="inlineStr">
        <is>
          <t>2026-04-25</t>
        </is>
      </c>
      <c r="C3765" t="inlineStr">
        <is>
          <t>RET-WALMART</t>
        </is>
      </c>
      <c r="D3765" t="inlineStr">
        <is>
          <t>ART-PRO-004</t>
        </is>
      </c>
      <c r="E3765" t="inlineStr">
        <is>
          <t>Scan Rebate</t>
        </is>
      </c>
      <c r="F3765" t="inlineStr">
        <is>
          <t>promo_billback</t>
        </is>
      </c>
      <c r="G3765" s="10" t="n">
        <v>73.18000000000001</v>
      </c>
      <c r="H3765" t="inlineStr">
        <is>
          <t>RO-033192</t>
        </is>
      </c>
      <c r="I3765" t="inlineStr">
        <is>
          <t>RS-033192</t>
        </is>
      </c>
      <c r="J3765" t="inlineStr">
        <is>
          <t>RREM-0160</t>
        </is>
      </c>
      <c r="K3765" t="inlineStr">
        <is>
          <t>Promo Billback</t>
        </is>
      </c>
      <c r="M3765" s="10" t="n"/>
      <c r="P3765" s="18" t="n"/>
      <c r="Q3765" t="inlineStr">
        <is>
          <t>2026-07-24</t>
        </is>
      </c>
      <c r="R3765" s="18" t="inlineStr"/>
      <c r="S3765" s="18" t="inlineStr"/>
      <c r="T3765" s="18" t="inlineStr"/>
    </row>
    <row r="3766">
      <c r="A3766" t="inlineStr">
        <is>
          <t>DIST-012118</t>
        </is>
      </c>
      <c r="B3766" t="inlineStr">
        <is>
          <t>2026-04-25</t>
        </is>
      </c>
      <c r="C3766" t="inlineStr">
        <is>
          <t>RET-WALMART</t>
        </is>
      </c>
      <c r="D3766" t="inlineStr">
        <is>
          <t>ART-PRO-004</t>
        </is>
      </c>
      <c r="E3766" t="inlineStr">
        <is>
          <t>Scan Rebate</t>
        </is>
      </c>
      <c r="F3766" t="inlineStr">
        <is>
          <t>promo_billback</t>
        </is>
      </c>
      <c r="G3766" s="10" t="n">
        <v>68.42</v>
      </c>
      <c r="H3766" t="inlineStr">
        <is>
          <t>RO-033425</t>
        </is>
      </c>
      <c r="I3766" t="inlineStr">
        <is>
          <t>RS-033425</t>
        </is>
      </c>
      <c r="J3766" t="inlineStr">
        <is>
          <t>RREM-0176</t>
        </is>
      </c>
      <c r="K3766" t="inlineStr">
        <is>
          <t>Promo Billback</t>
        </is>
      </c>
      <c r="M3766" s="10" t="n"/>
      <c r="P3766" s="18" t="n"/>
      <c r="Q3766" t="inlineStr">
        <is>
          <t>2026-06-09</t>
        </is>
      </c>
      <c r="R3766" s="18" t="inlineStr"/>
      <c r="S3766" s="18" t="inlineStr"/>
      <c r="T3766" s="18" t="inlineStr"/>
    </row>
    <row r="3767">
      <c r="A3767" t="inlineStr">
        <is>
          <t>DIST-012250</t>
        </is>
      </c>
      <c r="B3767" t="inlineStr">
        <is>
          <t>2026-04-25</t>
        </is>
      </c>
      <c r="C3767" t="inlineStr">
        <is>
          <t>RET-SPROUTS</t>
        </is>
      </c>
      <c r="D3767" t="inlineStr">
        <is>
          <t>UTS-PRO-057</t>
        </is>
      </c>
      <c r="E3767" t="inlineStr">
        <is>
          <t>Promo Billback</t>
        </is>
      </c>
      <c r="F3767" t="inlineStr">
        <is>
          <t>promo_billback</t>
        </is>
      </c>
      <c r="G3767" s="10" t="n">
        <v>66.59</v>
      </c>
      <c r="H3767" t="inlineStr">
        <is>
          <t>RO-033829</t>
        </is>
      </c>
      <c r="I3767" t="inlineStr">
        <is>
          <t>RS-033829</t>
        </is>
      </c>
      <c r="J3767" t="inlineStr">
        <is>
          <t>RREM-0143</t>
        </is>
      </c>
      <c r="K3767" t="inlineStr">
        <is>
          <t>Promo Billback</t>
        </is>
      </c>
      <c r="M3767" s="10" t="n"/>
      <c r="P3767" s="18" t="n"/>
      <c r="Q3767" t="inlineStr">
        <is>
          <t>2026-07-24</t>
        </is>
      </c>
      <c r="R3767" s="18" t="inlineStr"/>
      <c r="S3767" s="18" t="inlineStr"/>
      <c r="T3767" s="18" t="inlineStr"/>
    </row>
    <row r="3768">
      <c r="A3768" t="inlineStr">
        <is>
          <t>DIST-012160</t>
        </is>
      </c>
      <c r="B3768" t="inlineStr">
        <is>
          <t>2026-04-24</t>
        </is>
      </c>
      <c r="C3768" t="inlineStr">
        <is>
          <t>RET-WALMART</t>
        </is>
      </c>
      <c r="D3768" t="inlineStr">
        <is>
          <t>ART-DAM-018</t>
        </is>
      </c>
      <c r="E3768" t="inlineStr">
        <is>
          <t>Warehouse Damage</t>
        </is>
      </c>
      <c r="F3768" t="inlineStr">
        <is>
          <t>damaged</t>
        </is>
      </c>
      <c r="G3768" s="10" t="n">
        <v>272.58</v>
      </c>
      <c r="H3768" t="inlineStr">
        <is>
          <t>RO-033691</t>
        </is>
      </c>
      <c r="I3768" t="inlineStr">
        <is>
          <t>RS-033691</t>
        </is>
      </c>
      <c r="J3768" t="inlineStr">
        <is>
          <t>RREM-0161</t>
        </is>
      </c>
      <c r="K3768" t="inlineStr">
        <is>
          <t>Damaged</t>
        </is>
      </c>
      <c r="M3768" s="10" t="n"/>
      <c r="P3768" s="18" t="n"/>
      <c r="Q3768" t="inlineStr">
        <is>
          <t>2026-06-23</t>
        </is>
      </c>
      <c r="R3768" s="18" t="inlineStr"/>
      <c r="S3768" s="18" t="inlineStr"/>
      <c r="T3768" s="18" t="inlineStr"/>
    </row>
    <row r="3769">
      <c r="A3769" t="inlineStr">
        <is>
          <t>DIST-012044</t>
        </is>
      </c>
      <c r="B3769" t="inlineStr">
        <is>
          <t>2026-04-24</t>
        </is>
      </c>
      <c r="C3769" t="inlineStr">
        <is>
          <t>RET-SPROUTS</t>
        </is>
      </c>
      <c r="D3769" t="inlineStr">
        <is>
          <t>UTS-LAB-062</t>
        </is>
      </c>
      <c r="E3769" t="inlineStr">
        <is>
          <t>Label Non-Compliance</t>
        </is>
      </c>
      <c r="F3769" t="inlineStr">
        <is>
          <t>label_fine</t>
        </is>
      </c>
      <c r="G3769" s="10" t="n">
        <v>166.94</v>
      </c>
      <c r="H3769" t="inlineStr">
        <is>
          <t>RO-033284</t>
        </is>
      </c>
      <c r="I3769" t="inlineStr">
        <is>
          <t>RS-033284</t>
        </is>
      </c>
      <c r="J3769" t="inlineStr">
        <is>
          <t>RREM-0121</t>
        </is>
      </c>
      <c r="K3769" t="inlineStr">
        <is>
          <t>Label Fine</t>
        </is>
      </c>
      <c r="M3769" s="10" t="n"/>
      <c r="P3769" s="18" t="n"/>
      <c r="Q3769" t="inlineStr">
        <is>
          <t>2026-05-24</t>
        </is>
      </c>
      <c r="R3769" s="18" t="inlineStr"/>
      <c r="S3769" s="18" t="inlineStr"/>
      <c r="T3769" s="18" t="inlineStr"/>
    </row>
    <row r="3770">
      <c r="A3770" t="inlineStr">
        <is>
          <t>DIST-012026</t>
        </is>
      </c>
      <c r="B3770" t="inlineStr">
        <is>
          <t>2026-04-24</t>
        </is>
      </c>
      <c r="C3770" t="inlineStr">
        <is>
          <t>RET-KROGER</t>
        </is>
      </c>
      <c r="D3770" t="inlineStr">
        <is>
          <t>GER-DAM-087</t>
        </is>
      </c>
      <c r="E3770" t="inlineStr">
        <is>
          <t>Damaged Goods</t>
        </is>
      </c>
      <c r="F3770" t="inlineStr">
        <is>
          <t>damaged</t>
        </is>
      </c>
      <c r="G3770" s="10" t="n">
        <v>161.71</v>
      </c>
      <c r="H3770" t="inlineStr">
        <is>
          <t>RO-033351</t>
        </is>
      </c>
      <c r="I3770" t="inlineStr">
        <is>
          <t>RS-033351</t>
        </is>
      </c>
      <c r="J3770" t="inlineStr">
        <is>
          <t>RREM-0056</t>
        </is>
      </c>
      <c r="K3770" t="inlineStr">
        <is>
          <t>Damaged</t>
        </is>
      </c>
      <c r="M3770" s="10" t="n"/>
      <c r="P3770" s="18" t="n"/>
      <c r="Q3770" t="inlineStr">
        <is>
          <t>2026-06-23</t>
        </is>
      </c>
      <c r="R3770" s="18" t="inlineStr"/>
      <c r="S3770" s="18" t="inlineStr"/>
      <c r="T3770" s="18" t="inlineStr"/>
    </row>
    <row r="3771">
      <c r="A3771" t="inlineStr">
        <is>
          <t>DIST-012040</t>
        </is>
      </c>
      <c r="B3771" t="inlineStr">
        <is>
          <t>2026-04-24</t>
        </is>
      </c>
      <c r="C3771" t="inlineStr">
        <is>
          <t>RET-WHOLEFOODS</t>
        </is>
      </c>
      <c r="D3771" t="inlineStr">
        <is>
          <t>ODS-SHO-038</t>
        </is>
      </c>
      <c r="E3771" t="inlineStr">
        <is>
          <t>Short Ship</t>
        </is>
      </c>
      <c r="F3771" t="inlineStr">
        <is>
          <t>short_ship</t>
        </is>
      </c>
      <c r="G3771" s="10" t="n">
        <v>91.86</v>
      </c>
      <c r="H3771" t="inlineStr">
        <is>
          <t>RO-033242</t>
        </is>
      </c>
      <c r="I3771" t="inlineStr">
        <is>
          <t>RS-033242</t>
        </is>
      </c>
      <c r="J3771" t="inlineStr">
        <is>
          <t>RREM-0198</t>
        </is>
      </c>
      <c r="K3771" t="inlineStr">
        <is>
          <t>Short Ship</t>
        </is>
      </c>
      <c r="L3771" t="inlineStr">
        <is>
          <t>partial</t>
        </is>
      </c>
      <c r="M3771" s="10" t="n">
        <v>19.2</v>
      </c>
      <c r="N3771" t="inlineStr">
        <is>
          <t>2026-05-12</t>
        </is>
      </c>
      <c r="O3771" t="inlineStr">
        <is>
          <t>2026-05-31</t>
        </is>
      </c>
      <c r="P3771" s="18" t="n">
        <v>37</v>
      </c>
      <c r="Q3771" t="inlineStr">
        <is>
          <t>2026-07-23</t>
        </is>
      </c>
      <c r="R3771" s="18" t="inlineStr"/>
      <c r="S3771" s="18" t="inlineStr"/>
      <c r="T3771" s="18" t="inlineStr"/>
    </row>
    <row r="3772">
      <c r="A3772" t="inlineStr">
        <is>
          <t>DIST-012036</t>
        </is>
      </c>
      <c r="B3772" t="inlineStr">
        <is>
          <t>2026-04-24</t>
        </is>
      </c>
      <c r="C3772" t="inlineStr">
        <is>
          <t>RET-REGIONAL</t>
        </is>
      </c>
      <c r="D3772" t="inlineStr">
        <is>
          <t>NAL-PRO-093</t>
        </is>
      </c>
      <c r="E3772" t="inlineStr">
        <is>
          <t>Promo Billback</t>
        </is>
      </c>
      <c r="F3772" t="inlineStr">
        <is>
          <t>promo_billback</t>
        </is>
      </c>
      <c r="G3772" s="10" t="n">
        <v>85.94</v>
      </c>
      <c r="H3772" t="inlineStr">
        <is>
          <t>RO-033384</t>
        </is>
      </c>
      <c r="I3772" t="inlineStr">
        <is>
          <t>RS-033384</t>
        </is>
      </c>
      <c r="J3772" t="inlineStr">
        <is>
          <t>RREM-0078</t>
        </is>
      </c>
      <c r="K3772" t="inlineStr">
        <is>
          <t>Promo Billback</t>
        </is>
      </c>
      <c r="L3772" t="inlineStr">
        <is>
          <t>won</t>
        </is>
      </c>
      <c r="M3772" s="10" t="n">
        <v>85.94</v>
      </c>
      <c r="N3772" t="inlineStr">
        <is>
          <t>2026-04-30</t>
        </is>
      </c>
      <c r="O3772" t="inlineStr">
        <is>
          <t>2026-07-27</t>
        </is>
      </c>
      <c r="P3772" s="18" t="n">
        <v>94</v>
      </c>
      <c r="Q3772" t="inlineStr">
        <is>
          <t>2026-07-23</t>
        </is>
      </c>
      <c r="R3772" s="18" t="inlineStr"/>
      <c r="S3772" s="18" t="inlineStr"/>
      <c r="T3772" s="18" t="inlineStr"/>
    </row>
    <row r="3773">
      <c r="A3773" t="inlineStr">
        <is>
          <t>DIST-011973</t>
        </is>
      </c>
      <c r="B3773" t="inlineStr">
        <is>
          <t>2026-04-24</t>
        </is>
      </c>
      <c r="C3773" t="inlineStr">
        <is>
          <t>RET-WALMART</t>
        </is>
      </c>
      <c r="D3773" t="inlineStr">
        <is>
          <t>ART-LAT-009</t>
        </is>
      </c>
      <c r="E3773" t="inlineStr">
        <is>
          <t>MABD Violation</t>
        </is>
      </c>
      <c r="F3773" t="inlineStr">
        <is>
          <t>late_delivery</t>
        </is>
      </c>
      <c r="G3773" s="10" t="n">
        <v>80.40000000000001</v>
      </c>
      <c r="H3773" t="inlineStr">
        <is>
          <t>RO-033163</t>
        </is>
      </c>
      <c r="I3773" t="inlineStr">
        <is>
          <t>RS-033163</t>
        </is>
      </c>
      <c r="J3773" t="inlineStr">
        <is>
          <t>RREM-0168</t>
        </is>
      </c>
      <c r="K3773" t="inlineStr">
        <is>
          <t>Late Delivery</t>
        </is>
      </c>
      <c r="M3773" s="10" t="n"/>
      <c r="P3773" s="18" t="n"/>
      <c r="Q3773" t="inlineStr">
        <is>
          <t>2026-06-08</t>
        </is>
      </c>
      <c r="R3773" s="18" t="inlineStr"/>
      <c r="S3773" s="18" t="inlineStr"/>
      <c r="T3773" s="18" t="inlineStr"/>
    </row>
    <row r="3774">
      <c r="A3774" t="inlineStr">
        <is>
          <t>DIST-012133</t>
        </is>
      </c>
      <c r="B3774" t="inlineStr">
        <is>
          <t>2026-04-24</t>
        </is>
      </c>
      <c r="C3774" t="inlineStr">
        <is>
          <t>RET-WALMART</t>
        </is>
      </c>
      <c r="D3774" t="inlineStr">
        <is>
          <t>ART-SHO-003</t>
        </is>
      </c>
      <c r="E3774" t="inlineStr">
        <is>
          <t>Short Ship</t>
        </is>
      </c>
      <c r="F3774" t="inlineStr">
        <is>
          <t>short_ship</t>
        </is>
      </c>
      <c r="G3774" s="10" t="n">
        <v>74.01000000000001</v>
      </c>
      <c r="H3774" t="inlineStr">
        <is>
          <t>RO-033451</t>
        </is>
      </c>
      <c r="I3774" t="inlineStr">
        <is>
          <t>RS-033451</t>
        </is>
      </c>
      <c r="J3774" t="inlineStr">
        <is>
          <t>RREM-0158</t>
        </is>
      </c>
      <c r="K3774" t="inlineStr">
        <is>
          <t>Short Ship</t>
        </is>
      </c>
      <c r="L3774" t="inlineStr">
        <is>
          <t>pending</t>
        </is>
      </c>
      <c r="M3774" s="10" t="n"/>
      <c r="N3774" t="inlineStr">
        <is>
          <t>2026-05-22</t>
        </is>
      </c>
      <c r="P3774" s="18" t="n">
        <v>253</v>
      </c>
      <c r="Q3774" t="inlineStr">
        <is>
          <t>2026-06-23</t>
        </is>
      </c>
      <c r="R3774" s="18" t="inlineStr"/>
      <c r="S3774" s="18" t="inlineStr"/>
      <c r="T3774" s="18" t="inlineStr"/>
    </row>
    <row r="3775">
      <c r="A3775" t="inlineStr">
        <is>
          <t>DIST-012140</t>
        </is>
      </c>
      <c r="B3775" t="inlineStr">
        <is>
          <t>2026-04-24</t>
        </is>
      </c>
      <c r="C3775" t="inlineStr">
        <is>
          <t>RET-COSTCO</t>
        </is>
      </c>
      <c r="D3775" t="inlineStr">
        <is>
          <t>TCO-SPO-033</t>
        </is>
      </c>
      <c r="E3775" t="inlineStr">
        <is>
          <t>Expired Product</t>
        </is>
      </c>
      <c r="F3775" t="inlineStr">
        <is>
          <t>spoilage</t>
        </is>
      </c>
      <c r="G3775" s="10" t="n">
        <v>66.54000000000001</v>
      </c>
      <c r="H3775" t="inlineStr">
        <is>
          <t>RO-033491</t>
        </is>
      </c>
      <c r="I3775" t="inlineStr">
        <is>
          <t>RS-033491</t>
        </is>
      </c>
      <c r="J3775" t="inlineStr">
        <is>
          <t>RREM-0026</t>
        </is>
      </c>
      <c r="K3775" t="inlineStr">
        <is>
          <t>Spoilage -- temperature exposure in transit</t>
        </is>
      </c>
      <c r="M3775" s="10" t="n"/>
      <c r="P3775" s="18" t="n"/>
      <c r="Q3775" t="inlineStr">
        <is>
          <t>2026-07-23</t>
        </is>
      </c>
      <c r="R3775" s="18" t="inlineStr"/>
      <c r="S3775" s="18" t="inlineStr"/>
      <c r="T3775" s="18" t="inlineStr"/>
    </row>
    <row r="3776">
      <c r="A3776" t="inlineStr">
        <is>
          <t>DIST-012065</t>
        </is>
      </c>
      <c r="B3776" t="inlineStr">
        <is>
          <t>2026-04-24</t>
        </is>
      </c>
      <c r="C3776" t="inlineStr">
        <is>
          <t>RET-WALMART</t>
        </is>
      </c>
      <c r="D3776" t="inlineStr">
        <is>
          <t>ART-SHO-003</t>
        </is>
      </c>
      <c r="E3776" t="inlineStr">
        <is>
          <t>Short Ship</t>
        </is>
      </c>
      <c r="F3776" t="inlineStr">
        <is>
          <t>short_ship</t>
        </is>
      </c>
      <c r="G3776" s="10" t="n">
        <v>61.77</v>
      </c>
      <c r="H3776" t="inlineStr">
        <is>
          <t>RO-033418</t>
        </is>
      </c>
      <c r="I3776" t="inlineStr">
        <is>
          <t>RS-033418</t>
        </is>
      </c>
      <c r="J3776" t="inlineStr">
        <is>
          <t>RREM-0154</t>
        </is>
      </c>
      <c r="K3776" t="inlineStr">
        <is>
          <t>Short Ship</t>
        </is>
      </c>
      <c r="M3776" s="10" t="n"/>
      <c r="P3776" s="18" t="n"/>
      <c r="Q3776" t="inlineStr">
        <is>
          <t>2026-07-23</t>
        </is>
      </c>
      <c r="R3776" s="18" t="inlineStr"/>
      <c r="S3776" s="18" t="inlineStr"/>
      <c r="T3776" s="18" t="inlineStr"/>
    </row>
    <row r="3777">
      <c r="A3777" t="inlineStr">
        <is>
          <t>DIST-012033</t>
        </is>
      </c>
      <c r="B3777" t="inlineStr">
        <is>
          <t>2026-04-24</t>
        </is>
      </c>
      <c r="C3777" t="inlineStr">
        <is>
          <t>RET-KROGER</t>
        </is>
      </c>
      <c r="D3777" t="inlineStr">
        <is>
          <t>GER-DAM-087</t>
        </is>
      </c>
      <c r="E3777" t="inlineStr">
        <is>
          <t>Damaged Goods</t>
        </is>
      </c>
      <c r="F3777" t="inlineStr">
        <is>
          <t>damaged</t>
        </is>
      </c>
      <c r="G3777" s="10" t="n">
        <v>60.12</v>
      </c>
      <c r="H3777" t="inlineStr">
        <is>
          <t>RO-033336</t>
        </is>
      </c>
      <c r="I3777" t="inlineStr">
        <is>
          <t>RS-033336</t>
        </is>
      </c>
      <c r="J3777" t="inlineStr">
        <is>
          <t>RREM-0039</t>
        </is>
      </c>
      <c r="K3777" t="inlineStr">
        <is>
          <t>Damaged</t>
        </is>
      </c>
      <c r="L3777" t="inlineStr">
        <is>
          <t>won</t>
        </is>
      </c>
      <c r="M3777" s="10" t="n">
        <v>60.12</v>
      </c>
      <c r="N3777" t="inlineStr">
        <is>
          <t>2026-05-13</t>
        </is>
      </c>
      <c r="O3777" t="inlineStr">
        <is>
          <t>2026-07-22</t>
        </is>
      </c>
      <c r="P3777" s="18" t="n">
        <v>89</v>
      </c>
      <c r="Q3777" t="inlineStr">
        <is>
          <t>2026-05-24</t>
        </is>
      </c>
      <c r="R3777" s="18" t="inlineStr"/>
      <c r="S3777" s="18" t="inlineStr"/>
      <c r="T3777" s="18" t="inlineStr"/>
    </row>
    <row r="3778">
      <c r="A3778" t="inlineStr">
        <is>
          <t>DIST-011955</t>
        </is>
      </c>
      <c r="B3778" t="inlineStr">
        <is>
          <t>2026-04-24</t>
        </is>
      </c>
      <c r="C3778" t="inlineStr">
        <is>
          <t>RET-COSTCO</t>
        </is>
      </c>
      <c r="D3778" t="inlineStr">
        <is>
          <t>TCO-LAT-029</t>
        </is>
      </c>
      <c r="E3778" t="inlineStr">
        <is>
          <t>Late Delivery</t>
        </is>
      </c>
      <c r="F3778" t="inlineStr">
        <is>
          <t>late_delivery</t>
        </is>
      </c>
      <c r="G3778" s="10" t="n">
        <v>56.85</v>
      </c>
      <c r="H3778" t="inlineStr">
        <is>
          <t>RO-032969</t>
        </is>
      </c>
      <c r="I3778" t="inlineStr">
        <is>
          <t>RS-032969</t>
        </is>
      </c>
      <c r="J3778" t="inlineStr">
        <is>
          <t>RREM-0037</t>
        </is>
      </c>
      <c r="K3778" t="inlineStr">
        <is>
          <t>Late Delivery</t>
        </is>
      </c>
      <c r="M3778" s="10" t="n"/>
      <c r="P3778" s="18" t="n"/>
      <c r="Q3778" t="inlineStr">
        <is>
          <t>2026-06-23</t>
        </is>
      </c>
      <c r="R3778" s="18" t="inlineStr"/>
      <c r="S3778" s="18" t="inlineStr"/>
      <c r="T3778" s="18" t="inlineStr"/>
    </row>
    <row r="3779">
      <c r="A3779" t="inlineStr">
        <is>
          <t>DIST-012079</t>
        </is>
      </c>
      <c r="B3779" t="inlineStr">
        <is>
          <t>2026-04-24</t>
        </is>
      </c>
      <c r="C3779" t="inlineStr">
        <is>
          <t>RET-WALMART</t>
        </is>
      </c>
      <c r="D3779" t="inlineStr">
        <is>
          <t>ART-DAM-018</t>
        </is>
      </c>
      <c r="E3779" t="inlineStr">
        <is>
          <t>Warehouse Damage</t>
        </is>
      </c>
      <c r="F3779" t="inlineStr">
        <is>
          <t>damaged</t>
        </is>
      </c>
      <c r="G3779" s="10" t="n">
        <v>44.59</v>
      </c>
      <c r="H3779" t="inlineStr">
        <is>
          <t>RO-033415</t>
        </is>
      </c>
      <c r="I3779" t="inlineStr">
        <is>
          <t>RS-033415</t>
        </is>
      </c>
      <c r="J3779" t="inlineStr">
        <is>
          <t>RREM-0159</t>
        </is>
      </c>
      <c r="K3779" t="inlineStr">
        <is>
          <t>Damaged</t>
        </is>
      </c>
      <c r="L3779" t="inlineStr">
        <is>
          <t>pending</t>
        </is>
      </c>
      <c r="M3779" s="10" t="n"/>
      <c r="N3779" t="inlineStr">
        <is>
          <t>2026-05-18</t>
        </is>
      </c>
      <c r="P3779" s="18" t="n">
        <v>253</v>
      </c>
      <c r="Q3779" t="inlineStr">
        <is>
          <t>2026-05-24</t>
        </is>
      </c>
      <c r="R3779" s="18" t="inlineStr"/>
      <c r="S3779" s="18" t="inlineStr"/>
      <c r="T3779" s="18" t="inlineStr"/>
    </row>
    <row r="3780">
      <c r="A3780" t="inlineStr">
        <is>
          <t>DIST-012254</t>
        </is>
      </c>
      <c r="B3780" t="inlineStr">
        <is>
          <t>2026-04-24</t>
        </is>
      </c>
      <c r="C3780" t="inlineStr">
        <is>
          <t>RET-WHOLEFOODS</t>
        </is>
      </c>
      <c r="D3780" t="inlineStr">
        <is>
          <t>ODS-SHO-038</t>
        </is>
      </c>
      <c r="E3780" t="inlineStr">
        <is>
          <t>Short Ship</t>
        </is>
      </c>
      <c r="F3780" t="inlineStr">
        <is>
          <t>short_ship</t>
        </is>
      </c>
      <c r="G3780" s="10" t="n">
        <v>21.9</v>
      </c>
      <c r="H3780" t="inlineStr">
        <is>
          <t>RO-033753</t>
        </is>
      </c>
      <c r="I3780" t="inlineStr">
        <is>
          <t>RS-033753</t>
        </is>
      </c>
      <c r="J3780" t="inlineStr">
        <is>
          <t>RREM-0195</t>
        </is>
      </c>
      <c r="K3780" t="inlineStr">
        <is>
          <t>Short Ship</t>
        </is>
      </c>
      <c r="L3780" t="inlineStr">
        <is>
          <t>pending</t>
        </is>
      </c>
      <c r="M3780" s="10" t="n"/>
      <c r="N3780" t="inlineStr">
        <is>
          <t>2026-04-30</t>
        </is>
      </c>
      <c r="P3780" s="18" t="n">
        <v>253</v>
      </c>
      <c r="Q3780" t="inlineStr">
        <is>
          <t>2026-06-08</t>
        </is>
      </c>
      <c r="R3780" s="18" t="inlineStr"/>
      <c r="S3780" s="18" t="inlineStr"/>
      <c r="T3780" s="18" t="inlineStr"/>
    </row>
    <row r="3781">
      <c r="A3781" t="inlineStr">
        <is>
          <t>DIST-016681</t>
        </is>
      </c>
      <c r="B3781" t="inlineStr">
        <is>
          <t>2026-04-23</t>
        </is>
      </c>
      <c r="C3781" t="inlineStr">
        <is>
          <t>RET-COSTCO</t>
        </is>
      </c>
      <c r="D3781" t="inlineStr">
        <is>
          <t>TCO-SLO-026</t>
        </is>
      </c>
      <c r="E3781" t="inlineStr">
        <is>
          <t>Shelf Placement</t>
        </is>
      </c>
      <c r="F3781" t="inlineStr">
        <is>
          <t>slotting</t>
        </is>
      </c>
      <c r="G3781" s="10" t="n">
        <v>9383.75</v>
      </c>
      <c r="K3781" t="inlineStr">
        <is>
          <t>Category-reset placement billback</t>
        </is>
      </c>
      <c r="M3781" s="10" t="n"/>
      <c r="P3781" s="18" t="n"/>
      <c r="R3781" s="18" t="inlineStr"/>
      <c r="S3781" s="18" t="inlineStr"/>
      <c r="T3781" s="18" t="inlineStr"/>
    </row>
    <row r="3782">
      <c r="A3782" t="inlineStr">
        <is>
          <t>DIST-012039</t>
        </is>
      </c>
      <c r="B3782" t="inlineStr">
        <is>
          <t>2026-04-23</t>
        </is>
      </c>
      <c r="C3782" t="inlineStr">
        <is>
          <t>RET-WALMART</t>
        </is>
      </c>
      <c r="D3782" t="inlineStr">
        <is>
          <t>ART-PAL-015</t>
        </is>
      </c>
      <c r="E3782" t="inlineStr">
        <is>
          <t>Pallet Overhang</t>
        </is>
      </c>
      <c r="F3782" t="inlineStr">
        <is>
          <t>pallet_fine</t>
        </is>
      </c>
      <c r="G3782" s="10" t="n">
        <v>230.63</v>
      </c>
      <c r="H3782" t="inlineStr">
        <is>
          <t>RO-033189</t>
        </is>
      </c>
      <c r="I3782" t="inlineStr">
        <is>
          <t>RS-033189</t>
        </is>
      </c>
      <c r="J3782" t="inlineStr">
        <is>
          <t>RREM-0174</t>
        </is>
      </c>
      <c r="K3782" t="inlineStr">
        <is>
          <t>Pallet Fine</t>
        </is>
      </c>
      <c r="M3782" s="10" t="n"/>
      <c r="P3782" s="18" t="n"/>
      <c r="Q3782" t="inlineStr">
        <is>
          <t>2026-05-23</t>
        </is>
      </c>
      <c r="R3782" s="18" t="inlineStr"/>
      <c r="S3782" s="18" t="inlineStr"/>
      <c r="T3782" s="18" t="inlineStr"/>
    </row>
    <row r="3783">
      <c r="A3783" t="inlineStr">
        <is>
          <t>DIST-012078</t>
        </is>
      </c>
      <c r="B3783" t="inlineStr">
        <is>
          <t>2026-04-23</t>
        </is>
      </c>
      <c r="C3783" t="inlineStr">
        <is>
          <t>RET-WALMART</t>
        </is>
      </c>
      <c r="D3783" t="inlineStr">
        <is>
          <t>ART-PAL-015</t>
        </is>
      </c>
      <c r="E3783" t="inlineStr">
        <is>
          <t>Pallet Overhang</t>
        </is>
      </c>
      <c r="F3783" t="inlineStr">
        <is>
          <t>pallet_fine</t>
        </is>
      </c>
      <c r="G3783" s="10" t="n">
        <v>222.97</v>
      </c>
      <c r="H3783" t="inlineStr">
        <is>
          <t>RO-033415</t>
        </is>
      </c>
      <c r="I3783" t="inlineStr">
        <is>
          <t>RS-033415</t>
        </is>
      </c>
      <c r="J3783" t="inlineStr">
        <is>
          <t>RREM-0179</t>
        </is>
      </c>
      <c r="K3783" t="inlineStr">
        <is>
          <t>Pallet Fine</t>
        </is>
      </c>
      <c r="M3783" s="10" t="n"/>
      <c r="P3783" s="18" t="n"/>
      <c r="Q3783" t="inlineStr">
        <is>
          <t>2026-05-23</t>
        </is>
      </c>
      <c r="R3783" s="18" t="inlineStr"/>
      <c r="S3783" s="18" t="inlineStr"/>
      <c r="T3783" s="18" t="inlineStr"/>
    </row>
    <row r="3784">
      <c r="A3784" t="inlineStr">
        <is>
          <t>DIST-011981</t>
        </is>
      </c>
      <c r="B3784" t="inlineStr">
        <is>
          <t>2026-04-23</t>
        </is>
      </c>
      <c r="C3784" t="inlineStr">
        <is>
          <t>RET-COSTCO</t>
        </is>
      </c>
      <c r="D3784" t="inlineStr">
        <is>
          <t>TCO-PAL-032</t>
        </is>
      </c>
      <c r="E3784" t="inlineStr">
        <is>
          <t>Ti-Hi Error</t>
        </is>
      </c>
      <c r="F3784" t="inlineStr">
        <is>
          <t>pallet_fine</t>
        </is>
      </c>
      <c r="G3784" s="10" t="n">
        <v>207.83</v>
      </c>
      <c r="H3784" t="inlineStr">
        <is>
          <t>RO-033213</t>
        </is>
      </c>
      <c r="I3784" t="inlineStr">
        <is>
          <t>RS-033213</t>
        </is>
      </c>
      <c r="J3784" t="inlineStr">
        <is>
          <t>RREM-0037</t>
        </is>
      </c>
      <c r="K3784" t="inlineStr">
        <is>
          <t>Pallet Fine</t>
        </is>
      </c>
      <c r="M3784" s="10" t="n"/>
      <c r="P3784" s="18" t="n"/>
      <c r="Q3784" t="inlineStr">
        <is>
          <t>2026-07-22</t>
        </is>
      </c>
      <c r="R3784" s="18" t="inlineStr"/>
      <c r="S3784" s="18" t="inlineStr"/>
      <c r="T3784" s="18" t="inlineStr"/>
    </row>
    <row r="3785">
      <c r="A3785" t="inlineStr">
        <is>
          <t>DIST-011965</t>
        </is>
      </c>
      <c r="B3785" t="inlineStr">
        <is>
          <t>2026-04-23</t>
        </is>
      </c>
      <c r="C3785" t="inlineStr">
        <is>
          <t>RET-WALMART</t>
        </is>
      </c>
      <c r="D3785" t="inlineStr">
        <is>
          <t>ART-DAM-018</t>
        </is>
      </c>
      <c r="E3785" t="inlineStr">
        <is>
          <t>Warehouse Damage</t>
        </is>
      </c>
      <c r="F3785" t="inlineStr">
        <is>
          <t>damaged</t>
        </is>
      </c>
      <c r="G3785" s="10" t="n">
        <v>146.04</v>
      </c>
      <c r="H3785" t="inlineStr">
        <is>
          <t>RO-032914</t>
        </is>
      </c>
      <c r="I3785" t="inlineStr">
        <is>
          <t>RS-032914</t>
        </is>
      </c>
      <c r="J3785" t="inlineStr">
        <is>
          <t>RREM-0162</t>
        </is>
      </c>
      <c r="K3785" t="inlineStr">
        <is>
          <t>Damaged</t>
        </is>
      </c>
      <c r="M3785" s="10" t="n"/>
      <c r="P3785" s="18" t="n"/>
      <c r="Q3785" t="inlineStr">
        <is>
          <t>2026-05-23</t>
        </is>
      </c>
      <c r="R3785" s="18" t="inlineStr"/>
      <c r="S3785" s="18" t="inlineStr"/>
      <c r="T3785" s="18" t="inlineStr"/>
    </row>
    <row r="3786">
      <c r="A3786" t="inlineStr">
        <is>
          <t>DIST-012093</t>
        </is>
      </c>
      <c r="B3786" t="inlineStr">
        <is>
          <t>2026-04-23</t>
        </is>
      </c>
      <c r="C3786" t="inlineStr">
        <is>
          <t>RET-REGIONAL</t>
        </is>
      </c>
      <c r="D3786" t="inlineStr">
        <is>
          <t>NAL-SHO-091</t>
        </is>
      </c>
      <c r="E3786" t="inlineStr">
        <is>
          <t>Under-delivery</t>
        </is>
      </c>
      <c r="F3786" t="inlineStr">
        <is>
          <t>short_ship</t>
        </is>
      </c>
      <c r="G3786" s="10" t="n">
        <v>115.92</v>
      </c>
      <c r="H3786" t="inlineStr">
        <is>
          <t>RO-033610</t>
        </is>
      </c>
      <c r="I3786" t="inlineStr">
        <is>
          <t>RS-033610</t>
        </is>
      </c>
      <c r="J3786" t="inlineStr">
        <is>
          <t>RREM-0076</t>
        </is>
      </c>
      <c r="K3786" t="inlineStr">
        <is>
          <t>Short Ship</t>
        </is>
      </c>
      <c r="L3786" t="inlineStr">
        <is>
          <t>lost</t>
        </is>
      </c>
      <c r="M3786" s="10" t="n">
        <v>0</v>
      </c>
      <c r="N3786" t="inlineStr">
        <is>
          <t>2026-05-18</t>
        </is>
      </c>
      <c r="O3786" t="inlineStr">
        <is>
          <t>2026-07-11</t>
        </is>
      </c>
      <c r="P3786" s="18" t="n">
        <v>79</v>
      </c>
      <c r="Q3786" t="inlineStr">
        <is>
          <t>2026-06-07</t>
        </is>
      </c>
      <c r="R3786" s="18" t="inlineStr"/>
      <c r="S3786" s="18" t="inlineStr"/>
      <c r="T3786" s="18" t="inlineStr"/>
    </row>
    <row r="3787">
      <c r="A3787" t="inlineStr">
        <is>
          <t>DIST-011984</t>
        </is>
      </c>
      <c r="B3787" t="inlineStr">
        <is>
          <t>2026-04-23</t>
        </is>
      </c>
      <c r="C3787" t="inlineStr">
        <is>
          <t>RET-WHOLEFOODS</t>
        </is>
      </c>
      <c r="D3787" t="inlineStr">
        <is>
          <t>ODS-PRO-039</t>
        </is>
      </c>
      <c r="E3787" t="inlineStr">
        <is>
          <t>Ad Allowance</t>
        </is>
      </c>
      <c r="F3787" t="inlineStr">
        <is>
          <t>promo_billback</t>
        </is>
      </c>
      <c r="G3787" s="10" t="n">
        <v>109.49</v>
      </c>
      <c r="H3787" t="inlineStr">
        <is>
          <t>RO-033241</t>
        </is>
      </c>
      <c r="I3787" t="inlineStr">
        <is>
          <t>RS-033241</t>
        </is>
      </c>
      <c r="J3787" t="inlineStr">
        <is>
          <t>RREM-0215</t>
        </is>
      </c>
      <c r="K3787" t="inlineStr">
        <is>
          <t>Promo Billback</t>
        </is>
      </c>
      <c r="L3787" t="inlineStr">
        <is>
          <t>partial</t>
        </is>
      </c>
      <c r="M3787" s="10" t="n">
        <v>44.34</v>
      </c>
      <c r="N3787" t="inlineStr">
        <is>
          <t>2026-05-08</t>
        </is>
      </c>
      <c r="O3787" t="inlineStr">
        <is>
          <t>2026-06-11</t>
        </is>
      </c>
      <c r="P3787" s="18" t="n">
        <v>49</v>
      </c>
      <c r="Q3787" t="inlineStr">
        <is>
          <t>2026-07-22</t>
        </is>
      </c>
      <c r="R3787" s="18" t="inlineStr"/>
      <c r="S3787" s="18" t="inlineStr"/>
      <c r="T3787" s="18" t="inlineStr"/>
    </row>
    <row r="3788">
      <c r="A3788" t="inlineStr">
        <is>
          <t>DIST-011870</t>
        </is>
      </c>
      <c r="B3788" t="inlineStr">
        <is>
          <t>2026-04-23</t>
        </is>
      </c>
      <c r="C3788" t="inlineStr">
        <is>
          <t>RET-COSTCO</t>
        </is>
      </c>
      <c r="D3788" t="inlineStr">
        <is>
          <t>TCO-LAB-031</t>
        </is>
      </c>
      <c r="E3788" t="inlineStr">
        <is>
          <t>Label Defect</t>
        </is>
      </c>
      <c r="F3788" t="inlineStr">
        <is>
          <t>label_fine</t>
        </is>
      </c>
      <c r="G3788" s="10" t="n">
        <v>95.45999999999999</v>
      </c>
      <c r="H3788" t="inlineStr">
        <is>
          <t>RO-032754</t>
        </is>
      </c>
      <c r="I3788" t="inlineStr">
        <is>
          <t>RS-032754</t>
        </is>
      </c>
      <c r="J3788" t="inlineStr">
        <is>
          <t>RREM-0024</t>
        </is>
      </c>
      <c r="K3788" t="inlineStr">
        <is>
          <t>Label Fine</t>
        </is>
      </c>
      <c r="L3788" t="inlineStr">
        <is>
          <t>lost</t>
        </is>
      </c>
      <c r="M3788" s="10" t="n">
        <v>0</v>
      </c>
      <c r="N3788" t="inlineStr">
        <is>
          <t>2026-05-09</t>
        </is>
      </c>
      <c r="O3788" t="inlineStr">
        <is>
          <t>2026-08-06</t>
        </is>
      </c>
      <c r="P3788" s="18" t="n">
        <v>105</v>
      </c>
      <c r="Q3788" t="inlineStr">
        <is>
          <t>2026-06-07</t>
        </is>
      </c>
      <c r="R3788" s="18" t="inlineStr"/>
      <c r="S3788" s="18" t="inlineStr"/>
      <c r="T3788" s="18" t="inlineStr"/>
    </row>
    <row r="3789">
      <c r="A3789" t="inlineStr">
        <is>
          <t>DIST-012204</t>
        </is>
      </c>
      <c r="B3789" t="inlineStr">
        <is>
          <t>2026-04-23</t>
        </is>
      </c>
      <c r="C3789" t="inlineStr">
        <is>
          <t>RET-KROGER</t>
        </is>
      </c>
      <c r="D3789" t="inlineStr">
        <is>
          <t>GER-SPO-085</t>
        </is>
      </c>
      <c r="E3789" t="inlineStr">
        <is>
          <t>Short Date</t>
        </is>
      </c>
      <c r="F3789" t="inlineStr">
        <is>
          <t>spoilage</t>
        </is>
      </c>
      <c r="G3789" s="10" t="n">
        <v>95.11</v>
      </c>
      <c r="H3789" t="inlineStr">
        <is>
          <t>RO-033863</t>
        </is>
      </c>
      <c r="I3789" t="inlineStr">
        <is>
          <t>RS-033863</t>
        </is>
      </c>
      <c r="J3789" t="inlineStr">
        <is>
          <t>RREM-0039</t>
        </is>
      </c>
      <c r="K3789" t="inlineStr">
        <is>
          <t>Spoilage -- quality complaint at receiving</t>
        </is>
      </c>
      <c r="M3789" s="10" t="n"/>
      <c r="P3789" s="18" t="n"/>
      <c r="Q3789" t="inlineStr">
        <is>
          <t>2026-05-23</t>
        </is>
      </c>
      <c r="R3789" s="18" t="inlineStr"/>
      <c r="S3789" s="18" t="inlineStr"/>
      <c r="T3789" s="18" t="inlineStr"/>
    </row>
    <row r="3790">
      <c r="A3790" t="inlineStr">
        <is>
          <t>DIST-012050</t>
        </is>
      </c>
      <c r="B3790" t="inlineStr">
        <is>
          <t>2026-04-23</t>
        </is>
      </c>
      <c r="C3790" t="inlineStr">
        <is>
          <t>RET-WALMART</t>
        </is>
      </c>
      <c r="D3790" t="inlineStr">
        <is>
          <t>ART-SHO-003</t>
        </is>
      </c>
      <c r="E3790" t="inlineStr">
        <is>
          <t>Short Ship</t>
        </is>
      </c>
      <c r="F3790" t="inlineStr">
        <is>
          <t>short_ship</t>
        </is>
      </c>
      <c r="G3790" s="10" t="n">
        <v>91.78</v>
      </c>
      <c r="H3790" t="inlineStr">
        <is>
          <t>RO-033168</t>
        </is>
      </c>
      <c r="I3790" t="inlineStr">
        <is>
          <t>RS-033168</t>
        </is>
      </c>
      <c r="J3790" t="inlineStr">
        <is>
          <t>RREM-0151</t>
        </is>
      </c>
      <c r="K3790" t="inlineStr">
        <is>
          <t>Short Ship</t>
        </is>
      </c>
      <c r="M3790" s="10" t="n"/>
      <c r="P3790" s="18" t="n"/>
      <c r="Q3790" t="inlineStr">
        <is>
          <t>2026-05-23</t>
        </is>
      </c>
      <c r="R3790" s="18" t="inlineStr"/>
      <c r="S3790" s="18" t="inlineStr"/>
      <c r="T3790" s="18" t="inlineStr"/>
    </row>
    <row r="3791">
      <c r="A3791" t="inlineStr">
        <is>
          <t>DIST-012166</t>
        </is>
      </c>
      <c r="B3791" t="inlineStr">
        <is>
          <t>2026-04-23</t>
        </is>
      </c>
      <c r="C3791" t="inlineStr">
        <is>
          <t>RET-SPROUTS</t>
        </is>
      </c>
      <c r="D3791" t="inlineStr">
        <is>
          <t>UTS-PRO-057</t>
        </is>
      </c>
      <c r="E3791" t="inlineStr">
        <is>
          <t>Promo Billback</t>
        </is>
      </c>
      <c r="F3791" t="inlineStr">
        <is>
          <t>promo_billback</t>
        </is>
      </c>
      <c r="G3791" s="10" t="n">
        <v>87.58</v>
      </c>
      <c r="H3791" t="inlineStr">
        <is>
          <t>RO-033816</t>
        </is>
      </c>
      <c r="I3791" t="inlineStr">
        <is>
          <t>RS-033816</t>
        </is>
      </c>
      <c r="J3791" t="inlineStr">
        <is>
          <t>RREM-0147</t>
        </is>
      </c>
      <c r="K3791" t="inlineStr">
        <is>
          <t>Promo Billback</t>
        </is>
      </c>
      <c r="L3791" t="inlineStr">
        <is>
          <t>partial</t>
        </is>
      </c>
      <c r="M3791" s="10" t="n">
        <v>19.95</v>
      </c>
      <c r="N3791" t="inlineStr">
        <is>
          <t>2026-05-01</t>
        </is>
      </c>
      <c r="O3791" t="inlineStr">
        <is>
          <t>2026-07-30</t>
        </is>
      </c>
      <c r="P3791" s="18" t="n">
        <v>98</v>
      </c>
      <c r="Q3791" t="inlineStr">
        <is>
          <t>2026-07-22</t>
        </is>
      </c>
      <c r="R3791" s="18" t="inlineStr"/>
      <c r="S3791" s="18" t="inlineStr"/>
      <c r="T3791" s="18" t="inlineStr"/>
    </row>
    <row r="3792">
      <c r="A3792" t="inlineStr">
        <is>
          <t>DIST-011949</t>
        </is>
      </c>
      <c r="B3792" t="inlineStr">
        <is>
          <t>2026-04-23</t>
        </is>
      </c>
      <c r="C3792" t="inlineStr">
        <is>
          <t>RET-WALMART</t>
        </is>
      </c>
      <c r="D3792" t="inlineStr">
        <is>
          <t>ART-DAM-018</t>
        </is>
      </c>
      <c r="E3792" t="inlineStr">
        <is>
          <t>Warehouse Damage</t>
        </is>
      </c>
      <c r="F3792" t="inlineStr">
        <is>
          <t>damaged</t>
        </is>
      </c>
      <c r="G3792" s="10" t="n">
        <v>84.62</v>
      </c>
      <c r="H3792" t="inlineStr">
        <is>
          <t>RO-032922</t>
        </is>
      </c>
      <c r="I3792" t="inlineStr">
        <is>
          <t>RS-032922</t>
        </is>
      </c>
      <c r="J3792" t="inlineStr">
        <is>
          <t>RREM-0166</t>
        </is>
      </c>
      <c r="K3792" t="inlineStr">
        <is>
          <t>Damaged</t>
        </is>
      </c>
      <c r="L3792" t="inlineStr">
        <is>
          <t>lost</t>
        </is>
      </c>
      <c r="M3792" s="10" t="n">
        <v>0</v>
      </c>
      <c r="N3792" t="inlineStr">
        <is>
          <t>2026-04-30</t>
        </is>
      </c>
      <c r="O3792" t="inlineStr">
        <is>
          <t>2026-07-01</t>
        </is>
      </c>
      <c r="P3792" s="18" t="n">
        <v>69</v>
      </c>
      <c r="Q3792" t="inlineStr">
        <is>
          <t>2026-07-22</t>
        </is>
      </c>
      <c r="R3792" s="18" t="inlineStr"/>
      <c r="S3792" s="18" t="inlineStr"/>
      <c r="T3792" s="18" t="inlineStr"/>
    </row>
    <row r="3793">
      <c r="A3793" t="inlineStr">
        <is>
          <t>DIST-012224</t>
        </is>
      </c>
      <c r="B3793" t="inlineStr">
        <is>
          <t>2026-04-23</t>
        </is>
      </c>
      <c r="C3793" t="inlineStr">
        <is>
          <t>RET-SPROUTS</t>
        </is>
      </c>
      <c r="D3793" t="inlineStr">
        <is>
          <t>UTS-DAM-069</t>
        </is>
      </c>
      <c r="E3793" t="inlineStr">
        <is>
          <t>Warehouse Damage</t>
        </is>
      </c>
      <c r="F3793" t="inlineStr">
        <is>
          <t>damaged</t>
        </is>
      </c>
      <c r="G3793" s="10" t="n">
        <v>54.07</v>
      </c>
      <c r="H3793" t="inlineStr">
        <is>
          <t>RO-033822</t>
        </is>
      </c>
      <c r="I3793" t="inlineStr">
        <is>
          <t>RS-033822</t>
        </is>
      </c>
      <c r="J3793" t="inlineStr">
        <is>
          <t>RREM-0145</t>
        </is>
      </c>
      <c r="K3793" t="inlineStr">
        <is>
          <t>Damaged</t>
        </is>
      </c>
      <c r="M3793" s="10" t="n"/>
      <c r="P3793" s="18" t="n"/>
      <c r="Q3793" t="inlineStr">
        <is>
          <t>2026-05-23</t>
        </is>
      </c>
      <c r="R3793" s="18" t="inlineStr"/>
      <c r="S3793" s="18" t="inlineStr"/>
      <c r="T3793" s="18" t="inlineStr"/>
    </row>
    <row r="3794">
      <c r="A3794" t="inlineStr">
        <is>
          <t>DIST-012074</t>
        </is>
      </c>
      <c r="B3794" t="inlineStr">
        <is>
          <t>2026-04-23</t>
        </is>
      </c>
      <c r="C3794" t="inlineStr">
        <is>
          <t>RET-SPROUTS</t>
        </is>
      </c>
      <c r="D3794" t="inlineStr">
        <is>
          <t>UTS-DAM-069</t>
        </is>
      </c>
      <c r="E3794" t="inlineStr">
        <is>
          <t>Warehouse Damage</t>
        </is>
      </c>
      <c r="F3794" t="inlineStr">
        <is>
          <t>damaged</t>
        </is>
      </c>
      <c r="G3794" s="10" t="n">
        <v>44.55</v>
      </c>
      <c r="H3794" t="inlineStr">
        <is>
          <t>RO-033549</t>
        </is>
      </c>
      <c r="I3794" t="inlineStr">
        <is>
          <t>RS-033549</t>
        </is>
      </c>
      <c r="J3794" t="inlineStr">
        <is>
          <t>RREM-0138</t>
        </is>
      </c>
      <c r="K3794" t="inlineStr">
        <is>
          <t>Damaged</t>
        </is>
      </c>
      <c r="L3794" t="inlineStr">
        <is>
          <t>pending</t>
        </is>
      </c>
      <c r="M3794" s="10" t="n"/>
      <c r="N3794" t="inlineStr">
        <is>
          <t>2026-05-21</t>
        </is>
      </c>
      <c r="P3794" s="18" t="n">
        <v>254</v>
      </c>
      <c r="Q3794" t="inlineStr">
        <is>
          <t>2026-07-22</t>
        </is>
      </c>
      <c r="R3794" s="18" t="inlineStr"/>
      <c r="S3794" s="18" t="inlineStr"/>
      <c r="T3794" s="18" t="inlineStr"/>
    </row>
    <row r="3795">
      <c r="A3795" t="inlineStr">
        <is>
          <t>DIST-012156</t>
        </is>
      </c>
      <c r="B3795" t="inlineStr">
        <is>
          <t>2026-04-22</t>
        </is>
      </c>
      <c r="C3795" t="inlineStr">
        <is>
          <t>RET-KROGER</t>
        </is>
      </c>
      <c r="D3795" t="inlineStr">
        <is>
          <t>GER-SPO-085</t>
        </is>
      </c>
      <c r="E3795" t="inlineStr">
        <is>
          <t>Short Date</t>
        </is>
      </c>
      <c r="F3795" t="inlineStr">
        <is>
          <t>spoilage</t>
        </is>
      </c>
      <c r="G3795" s="10" t="n">
        <v>202.32</v>
      </c>
      <c r="H3795" t="inlineStr">
        <is>
          <t>RO-033599</t>
        </is>
      </c>
      <c r="I3795" t="inlineStr">
        <is>
          <t>RS-033599</t>
        </is>
      </c>
      <c r="J3795" t="inlineStr">
        <is>
          <t>RREM-0055</t>
        </is>
      </c>
      <c r="K3795" t="inlineStr">
        <is>
          <t>Spoilage -- quality complaint at receiving</t>
        </is>
      </c>
      <c r="M3795" s="10" t="n"/>
      <c r="P3795" s="18" t="n"/>
      <c r="Q3795" t="inlineStr">
        <is>
          <t>2026-06-06</t>
        </is>
      </c>
      <c r="R3795" s="18" t="inlineStr"/>
      <c r="S3795" s="18" t="inlineStr"/>
      <c r="T3795" s="18" t="inlineStr"/>
    </row>
    <row r="3796">
      <c r="A3796" t="inlineStr">
        <is>
          <t>DIST-012024</t>
        </is>
      </c>
      <c r="B3796" t="inlineStr">
        <is>
          <t>2026-04-22</t>
        </is>
      </c>
      <c r="C3796" t="inlineStr">
        <is>
          <t>RET-SPROUTS</t>
        </is>
      </c>
      <c r="D3796" t="inlineStr">
        <is>
          <t>UTS-DAM-069</t>
        </is>
      </c>
      <c r="E3796" t="inlineStr">
        <is>
          <t>Warehouse Damage</t>
        </is>
      </c>
      <c r="F3796" t="inlineStr">
        <is>
          <t>damaged</t>
        </is>
      </c>
      <c r="G3796" s="10" t="n">
        <v>120.51</v>
      </c>
      <c r="H3796" t="inlineStr">
        <is>
          <t>RO-033314</t>
        </is>
      </c>
      <c r="I3796" t="inlineStr">
        <is>
          <t>RS-033314</t>
        </is>
      </c>
      <c r="J3796" t="inlineStr">
        <is>
          <t>RREM-0139</t>
        </is>
      </c>
      <c r="K3796" t="inlineStr">
        <is>
          <t>Damaged</t>
        </is>
      </c>
      <c r="M3796" s="10" t="n"/>
      <c r="P3796" s="18" t="n"/>
      <c r="Q3796" t="inlineStr">
        <is>
          <t>2026-06-06</t>
        </is>
      </c>
      <c r="R3796" s="18" t="inlineStr"/>
      <c r="S3796" s="18" t="inlineStr"/>
      <c r="T3796" s="18" t="inlineStr"/>
    </row>
    <row r="3797">
      <c r="A3797" t="inlineStr">
        <is>
          <t>DIST-011937</t>
        </is>
      </c>
      <c r="B3797" t="inlineStr">
        <is>
          <t>2026-04-22</t>
        </is>
      </c>
      <c r="C3797" t="inlineStr">
        <is>
          <t>RET-WALMART</t>
        </is>
      </c>
      <c r="D3797" t="inlineStr">
        <is>
          <t>ART-SPO-017</t>
        </is>
      </c>
      <c r="E3797" t="inlineStr">
        <is>
          <t>Spoilage</t>
        </is>
      </c>
      <c r="F3797" t="inlineStr">
        <is>
          <t>spoilage</t>
        </is>
      </c>
      <c r="G3797" s="10" t="n">
        <v>99.16</v>
      </c>
      <c r="H3797" t="inlineStr">
        <is>
          <t>RO-032925</t>
        </is>
      </c>
      <c r="I3797" t="inlineStr">
        <is>
          <t>RS-032925</t>
        </is>
      </c>
      <c r="J3797" t="inlineStr">
        <is>
          <t>RREM-0181</t>
        </is>
      </c>
      <c r="K3797" t="inlineStr">
        <is>
          <t>Spoilage -- temperature exposure in transit</t>
        </is>
      </c>
      <c r="M3797" s="10" t="n"/>
      <c r="P3797" s="18" t="n"/>
      <c r="Q3797" t="inlineStr">
        <is>
          <t>2026-05-22</t>
        </is>
      </c>
      <c r="R3797" s="18" t="inlineStr"/>
      <c r="S3797" s="18" t="inlineStr"/>
      <c r="T3797" s="18" t="inlineStr"/>
    </row>
    <row r="3798">
      <c r="A3798" t="inlineStr">
        <is>
          <t>DIST-011989</t>
        </is>
      </c>
      <c r="B3798" t="inlineStr">
        <is>
          <t>2026-04-22</t>
        </is>
      </c>
      <c r="C3798" t="inlineStr">
        <is>
          <t>RET-WALMART</t>
        </is>
      </c>
      <c r="D3798" t="inlineStr">
        <is>
          <t>ART-LAT-009</t>
        </is>
      </c>
      <c r="E3798" t="inlineStr">
        <is>
          <t>MABD Violation</t>
        </is>
      </c>
      <c r="F3798" t="inlineStr">
        <is>
          <t>late_delivery</t>
        </is>
      </c>
      <c r="G3798" s="10" t="n">
        <v>97.2</v>
      </c>
      <c r="H3798" t="inlineStr">
        <is>
          <t>RO-033161</t>
        </is>
      </c>
      <c r="I3798" t="inlineStr">
        <is>
          <t>RS-033161</t>
        </is>
      </c>
      <c r="J3798" t="inlineStr">
        <is>
          <t>RREM-0177</t>
        </is>
      </c>
      <c r="K3798" t="inlineStr">
        <is>
          <t>Late Delivery</t>
        </is>
      </c>
      <c r="M3798" s="10" t="n"/>
      <c r="P3798" s="18" t="n"/>
      <c r="Q3798" t="inlineStr">
        <is>
          <t>2026-06-21</t>
        </is>
      </c>
      <c r="R3798" s="18" t="inlineStr"/>
      <c r="S3798" s="18" t="inlineStr"/>
      <c r="T3798" s="18" t="inlineStr"/>
    </row>
    <row r="3799">
      <c r="A3799" t="inlineStr">
        <is>
          <t>DIST-012071</t>
        </is>
      </c>
      <c r="B3799" t="inlineStr">
        <is>
          <t>2026-04-22</t>
        </is>
      </c>
      <c r="C3799" t="inlineStr">
        <is>
          <t>RET-WHOLEFOODS</t>
        </is>
      </c>
      <c r="D3799" t="inlineStr">
        <is>
          <t>ODS-SHO-038</t>
        </is>
      </c>
      <c r="E3799" t="inlineStr">
        <is>
          <t>Short Ship</t>
        </is>
      </c>
      <c r="F3799" t="inlineStr">
        <is>
          <t>short_ship</t>
        </is>
      </c>
      <c r="G3799" s="10" t="n">
        <v>83.62</v>
      </c>
      <c r="H3799" t="inlineStr">
        <is>
          <t>RO-033503</t>
        </is>
      </c>
      <c r="I3799" t="inlineStr">
        <is>
          <t>RS-033503</t>
        </is>
      </c>
      <c r="J3799" t="inlineStr">
        <is>
          <t>RREM-0205</t>
        </is>
      </c>
      <c r="K3799" t="inlineStr">
        <is>
          <t>Short Ship</t>
        </is>
      </c>
      <c r="M3799" s="10" t="n"/>
      <c r="P3799" s="18" t="n"/>
      <c r="Q3799" t="inlineStr">
        <is>
          <t>2026-07-21</t>
        </is>
      </c>
      <c r="R3799" s="18" t="inlineStr"/>
      <c r="S3799" s="18" t="inlineStr"/>
      <c r="T3799" s="18" t="inlineStr"/>
    </row>
    <row r="3800">
      <c r="A3800" t="inlineStr">
        <is>
          <t>DIST-011959</t>
        </is>
      </c>
      <c r="B3800" t="inlineStr">
        <is>
          <t>2026-04-22</t>
        </is>
      </c>
      <c r="C3800" t="inlineStr">
        <is>
          <t>RET-SPROUTS</t>
        </is>
      </c>
      <c r="D3800" t="inlineStr">
        <is>
          <t>UTS-PRO-057</t>
        </is>
      </c>
      <c r="E3800" t="inlineStr">
        <is>
          <t>Promo Billback</t>
        </is>
      </c>
      <c r="F3800" t="inlineStr">
        <is>
          <t>promo_billback</t>
        </is>
      </c>
      <c r="G3800" s="10" t="n">
        <v>77.63</v>
      </c>
      <c r="H3800" t="inlineStr">
        <is>
          <t>RO-033021</t>
        </is>
      </c>
      <c r="I3800" t="inlineStr">
        <is>
          <t>RS-033021</t>
        </is>
      </c>
      <c r="J3800" t="inlineStr">
        <is>
          <t>RREM-0144</t>
        </is>
      </c>
      <c r="K3800" t="inlineStr">
        <is>
          <t>Promo Billback</t>
        </is>
      </c>
      <c r="M3800" s="10" t="n"/>
      <c r="P3800" s="18" t="n"/>
      <c r="Q3800" t="inlineStr">
        <is>
          <t>2026-06-06</t>
        </is>
      </c>
      <c r="R3800" s="18" t="inlineStr"/>
      <c r="S3800" s="18" t="inlineStr"/>
      <c r="T3800" s="18" t="inlineStr"/>
    </row>
    <row r="3801">
      <c r="A3801" t="inlineStr">
        <is>
          <t>DIST-011930</t>
        </is>
      </c>
      <c r="B3801" t="inlineStr">
        <is>
          <t>2026-04-22</t>
        </is>
      </c>
      <c r="C3801" t="inlineStr">
        <is>
          <t>RET-WALMART</t>
        </is>
      </c>
      <c r="D3801" t="inlineStr">
        <is>
          <t>ART-PRO-004</t>
        </is>
      </c>
      <c r="E3801" t="inlineStr">
        <is>
          <t>Scan Rebate</t>
        </is>
      </c>
      <c r="F3801" t="inlineStr">
        <is>
          <t>promo_billback</t>
        </is>
      </c>
      <c r="G3801" s="10" t="n">
        <v>49.79</v>
      </c>
      <c r="H3801" t="inlineStr">
        <is>
          <t>RO-032920</t>
        </is>
      </c>
      <c r="I3801" t="inlineStr">
        <is>
          <t>RS-032920</t>
        </is>
      </c>
      <c r="J3801" t="inlineStr">
        <is>
          <t>RREM-0177</t>
        </is>
      </c>
      <c r="K3801" t="inlineStr">
        <is>
          <t>Promo Billback</t>
        </is>
      </c>
      <c r="M3801" s="10" t="n"/>
      <c r="P3801" s="18" t="n"/>
      <c r="Q3801" t="inlineStr">
        <is>
          <t>2026-07-21</t>
        </is>
      </c>
      <c r="R3801" s="18" t="inlineStr"/>
      <c r="S3801" s="18" t="inlineStr"/>
      <c r="T3801" s="18" t="inlineStr"/>
    </row>
    <row r="3802">
      <c r="A3802" t="inlineStr">
        <is>
          <t>DIST-012046</t>
        </is>
      </c>
      <c r="B3802" t="inlineStr">
        <is>
          <t>2026-04-22</t>
        </is>
      </c>
      <c r="C3802" t="inlineStr">
        <is>
          <t>RET-KROGER</t>
        </is>
      </c>
      <c r="D3802" t="inlineStr">
        <is>
          <t>GER-PRO-075</t>
        </is>
      </c>
      <c r="E3802" t="inlineStr">
        <is>
          <t>Promo Billback</t>
        </is>
      </c>
      <c r="F3802" t="inlineStr">
        <is>
          <t>promo_billback</t>
        </is>
      </c>
      <c r="G3802" s="10" t="n">
        <v>49.07</v>
      </c>
      <c r="H3802" t="inlineStr">
        <is>
          <t>RO-033350</t>
        </is>
      </c>
      <c r="I3802" t="inlineStr">
        <is>
          <t>RS-033350</t>
        </is>
      </c>
      <c r="J3802" t="inlineStr">
        <is>
          <t>RREM-0069</t>
        </is>
      </c>
      <c r="K3802" t="inlineStr">
        <is>
          <t>Promo Billback</t>
        </is>
      </c>
      <c r="M3802" s="10" t="n"/>
      <c r="P3802" s="18" t="n"/>
      <c r="Q3802" t="inlineStr">
        <is>
          <t>2026-06-21</t>
        </is>
      </c>
      <c r="R3802" s="18" t="inlineStr"/>
      <c r="S3802" s="18" t="inlineStr"/>
      <c r="T3802" s="18" t="inlineStr"/>
    </row>
    <row r="3803">
      <c r="A3803" t="inlineStr">
        <is>
          <t>DIST-011999</t>
        </is>
      </c>
      <c r="B3803" t="inlineStr">
        <is>
          <t>2026-04-22</t>
        </is>
      </c>
      <c r="C3803" t="inlineStr">
        <is>
          <t>RET-WHOLEFOODS</t>
        </is>
      </c>
      <c r="D3803" t="inlineStr">
        <is>
          <t>ODS-PRI-055</t>
        </is>
      </c>
      <c r="E3803" t="inlineStr">
        <is>
          <t>Invoice Mismatch</t>
        </is>
      </c>
      <c r="F3803" t="inlineStr">
        <is>
          <t>pricing_error</t>
        </is>
      </c>
      <c r="G3803" s="10" t="n">
        <v>38</v>
      </c>
      <c r="H3803" t="inlineStr">
        <is>
          <t>RO-033247</t>
        </is>
      </c>
      <c r="I3803" t="inlineStr">
        <is>
          <t>RS-033247</t>
        </is>
      </c>
      <c r="J3803" t="inlineStr">
        <is>
          <t>RREM-0196</t>
        </is>
      </c>
      <c r="K3803" t="inlineStr">
        <is>
          <t>Pricing Error</t>
        </is>
      </c>
      <c r="M3803" s="10" t="n"/>
      <c r="P3803" s="18" t="n"/>
      <c r="Q3803" t="inlineStr">
        <is>
          <t>2026-05-22</t>
        </is>
      </c>
      <c r="R3803" s="18" t="inlineStr"/>
      <c r="S3803" s="18" t="inlineStr"/>
      <c r="T3803" s="18" t="inlineStr"/>
    </row>
    <row r="3804">
      <c r="A3804" t="inlineStr">
        <is>
          <t>DIST-011943</t>
        </is>
      </c>
      <c r="B3804" t="inlineStr">
        <is>
          <t>2026-04-21</t>
        </is>
      </c>
      <c r="C3804" t="inlineStr">
        <is>
          <t>RET-SPROUTS</t>
        </is>
      </c>
      <c r="D3804" t="inlineStr"/>
      <c r="E3804" t="inlineStr">
        <is>
          <t>Unmapped</t>
        </is>
      </c>
      <c r="F3804" t="inlineStr">
        <is>
          <t>vague</t>
        </is>
      </c>
      <c r="G3804" s="10" t="n">
        <v>1026</v>
      </c>
      <c r="H3804" t="inlineStr">
        <is>
          <t>RO-033066</t>
        </is>
      </c>
      <c r="I3804" t="inlineStr">
        <is>
          <t>RS-033066</t>
        </is>
      </c>
      <c r="J3804" t="inlineStr">
        <is>
          <t>RREM-0130</t>
        </is>
      </c>
      <c r="K3804" t="inlineStr">
        <is>
          <t>Trade spend true-up</t>
        </is>
      </c>
      <c r="M3804" s="10" t="n"/>
      <c r="P3804" s="18" t="n"/>
      <c r="Q3804" t="inlineStr">
        <is>
          <t>2026-07-20</t>
        </is>
      </c>
      <c r="R3804" s="18" t="inlineStr">
        <is>
          <t>Yes</t>
        </is>
      </c>
      <c r="S3804" s="18" t="inlineStr"/>
      <c r="T3804" s="18" t="inlineStr"/>
    </row>
    <row r="3805">
      <c r="A3805" t="inlineStr">
        <is>
          <t>DIST-011820</t>
        </is>
      </c>
      <c r="B3805" t="inlineStr">
        <is>
          <t>2026-04-21</t>
        </is>
      </c>
      <c r="C3805" t="inlineStr">
        <is>
          <t>RET-COSTCO</t>
        </is>
      </c>
      <c r="D3805" t="inlineStr">
        <is>
          <t>TCO-LAB-031</t>
        </is>
      </c>
      <c r="E3805" t="inlineStr">
        <is>
          <t>Label Defect</t>
        </is>
      </c>
      <c r="F3805" t="inlineStr">
        <is>
          <t>label_fine</t>
        </is>
      </c>
      <c r="G3805" s="10" t="n">
        <v>409.45</v>
      </c>
      <c r="H3805" t="inlineStr">
        <is>
          <t>RO-032755</t>
        </is>
      </c>
      <c r="I3805" t="inlineStr">
        <is>
          <t>RS-032755</t>
        </is>
      </c>
      <c r="J3805" t="inlineStr">
        <is>
          <t>RREM-0025</t>
        </is>
      </c>
      <c r="K3805" t="inlineStr">
        <is>
          <t>Label Fine</t>
        </is>
      </c>
      <c r="L3805" t="inlineStr">
        <is>
          <t>partial</t>
        </is>
      </c>
      <c r="M3805" s="10" t="n">
        <v>110.86</v>
      </c>
      <c r="N3805" t="inlineStr">
        <is>
          <t>2026-05-11</t>
        </is>
      </c>
      <c r="O3805" t="inlineStr">
        <is>
          <t>2026-07-15</t>
        </is>
      </c>
      <c r="P3805" s="18" t="n">
        <v>85</v>
      </c>
      <c r="Q3805" t="inlineStr">
        <is>
          <t>2026-06-20</t>
        </is>
      </c>
      <c r="R3805" s="18" t="inlineStr"/>
      <c r="S3805" s="18" t="inlineStr"/>
      <c r="T3805" s="18" t="inlineStr"/>
    </row>
    <row r="3806">
      <c r="A3806" t="inlineStr">
        <is>
          <t>DIST-012084</t>
        </is>
      </c>
      <c r="B3806" t="inlineStr">
        <is>
          <t>2026-04-21</t>
        </is>
      </c>
      <c r="C3806" t="inlineStr">
        <is>
          <t>RET-WHOLEFOODS</t>
        </is>
      </c>
      <c r="D3806" t="inlineStr">
        <is>
          <t>ODS-DAM-052</t>
        </is>
      </c>
      <c r="E3806" t="inlineStr">
        <is>
          <t>Transit Damage</t>
        </is>
      </c>
      <c r="F3806" t="inlineStr">
        <is>
          <t>damaged</t>
        </is>
      </c>
      <c r="G3806" s="10" t="n">
        <v>183.48</v>
      </c>
      <c r="H3806" t="inlineStr">
        <is>
          <t>RO-033502</t>
        </is>
      </c>
      <c r="I3806" t="inlineStr">
        <is>
          <t>RS-033502</t>
        </is>
      </c>
      <c r="J3806" t="inlineStr">
        <is>
          <t>RREM-0211</t>
        </is>
      </c>
      <c r="K3806" t="inlineStr">
        <is>
          <t>Damaged</t>
        </is>
      </c>
      <c r="L3806" t="inlineStr">
        <is>
          <t>lost</t>
        </is>
      </c>
      <c r="M3806" s="10" t="n">
        <v>0</v>
      </c>
      <c r="N3806" t="inlineStr">
        <is>
          <t>2026-05-03</t>
        </is>
      </c>
      <c r="O3806" t="inlineStr">
        <is>
          <t>2026-07-24</t>
        </is>
      </c>
      <c r="P3806" s="18" t="n">
        <v>94</v>
      </c>
      <c r="Q3806" t="inlineStr">
        <is>
          <t>2026-06-05</t>
        </is>
      </c>
      <c r="R3806" s="18" t="inlineStr"/>
      <c r="S3806" s="18" t="inlineStr"/>
      <c r="T3806" s="18" t="inlineStr"/>
    </row>
    <row r="3807">
      <c r="A3807" t="inlineStr">
        <is>
          <t>DIST-011974</t>
        </is>
      </c>
      <c r="B3807" t="inlineStr">
        <is>
          <t>2026-04-21</t>
        </is>
      </c>
      <c r="C3807" t="inlineStr">
        <is>
          <t>RET-WALMART</t>
        </is>
      </c>
      <c r="D3807" t="inlineStr">
        <is>
          <t>ART-SPO-017</t>
        </is>
      </c>
      <c r="E3807" t="inlineStr">
        <is>
          <t>Spoilage</t>
        </is>
      </c>
      <c r="F3807" t="inlineStr">
        <is>
          <t>spoilage</t>
        </is>
      </c>
      <c r="G3807" s="10" t="n">
        <v>159.75</v>
      </c>
      <c r="H3807" t="inlineStr">
        <is>
          <t>RO-033166</t>
        </is>
      </c>
      <c r="I3807" t="inlineStr">
        <is>
          <t>RS-033166</t>
        </is>
      </c>
      <c r="J3807" t="inlineStr">
        <is>
          <t>RREM-0166</t>
        </is>
      </c>
      <c r="K3807" t="inlineStr">
        <is>
          <t>Spoilage -- temperature exposure in transit</t>
        </is>
      </c>
      <c r="M3807" s="10" t="n"/>
      <c r="P3807" s="18" t="n"/>
      <c r="Q3807" t="inlineStr">
        <is>
          <t>2026-06-05</t>
        </is>
      </c>
      <c r="R3807" s="18" t="inlineStr"/>
      <c r="S3807" s="18" t="inlineStr"/>
      <c r="T3807" s="18" t="inlineStr"/>
    </row>
    <row r="3808">
      <c r="A3808" t="inlineStr">
        <is>
          <t>DIST-011996</t>
        </is>
      </c>
      <c r="B3808" t="inlineStr">
        <is>
          <t>2026-04-21</t>
        </is>
      </c>
      <c r="C3808" t="inlineStr">
        <is>
          <t>RET-COSTCO</t>
        </is>
      </c>
      <c r="D3808" t="inlineStr">
        <is>
          <t>TCO-DAM-035</t>
        </is>
      </c>
      <c r="E3808" t="inlineStr">
        <is>
          <t>Transit Damage</t>
        </is>
      </c>
      <c r="F3808" t="inlineStr">
        <is>
          <t>damaged</t>
        </is>
      </c>
      <c r="G3808" s="10" t="n">
        <v>128.26</v>
      </c>
      <c r="H3808" t="inlineStr">
        <is>
          <t>RO-033219</t>
        </is>
      </c>
      <c r="I3808" t="inlineStr">
        <is>
          <t>RS-033219</t>
        </is>
      </c>
      <c r="J3808" t="inlineStr">
        <is>
          <t>RREM-0033</t>
        </is>
      </c>
      <c r="K3808" t="inlineStr">
        <is>
          <t>Damaged</t>
        </is>
      </c>
      <c r="M3808" s="10" t="n"/>
      <c r="P3808" s="18" t="n"/>
      <c r="Q3808" t="inlineStr">
        <is>
          <t>2026-06-05</t>
        </is>
      </c>
      <c r="R3808" s="18" t="inlineStr"/>
      <c r="S3808" s="18" t="inlineStr"/>
      <c r="T3808" s="18" t="inlineStr"/>
    </row>
    <row r="3809">
      <c r="A3809" t="inlineStr">
        <is>
          <t>DIST-012025</t>
        </is>
      </c>
      <c r="B3809" t="inlineStr">
        <is>
          <t>2026-04-21</t>
        </is>
      </c>
      <c r="C3809" t="inlineStr">
        <is>
          <t>RET-KROGER</t>
        </is>
      </c>
      <c r="D3809" t="inlineStr">
        <is>
          <t>GER-LAB-080</t>
        </is>
      </c>
      <c r="E3809" t="inlineStr">
        <is>
          <t>Label Defect</t>
        </is>
      </c>
      <c r="F3809" t="inlineStr">
        <is>
          <t>label_fine</t>
        </is>
      </c>
      <c r="G3809" s="10" t="n">
        <v>127.7</v>
      </c>
      <c r="H3809" t="inlineStr">
        <is>
          <t>RO-033325</t>
        </is>
      </c>
      <c r="I3809" t="inlineStr">
        <is>
          <t>RS-033325</t>
        </is>
      </c>
      <c r="J3809" t="inlineStr">
        <is>
          <t>RREM-0052</t>
        </is>
      </c>
      <c r="K3809" t="inlineStr">
        <is>
          <t>Label Fine</t>
        </is>
      </c>
      <c r="L3809" t="inlineStr">
        <is>
          <t>lost</t>
        </is>
      </c>
      <c r="M3809" s="10" t="n">
        <v>0</v>
      </c>
      <c r="N3809" t="inlineStr">
        <is>
          <t>2026-05-11</t>
        </is>
      </c>
      <c r="O3809" t="inlineStr">
        <is>
          <t>2026-07-24</t>
        </is>
      </c>
      <c r="P3809" s="18" t="n">
        <v>94</v>
      </c>
      <c r="Q3809" t="inlineStr">
        <is>
          <t>2026-06-20</t>
        </is>
      </c>
      <c r="R3809" s="18" t="inlineStr"/>
      <c r="S3809" s="18" t="inlineStr"/>
      <c r="T3809" s="18" t="inlineStr"/>
    </row>
    <row r="3810">
      <c r="A3810" t="inlineStr">
        <is>
          <t>DIST-012100</t>
        </is>
      </c>
      <c r="B3810" t="inlineStr">
        <is>
          <t>2026-04-21</t>
        </is>
      </c>
      <c r="C3810" t="inlineStr">
        <is>
          <t>RET-WHOLEFOODS</t>
        </is>
      </c>
      <c r="D3810" t="inlineStr">
        <is>
          <t>ODS-PRO-039</t>
        </is>
      </c>
      <c r="E3810" t="inlineStr">
        <is>
          <t>Ad Allowance</t>
        </is>
      </c>
      <c r="F3810" t="inlineStr">
        <is>
          <t>promo_billback</t>
        </is>
      </c>
      <c r="G3810" s="10" t="n">
        <v>83.79000000000001</v>
      </c>
      <c r="H3810" t="inlineStr">
        <is>
          <t>RO-033509</t>
        </is>
      </c>
      <c r="I3810" t="inlineStr">
        <is>
          <t>RS-033509</t>
        </is>
      </c>
      <c r="J3810" t="inlineStr">
        <is>
          <t>RREM-0197</t>
        </is>
      </c>
      <c r="K3810" t="inlineStr">
        <is>
          <t>Promo Billback</t>
        </is>
      </c>
      <c r="L3810" t="inlineStr">
        <is>
          <t>partial</t>
        </is>
      </c>
      <c r="M3810" s="10" t="n">
        <v>39.95</v>
      </c>
      <c r="N3810" t="inlineStr">
        <is>
          <t>2026-04-27</t>
        </is>
      </c>
      <c r="O3810" t="inlineStr">
        <is>
          <t>2026-06-17</t>
        </is>
      </c>
      <c r="P3810" s="18" t="n">
        <v>57</v>
      </c>
      <c r="Q3810" t="inlineStr">
        <is>
          <t>2026-06-20</t>
        </is>
      </c>
      <c r="R3810" s="18" t="inlineStr"/>
      <c r="S3810" s="18" t="inlineStr"/>
      <c r="T3810" s="18" t="inlineStr"/>
    </row>
    <row r="3811">
      <c r="A3811" t="inlineStr">
        <is>
          <t>DIST-012192</t>
        </is>
      </c>
      <c r="B3811" t="inlineStr">
        <is>
          <t>2026-04-21</t>
        </is>
      </c>
      <c r="C3811" t="inlineStr">
        <is>
          <t>RET-REGIONAL</t>
        </is>
      </c>
      <c r="D3811" t="inlineStr">
        <is>
          <t>NAL-DAM-100</t>
        </is>
      </c>
      <c r="E3811" t="inlineStr">
        <is>
          <t>Warehouse Damage</t>
        </is>
      </c>
      <c r="F3811" t="inlineStr">
        <is>
          <t>damaged</t>
        </is>
      </c>
      <c r="G3811" s="10" t="n">
        <v>59.36</v>
      </c>
      <c r="H3811" t="inlineStr">
        <is>
          <t>RO-033931</t>
        </is>
      </c>
      <c r="I3811" t="inlineStr">
        <is>
          <t>RS-033931</t>
        </is>
      </c>
      <c r="J3811" t="inlineStr">
        <is>
          <t>RREM-0097</t>
        </is>
      </c>
      <c r="K3811" t="inlineStr">
        <is>
          <t>Damaged</t>
        </is>
      </c>
      <c r="M3811" s="10" t="n"/>
      <c r="P3811" s="18" t="n"/>
      <c r="Q3811" t="inlineStr">
        <is>
          <t>2026-06-20</t>
        </is>
      </c>
      <c r="R3811" s="18" t="inlineStr"/>
      <c r="S3811" s="18" t="inlineStr"/>
      <c r="T3811" s="18" t="inlineStr"/>
    </row>
    <row r="3812">
      <c r="A3812" t="inlineStr">
        <is>
          <t>DIST-011998</t>
        </is>
      </c>
      <c r="B3812" t="inlineStr">
        <is>
          <t>2026-04-21</t>
        </is>
      </c>
      <c r="C3812" t="inlineStr">
        <is>
          <t>RET-COSTCO</t>
        </is>
      </c>
      <c r="D3812" t="inlineStr">
        <is>
          <t>TCO-SHO-022</t>
        </is>
      </c>
      <c r="E3812" t="inlineStr">
        <is>
          <t>Quantity Variance</t>
        </is>
      </c>
      <c r="F3812" t="inlineStr">
        <is>
          <t>short_ship</t>
        </is>
      </c>
      <c r="G3812" s="10" t="n">
        <v>49.2</v>
      </c>
      <c r="H3812" t="inlineStr">
        <is>
          <t>RO-033228</t>
        </is>
      </c>
      <c r="I3812" t="inlineStr">
        <is>
          <t>RS-033228</t>
        </is>
      </c>
      <c r="J3812" t="inlineStr">
        <is>
          <t>RREM-0004</t>
        </is>
      </c>
      <c r="K3812" t="inlineStr">
        <is>
          <t>Short Ship</t>
        </is>
      </c>
      <c r="M3812" s="10" t="n"/>
      <c r="P3812" s="18" t="n"/>
      <c r="Q3812" t="inlineStr">
        <is>
          <t>2026-05-21</t>
        </is>
      </c>
      <c r="R3812" s="18" t="inlineStr"/>
      <c r="S3812" s="18" t="inlineStr"/>
      <c r="T3812" s="18" t="inlineStr"/>
    </row>
    <row r="3813">
      <c r="A3813" t="inlineStr">
        <is>
          <t>DIST-012068</t>
        </is>
      </c>
      <c r="B3813" t="inlineStr">
        <is>
          <t>2026-04-21</t>
        </is>
      </c>
      <c r="C3813" t="inlineStr">
        <is>
          <t>RET-WALMART</t>
        </is>
      </c>
      <c r="D3813" t="inlineStr">
        <is>
          <t>ART-LAT-009</t>
        </is>
      </c>
      <c r="E3813" t="inlineStr">
        <is>
          <t>MABD Violation</t>
        </is>
      </c>
      <c r="F3813" t="inlineStr">
        <is>
          <t>late_delivery</t>
        </is>
      </c>
      <c r="G3813" s="10" t="n">
        <v>36.6</v>
      </c>
      <c r="H3813" t="inlineStr">
        <is>
          <t>RO-033438</t>
        </is>
      </c>
      <c r="I3813" t="inlineStr">
        <is>
          <t>RS-033438</t>
        </is>
      </c>
      <c r="J3813" t="inlineStr">
        <is>
          <t>RREM-0173</t>
        </is>
      </c>
      <c r="K3813" t="inlineStr">
        <is>
          <t>Late Delivery</t>
        </is>
      </c>
      <c r="L3813" t="inlineStr">
        <is>
          <t>lost</t>
        </is>
      </c>
      <c r="M3813" s="10" t="n">
        <v>0</v>
      </c>
      <c r="N3813" t="inlineStr">
        <is>
          <t>2026-05-14</t>
        </is>
      </c>
      <c r="O3813" t="inlineStr">
        <is>
          <t>2026-06-04</t>
        </is>
      </c>
      <c r="P3813" s="18" t="n">
        <v>44</v>
      </c>
      <c r="Q3813" t="inlineStr">
        <is>
          <t>2026-07-20</t>
        </is>
      </c>
      <c r="R3813" s="18" t="inlineStr"/>
      <c r="S3813" s="18" t="inlineStr"/>
      <c r="T3813" s="18" t="inlineStr"/>
    </row>
    <row r="3814">
      <c r="A3814" t="inlineStr">
        <is>
          <t>DIST-012114</t>
        </is>
      </c>
      <c r="B3814" t="inlineStr">
        <is>
          <t>2026-04-21</t>
        </is>
      </c>
      <c r="C3814" t="inlineStr">
        <is>
          <t>RET-SPROUTS</t>
        </is>
      </c>
      <c r="D3814" t="inlineStr">
        <is>
          <t>UTS-LAT-059</t>
        </is>
      </c>
      <c r="E3814" t="inlineStr">
        <is>
          <t>Appointment Miss</t>
        </is>
      </c>
      <c r="F3814" t="inlineStr">
        <is>
          <t>late_delivery</t>
        </is>
      </c>
      <c r="G3814" s="10" t="n">
        <v>27.43</v>
      </c>
      <c r="H3814" t="inlineStr">
        <is>
          <t>RO-033558</t>
        </is>
      </c>
      <c r="I3814" t="inlineStr">
        <is>
          <t>RS-033558</t>
        </is>
      </c>
      <c r="J3814" t="inlineStr">
        <is>
          <t>RREM-0130</t>
        </is>
      </c>
      <c r="K3814" t="inlineStr">
        <is>
          <t>Late Delivery</t>
        </is>
      </c>
      <c r="M3814" s="10" t="n"/>
      <c r="P3814" s="18" t="n"/>
      <c r="Q3814" t="inlineStr">
        <is>
          <t>2026-05-21</t>
        </is>
      </c>
      <c r="R3814" s="18" t="inlineStr"/>
      <c r="S3814" s="18" t="inlineStr"/>
      <c r="T3814" s="18" t="inlineStr"/>
    </row>
    <row r="3815">
      <c r="A3815" t="inlineStr">
        <is>
          <t>DIST-011932</t>
        </is>
      </c>
      <c r="B3815" t="inlineStr">
        <is>
          <t>2026-04-20</t>
        </is>
      </c>
      <c r="C3815" t="inlineStr">
        <is>
          <t>RET-SPROUTS</t>
        </is>
      </c>
      <c r="D3815" t="inlineStr">
        <is>
          <t>UTS-SPO-066</t>
        </is>
      </c>
      <c r="E3815" t="inlineStr">
        <is>
          <t>Expired Product</t>
        </is>
      </c>
      <c r="F3815" t="inlineStr">
        <is>
          <t>spoilage</t>
        </is>
      </c>
      <c r="G3815" s="10" t="n">
        <v>550.33</v>
      </c>
      <c r="H3815" t="inlineStr">
        <is>
          <t>RO-033030</t>
        </is>
      </c>
      <c r="I3815" t="inlineStr">
        <is>
          <t>RS-033030</t>
        </is>
      </c>
      <c r="J3815" t="inlineStr">
        <is>
          <t>RREM-0132</t>
        </is>
      </c>
      <c r="K3815" t="inlineStr">
        <is>
          <t>Spoilage -- damage in transit affecting condition</t>
        </is>
      </c>
      <c r="M3815" s="10" t="n"/>
      <c r="P3815" s="18" t="n"/>
      <c r="Q3815" t="inlineStr">
        <is>
          <t>2026-05-20</t>
        </is>
      </c>
      <c r="R3815" s="18" t="inlineStr"/>
      <c r="S3815" s="18" t="inlineStr"/>
      <c r="T3815" s="18" t="inlineStr"/>
    </row>
    <row r="3816">
      <c r="A3816" t="inlineStr">
        <is>
          <t>DIST-011979</t>
        </is>
      </c>
      <c r="B3816" t="inlineStr">
        <is>
          <t>2026-04-20</t>
        </is>
      </c>
      <c r="C3816" t="inlineStr">
        <is>
          <t>RET-WALMART</t>
        </is>
      </c>
      <c r="D3816" t="inlineStr">
        <is>
          <t>ART-LAB-012</t>
        </is>
      </c>
      <c r="E3816" t="inlineStr">
        <is>
          <t>Label Defect</t>
        </is>
      </c>
      <c r="F3816" t="inlineStr">
        <is>
          <t>label_fine</t>
        </is>
      </c>
      <c r="G3816" s="10" t="n">
        <v>371.96</v>
      </c>
      <c r="H3816" t="inlineStr">
        <is>
          <t>RO-033205</t>
        </is>
      </c>
      <c r="I3816" t="inlineStr">
        <is>
          <t>RS-033205</t>
        </is>
      </c>
      <c r="J3816" t="inlineStr">
        <is>
          <t>RREM-0161</t>
        </is>
      </c>
      <c r="K3816" t="inlineStr">
        <is>
          <t>Label Fine</t>
        </is>
      </c>
      <c r="L3816" t="inlineStr">
        <is>
          <t>partial</t>
        </is>
      </c>
      <c r="M3816" s="10" t="n">
        <v>161.5</v>
      </c>
      <c r="N3816" t="inlineStr">
        <is>
          <t>2026-05-09</t>
        </is>
      </c>
      <c r="O3816" t="inlineStr">
        <is>
          <t>2026-07-15</t>
        </is>
      </c>
      <c r="P3816" s="18" t="n">
        <v>86</v>
      </c>
      <c r="Q3816" t="inlineStr">
        <is>
          <t>2026-07-19</t>
        </is>
      </c>
      <c r="R3816" s="18" t="inlineStr"/>
      <c r="S3816" s="18" t="inlineStr"/>
      <c r="T3816" s="18" t="inlineStr"/>
    </row>
    <row r="3817">
      <c r="A3817" t="inlineStr">
        <is>
          <t>DIST-012220</t>
        </is>
      </c>
      <c r="B3817" t="inlineStr">
        <is>
          <t>2026-04-20</t>
        </is>
      </c>
      <c r="C3817" t="inlineStr">
        <is>
          <t>RET-WHOLEFOODS</t>
        </is>
      </c>
      <c r="D3817" t="inlineStr">
        <is>
          <t>ODS-SPO-050</t>
        </is>
      </c>
      <c r="E3817" t="inlineStr">
        <is>
          <t>Spoilage</t>
        </is>
      </c>
      <c r="F3817" t="inlineStr">
        <is>
          <t>spoilage</t>
        </is>
      </c>
      <c r="G3817" s="10" t="n">
        <v>215.97</v>
      </c>
      <c r="H3817" t="inlineStr">
        <is>
          <t>RO-033781</t>
        </is>
      </c>
      <c r="I3817" t="inlineStr">
        <is>
          <t>RS-033781</t>
        </is>
      </c>
      <c r="J3817" t="inlineStr">
        <is>
          <t>RREM-0210</t>
        </is>
      </c>
      <c r="K3817" t="inlineStr">
        <is>
          <t>Spoilage -- damage in transit affecting condition</t>
        </is>
      </c>
      <c r="M3817" s="10" t="n"/>
      <c r="P3817" s="18" t="n"/>
      <c r="Q3817" t="inlineStr">
        <is>
          <t>2026-06-19</t>
        </is>
      </c>
      <c r="R3817" s="18" t="inlineStr"/>
      <c r="S3817" s="18" t="inlineStr"/>
      <c r="T3817" s="18" t="inlineStr"/>
    </row>
    <row r="3818">
      <c r="A3818" t="inlineStr">
        <is>
          <t>DIST-012115</t>
        </is>
      </c>
      <c r="B3818" t="inlineStr">
        <is>
          <t>2026-04-20</t>
        </is>
      </c>
      <c r="C3818" t="inlineStr">
        <is>
          <t>RET-KROGER</t>
        </is>
      </c>
      <c r="D3818" t="inlineStr">
        <is>
          <t>GER-SHO-073</t>
        </is>
      </c>
      <c r="E3818" t="inlineStr">
        <is>
          <t>Short Ship</t>
        </is>
      </c>
      <c r="F3818" t="inlineStr">
        <is>
          <t>short_ship</t>
        </is>
      </c>
      <c r="G3818" s="10" t="n">
        <v>187.29</v>
      </c>
      <c r="H3818" t="inlineStr">
        <is>
          <t>RO-033564</t>
        </is>
      </c>
      <c r="I3818" t="inlineStr">
        <is>
          <t>RS-033564</t>
        </is>
      </c>
      <c r="J3818" t="inlineStr">
        <is>
          <t>RREM-0051</t>
        </is>
      </c>
      <c r="K3818" t="inlineStr">
        <is>
          <t>Short Ship</t>
        </is>
      </c>
      <c r="M3818" s="10" t="n"/>
      <c r="P3818" s="18" t="n"/>
      <c r="Q3818" t="inlineStr">
        <is>
          <t>2026-06-19</t>
        </is>
      </c>
      <c r="R3818" s="18" t="inlineStr"/>
      <c r="S3818" s="18" t="inlineStr"/>
      <c r="T3818" s="18" t="inlineStr"/>
    </row>
    <row r="3819">
      <c r="A3819" t="inlineStr">
        <is>
          <t>DIST-011994</t>
        </is>
      </c>
      <c r="B3819" t="inlineStr">
        <is>
          <t>2026-04-20</t>
        </is>
      </c>
      <c r="C3819" t="inlineStr">
        <is>
          <t>RET-WALMART</t>
        </is>
      </c>
      <c r="D3819" t="inlineStr">
        <is>
          <t>ART-SPO-017</t>
        </is>
      </c>
      <c r="E3819" t="inlineStr">
        <is>
          <t>Spoilage</t>
        </is>
      </c>
      <c r="F3819" t="inlineStr">
        <is>
          <t>spoilage</t>
        </is>
      </c>
      <c r="G3819" s="10" t="n">
        <v>174.19</v>
      </c>
      <c r="H3819" t="inlineStr">
        <is>
          <t>RO-033194</t>
        </is>
      </c>
      <c r="I3819" t="inlineStr">
        <is>
          <t>RS-033194</t>
        </is>
      </c>
      <c r="J3819" t="inlineStr">
        <is>
          <t>RREM-0150</t>
        </is>
      </c>
      <c r="K3819" t="inlineStr">
        <is>
          <t>Spoilage -- temperature exposure in transit</t>
        </is>
      </c>
      <c r="L3819" t="inlineStr">
        <is>
          <t>partial</t>
        </is>
      </c>
      <c r="M3819" s="10" t="n">
        <v>69.34999999999999</v>
      </c>
      <c r="N3819" t="inlineStr">
        <is>
          <t>2026-04-24</t>
        </is>
      </c>
      <c r="O3819" t="inlineStr">
        <is>
          <t>2026-07-08</t>
        </is>
      </c>
      <c r="P3819" s="18" t="n">
        <v>79</v>
      </c>
      <c r="Q3819" t="inlineStr">
        <is>
          <t>2026-05-20</t>
        </is>
      </c>
      <c r="R3819" s="18" t="inlineStr"/>
      <c r="S3819" s="18" t="inlineStr"/>
      <c r="T3819" s="18" t="inlineStr"/>
    </row>
    <row r="3820">
      <c r="A3820" t="inlineStr">
        <is>
          <t>DIST-012037</t>
        </is>
      </c>
      <c r="B3820" t="inlineStr">
        <is>
          <t>2026-04-20</t>
        </is>
      </c>
      <c r="C3820" t="inlineStr">
        <is>
          <t>RET-WALMART</t>
        </is>
      </c>
      <c r="D3820" t="inlineStr">
        <is>
          <t>ART-SHO-003</t>
        </is>
      </c>
      <c r="E3820" t="inlineStr">
        <is>
          <t>Short Ship</t>
        </is>
      </c>
      <c r="F3820" t="inlineStr">
        <is>
          <t>short_ship</t>
        </is>
      </c>
      <c r="G3820" s="10" t="n">
        <v>147.68</v>
      </c>
      <c r="H3820" t="inlineStr">
        <is>
          <t>RO-033160</t>
        </is>
      </c>
      <c r="I3820" t="inlineStr">
        <is>
          <t>RS-033160</t>
        </is>
      </c>
      <c r="J3820" t="inlineStr">
        <is>
          <t>RREM-0156</t>
        </is>
      </c>
      <c r="K3820" t="inlineStr">
        <is>
          <t>Short Ship</t>
        </is>
      </c>
      <c r="L3820" t="inlineStr">
        <is>
          <t>pending</t>
        </is>
      </c>
      <c r="M3820" s="10" t="n"/>
      <c r="N3820" t="inlineStr">
        <is>
          <t>2026-05-03</t>
        </is>
      </c>
      <c r="P3820" s="18" t="n">
        <v>257</v>
      </c>
      <c r="Q3820" t="inlineStr">
        <is>
          <t>2026-07-19</t>
        </is>
      </c>
      <c r="R3820" s="18" t="inlineStr"/>
      <c r="S3820" s="18" t="inlineStr"/>
      <c r="T3820" s="18" t="inlineStr"/>
    </row>
    <row r="3821">
      <c r="A3821" t="inlineStr">
        <is>
          <t>DIST-011997</t>
        </is>
      </c>
      <c r="B3821" t="inlineStr">
        <is>
          <t>2026-04-20</t>
        </is>
      </c>
      <c r="C3821" t="inlineStr">
        <is>
          <t>RET-COSTCO</t>
        </is>
      </c>
      <c r="D3821" t="inlineStr">
        <is>
          <t>TCO-PRO-024</t>
        </is>
      </c>
      <c r="E3821" t="inlineStr">
        <is>
          <t>Promo Billback</t>
        </is>
      </c>
      <c r="F3821" t="inlineStr">
        <is>
          <t>promo_billback</t>
        </is>
      </c>
      <c r="G3821" s="10" t="n">
        <v>126.33</v>
      </c>
      <c r="H3821" t="inlineStr">
        <is>
          <t>RO-033227</t>
        </is>
      </c>
      <c r="I3821" t="inlineStr">
        <is>
          <t>RS-033227</t>
        </is>
      </c>
      <c r="J3821" t="inlineStr">
        <is>
          <t>RREM-0025</t>
        </is>
      </c>
      <c r="K3821" t="inlineStr">
        <is>
          <t>Promo Billback</t>
        </is>
      </c>
      <c r="M3821" s="10" t="n"/>
      <c r="P3821" s="18" t="n"/>
      <c r="Q3821" t="inlineStr">
        <is>
          <t>2026-06-04</t>
        </is>
      </c>
      <c r="R3821" s="18" t="inlineStr"/>
      <c r="S3821" s="18" t="inlineStr"/>
      <c r="T3821" s="18" t="inlineStr"/>
    </row>
    <row r="3822">
      <c r="A3822" t="inlineStr">
        <is>
          <t>DIST-011890</t>
        </is>
      </c>
      <c r="B3822" t="inlineStr">
        <is>
          <t>2026-04-20</t>
        </is>
      </c>
      <c r="C3822" t="inlineStr">
        <is>
          <t>RET-COSTCO</t>
        </is>
      </c>
      <c r="D3822" t="inlineStr">
        <is>
          <t>TCO-SHO-022</t>
        </is>
      </c>
      <c r="E3822" t="inlineStr">
        <is>
          <t>Quantity Variance</t>
        </is>
      </c>
      <c r="F3822" t="inlineStr">
        <is>
          <t>short_ship</t>
        </is>
      </c>
      <c r="G3822" s="10" t="n">
        <v>122.17</v>
      </c>
      <c r="H3822" t="inlineStr">
        <is>
          <t>RO-032761</t>
        </is>
      </c>
      <c r="I3822" t="inlineStr">
        <is>
          <t>RS-032761</t>
        </is>
      </c>
      <c r="J3822" t="inlineStr">
        <is>
          <t>RREM-0005</t>
        </is>
      </c>
      <c r="K3822" t="inlineStr">
        <is>
          <t>Short Ship</t>
        </is>
      </c>
      <c r="M3822" s="10" t="n"/>
      <c r="P3822" s="18" t="n"/>
      <c r="Q3822" t="inlineStr">
        <is>
          <t>2026-06-19</t>
        </is>
      </c>
      <c r="R3822" s="18" t="inlineStr"/>
      <c r="S3822" s="18" t="inlineStr"/>
      <c r="T3822" s="18" t="inlineStr"/>
    </row>
    <row r="3823">
      <c r="A3823" t="inlineStr">
        <is>
          <t>DIST-011902</t>
        </is>
      </c>
      <c r="B3823" t="inlineStr">
        <is>
          <t>2026-04-20</t>
        </is>
      </c>
      <c r="C3823" t="inlineStr">
        <is>
          <t>RET-SPROUTS</t>
        </is>
      </c>
      <c r="D3823" t="inlineStr">
        <is>
          <t>UTS-DAM-069</t>
        </is>
      </c>
      <c r="E3823" t="inlineStr">
        <is>
          <t>Warehouse Damage</t>
        </is>
      </c>
      <c r="F3823" t="inlineStr">
        <is>
          <t>damaged</t>
        </is>
      </c>
      <c r="G3823" s="10" t="n">
        <v>117.4</v>
      </c>
      <c r="H3823" t="inlineStr">
        <is>
          <t>RO-033036</t>
        </is>
      </c>
      <c r="I3823" t="inlineStr">
        <is>
          <t>RS-033036</t>
        </is>
      </c>
      <c r="J3823" t="inlineStr">
        <is>
          <t>RREM-0145</t>
        </is>
      </c>
      <c r="K3823" t="inlineStr">
        <is>
          <t>Damaged</t>
        </is>
      </c>
      <c r="M3823" s="10" t="n"/>
      <c r="P3823" s="18" t="n"/>
      <c r="Q3823" t="inlineStr">
        <is>
          <t>2026-05-20</t>
        </is>
      </c>
      <c r="R3823" s="18" t="inlineStr"/>
      <c r="S3823" s="18" t="inlineStr"/>
      <c r="T3823" s="18" t="inlineStr"/>
    </row>
    <row r="3824">
      <c r="A3824" t="inlineStr">
        <is>
          <t>DIST-011983</t>
        </is>
      </c>
      <c r="B3824" t="inlineStr">
        <is>
          <t>2026-04-20</t>
        </is>
      </c>
      <c r="C3824" t="inlineStr">
        <is>
          <t>RET-WHOLEFOODS</t>
        </is>
      </c>
      <c r="D3824" t="inlineStr">
        <is>
          <t>ODS-LAT-044</t>
        </is>
      </c>
      <c r="E3824" t="inlineStr">
        <is>
          <t>Appointment Miss</t>
        </is>
      </c>
      <c r="F3824" t="inlineStr">
        <is>
          <t>late_delivery</t>
        </is>
      </c>
      <c r="G3824" s="10" t="n">
        <v>69.37</v>
      </c>
      <c r="H3824" t="inlineStr">
        <is>
          <t>RO-033241</t>
        </is>
      </c>
      <c r="I3824" t="inlineStr">
        <is>
          <t>RS-033241</t>
        </is>
      </c>
      <c r="J3824" t="inlineStr">
        <is>
          <t>RREM-0207</t>
        </is>
      </c>
      <c r="K3824" t="inlineStr">
        <is>
          <t>Late Delivery</t>
        </is>
      </c>
      <c r="M3824" s="10" t="n"/>
      <c r="P3824" s="18" t="n"/>
      <c r="Q3824" t="inlineStr">
        <is>
          <t>2026-07-19</t>
        </is>
      </c>
      <c r="R3824" s="18" t="inlineStr"/>
      <c r="S3824" s="18" t="inlineStr"/>
      <c r="T3824" s="18" t="inlineStr"/>
    </row>
    <row r="3825">
      <c r="A3825" t="inlineStr">
        <is>
          <t>DIST-012070</t>
        </is>
      </c>
      <c r="B3825" t="inlineStr">
        <is>
          <t>2026-04-20</t>
        </is>
      </c>
      <c r="C3825" t="inlineStr">
        <is>
          <t>RET-COSTCO</t>
        </is>
      </c>
      <c r="D3825" t="inlineStr">
        <is>
          <t>TCO-LAT-029</t>
        </is>
      </c>
      <c r="E3825" t="inlineStr">
        <is>
          <t>Late Delivery</t>
        </is>
      </c>
      <c r="F3825" t="inlineStr">
        <is>
          <t>late_delivery</t>
        </is>
      </c>
      <c r="G3825" s="10" t="n">
        <v>65.23999999999999</v>
      </c>
      <c r="H3825" t="inlineStr">
        <is>
          <t>RO-033494</t>
        </is>
      </c>
      <c r="I3825" t="inlineStr">
        <is>
          <t>RS-033494</t>
        </is>
      </c>
      <c r="J3825" t="inlineStr">
        <is>
          <t>RREM-0010</t>
        </is>
      </c>
      <c r="K3825" t="inlineStr">
        <is>
          <t>Late Delivery</t>
        </is>
      </c>
      <c r="L3825" t="inlineStr">
        <is>
          <t>lost</t>
        </is>
      </c>
      <c r="M3825" s="10" t="n">
        <v>0</v>
      </c>
      <c r="N3825" t="inlineStr">
        <is>
          <t>2026-05-09</t>
        </is>
      </c>
      <c r="O3825" t="inlineStr">
        <is>
          <t>2026-07-28</t>
        </is>
      </c>
      <c r="P3825" s="18" t="n">
        <v>99</v>
      </c>
      <c r="Q3825" t="inlineStr">
        <is>
          <t>2026-06-19</t>
        </is>
      </c>
      <c r="R3825" s="18" t="inlineStr"/>
      <c r="S3825" s="18" t="inlineStr"/>
      <c r="T3825" s="18" t="inlineStr"/>
    </row>
    <row r="3826">
      <c r="A3826" t="inlineStr">
        <is>
          <t>DIST-011967</t>
        </is>
      </c>
      <c r="B3826" t="inlineStr">
        <is>
          <t>2026-04-20</t>
        </is>
      </c>
      <c r="C3826" t="inlineStr">
        <is>
          <t>RET-COSTCO</t>
        </is>
      </c>
      <c r="D3826" t="inlineStr">
        <is>
          <t>TCO-LAT-029</t>
        </is>
      </c>
      <c r="E3826" t="inlineStr">
        <is>
          <t>Late Delivery</t>
        </is>
      </c>
      <c r="F3826" t="inlineStr">
        <is>
          <t>late_delivery</t>
        </is>
      </c>
      <c r="G3826" s="10" t="n">
        <v>54.7</v>
      </c>
      <c r="H3826" t="inlineStr">
        <is>
          <t>RO-032953</t>
        </is>
      </c>
      <c r="I3826" t="inlineStr">
        <is>
          <t>RS-032953</t>
        </is>
      </c>
      <c r="J3826" t="inlineStr">
        <is>
          <t>RREM-0029</t>
        </is>
      </c>
      <c r="K3826" t="inlineStr">
        <is>
          <t>Late Delivery</t>
        </is>
      </c>
      <c r="L3826" t="inlineStr">
        <is>
          <t>lost</t>
        </is>
      </c>
      <c r="M3826" s="10" t="n">
        <v>0</v>
      </c>
      <c r="N3826" t="inlineStr">
        <is>
          <t>2026-05-07</t>
        </is>
      </c>
      <c r="O3826" t="inlineStr">
        <is>
          <t>2026-07-24</t>
        </is>
      </c>
      <c r="P3826" s="18" t="n">
        <v>95</v>
      </c>
      <c r="Q3826" t="inlineStr">
        <is>
          <t>2026-06-19</t>
        </is>
      </c>
      <c r="R3826" s="18" t="inlineStr"/>
      <c r="S3826" s="18" t="inlineStr"/>
      <c r="T3826" s="18" t="inlineStr"/>
    </row>
    <row r="3827">
      <c r="A3827" t="inlineStr">
        <is>
          <t>DIST-011922</t>
        </is>
      </c>
      <c r="B3827" t="inlineStr">
        <is>
          <t>2026-04-20</t>
        </is>
      </c>
      <c r="C3827" t="inlineStr">
        <is>
          <t>RET-WALMART</t>
        </is>
      </c>
      <c r="D3827" t="inlineStr">
        <is>
          <t>ART-LAT-009</t>
        </is>
      </c>
      <c r="E3827" t="inlineStr">
        <is>
          <t>MABD Violation</t>
        </is>
      </c>
      <c r="F3827" t="inlineStr">
        <is>
          <t>late_delivery</t>
        </is>
      </c>
      <c r="G3827" s="10" t="n">
        <v>36</v>
      </c>
      <c r="H3827" t="inlineStr">
        <is>
          <t>RO-032947</t>
        </is>
      </c>
      <c r="I3827" t="inlineStr">
        <is>
          <t>RS-032947</t>
        </is>
      </c>
      <c r="J3827" t="inlineStr">
        <is>
          <t>RREM-0161</t>
        </is>
      </c>
      <c r="K3827" t="inlineStr">
        <is>
          <t>Late Delivery</t>
        </is>
      </c>
      <c r="L3827" t="inlineStr">
        <is>
          <t>partial</t>
        </is>
      </c>
      <c r="M3827" s="10" t="n">
        <v>9.01</v>
      </c>
      <c r="N3827" t="inlineStr">
        <is>
          <t>2026-04-22</t>
        </is>
      </c>
      <c r="O3827" t="inlineStr">
        <is>
          <t>2026-05-06</t>
        </is>
      </c>
      <c r="P3827" s="18" t="n">
        <v>16</v>
      </c>
      <c r="Q3827" t="inlineStr">
        <is>
          <t>2026-06-19</t>
        </is>
      </c>
      <c r="R3827" s="18" t="inlineStr"/>
      <c r="S3827" s="18" t="inlineStr"/>
      <c r="T3827" s="18" t="inlineStr"/>
    </row>
    <row r="3828">
      <c r="A3828" t="inlineStr">
        <is>
          <t>DIST-011980</t>
        </is>
      </c>
      <c r="B3828" t="inlineStr">
        <is>
          <t>2026-04-20</t>
        </is>
      </c>
      <c r="C3828" t="inlineStr">
        <is>
          <t>RET-WALMART</t>
        </is>
      </c>
      <c r="D3828" t="inlineStr">
        <is>
          <t>ART-LAT-009</t>
        </is>
      </c>
      <c r="E3828" t="inlineStr">
        <is>
          <t>MABD Violation</t>
        </is>
      </c>
      <c r="F3828" t="inlineStr">
        <is>
          <t>late_delivery</t>
        </is>
      </c>
      <c r="G3828" s="10" t="n">
        <v>30.6</v>
      </c>
      <c r="H3828" t="inlineStr">
        <is>
          <t>RO-033205</t>
        </is>
      </c>
      <c r="I3828" t="inlineStr">
        <is>
          <t>RS-033205</t>
        </is>
      </c>
      <c r="J3828" t="inlineStr">
        <is>
          <t>RREM-0151</t>
        </is>
      </c>
      <c r="K3828" t="inlineStr">
        <is>
          <t>Late Delivery</t>
        </is>
      </c>
      <c r="L3828" t="inlineStr">
        <is>
          <t>partial</t>
        </is>
      </c>
      <c r="M3828" s="10" t="n">
        <v>4.39</v>
      </c>
      <c r="N3828" t="inlineStr">
        <is>
          <t>2026-05-12</t>
        </is>
      </c>
      <c r="O3828" t="inlineStr">
        <is>
          <t>2026-07-31</t>
        </is>
      </c>
      <c r="P3828" s="18" t="n">
        <v>102</v>
      </c>
      <c r="Q3828" t="inlineStr">
        <is>
          <t>2026-05-20</t>
        </is>
      </c>
      <c r="R3828" s="18" t="inlineStr"/>
      <c r="S3828" s="18" t="inlineStr"/>
      <c r="T3828" s="18" t="inlineStr"/>
    </row>
    <row r="3829">
      <c r="A3829" t="inlineStr">
        <is>
          <t>DIST-012095</t>
        </is>
      </c>
      <c r="B3829" t="inlineStr">
        <is>
          <t>2026-04-19</t>
        </is>
      </c>
      <c r="C3829" t="inlineStr">
        <is>
          <t>RET-WALMART</t>
        </is>
      </c>
      <c r="D3829" t="inlineStr">
        <is>
          <t>ART-LAB-012</t>
        </is>
      </c>
      <c r="E3829" t="inlineStr">
        <is>
          <t>Label Defect</t>
        </is>
      </c>
      <c r="F3829" t="inlineStr">
        <is>
          <t>label_fine</t>
        </is>
      </c>
      <c r="G3829" s="10" t="n">
        <v>581.52</v>
      </c>
      <c r="H3829" t="inlineStr">
        <is>
          <t>RO-033454</t>
        </is>
      </c>
      <c r="I3829" t="inlineStr">
        <is>
          <t>RS-033454</t>
        </is>
      </c>
      <c r="J3829" t="inlineStr">
        <is>
          <t>RREM-0173</t>
        </is>
      </c>
      <c r="K3829" t="inlineStr">
        <is>
          <t>Label Fine</t>
        </is>
      </c>
      <c r="M3829" s="10" t="n"/>
      <c r="P3829" s="18" t="n"/>
      <c r="Q3829" t="inlineStr">
        <is>
          <t>2026-05-19</t>
        </is>
      </c>
      <c r="R3829" s="18" t="inlineStr"/>
      <c r="S3829" s="18" t="inlineStr"/>
      <c r="T3829" s="18" t="inlineStr"/>
    </row>
    <row r="3830">
      <c r="A3830" t="inlineStr">
        <is>
          <t>DIST-011860</t>
        </is>
      </c>
      <c r="B3830" t="inlineStr">
        <is>
          <t>2026-04-19</t>
        </is>
      </c>
      <c r="C3830" t="inlineStr">
        <is>
          <t>RET-SPROUTS</t>
        </is>
      </c>
      <c r="D3830" t="inlineStr">
        <is>
          <t>UTS-SPO-066</t>
        </is>
      </c>
      <c r="E3830" t="inlineStr">
        <is>
          <t>Expired Product</t>
        </is>
      </c>
      <c r="F3830" t="inlineStr">
        <is>
          <t>spoilage</t>
        </is>
      </c>
      <c r="G3830" s="10" t="n">
        <v>241.84</v>
      </c>
      <c r="H3830" t="inlineStr">
        <is>
          <t>RO-032796</t>
        </is>
      </c>
      <c r="I3830" t="inlineStr">
        <is>
          <t>RS-032796</t>
        </is>
      </c>
      <c r="J3830" t="inlineStr">
        <is>
          <t>RREM-0122</t>
        </is>
      </c>
      <c r="K3830" t="inlineStr">
        <is>
          <t>Spoilage -- temperature exposure in transit</t>
        </is>
      </c>
      <c r="M3830" s="10" t="n"/>
      <c r="P3830" s="18" t="n"/>
      <c r="Q3830" t="inlineStr">
        <is>
          <t>2026-05-19</t>
        </is>
      </c>
      <c r="R3830" s="18" t="inlineStr"/>
      <c r="S3830" s="18" t="inlineStr"/>
      <c r="T3830" s="18" t="inlineStr"/>
    </row>
    <row r="3831">
      <c r="A3831" t="inlineStr">
        <is>
          <t>DIST-012067</t>
        </is>
      </c>
      <c r="B3831" t="inlineStr">
        <is>
          <t>2026-04-19</t>
        </is>
      </c>
      <c r="C3831" t="inlineStr">
        <is>
          <t>RET-WALMART</t>
        </is>
      </c>
      <c r="D3831" t="inlineStr">
        <is>
          <t>ART-PRO-004</t>
        </is>
      </c>
      <c r="E3831" t="inlineStr">
        <is>
          <t>Scan Rebate</t>
        </is>
      </c>
      <c r="F3831" t="inlineStr">
        <is>
          <t>promo_billback</t>
        </is>
      </c>
      <c r="G3831" s="10" t="n">
        <v>195.35</v>
      </c>
      <c r="H3831" t="inlineStr">
        <is>
          <t>RO-033426</t>
        </is>
      </c>
      <c r="I3831" t="inlineStr">
        <is>
          <t>RS-033426</t>
        </is>
      </c>
      <c r="J3831" t="inlineStr">
        <is>
          <t>RREM-0154</t>
        </is>
      </c>
      <c r="K3831" t="inlineStr">
        <is>
          <t>Promo Billback</t>
        </is>
      </c>
      <c r="L3831" t="inlineStr">
        <is>
          <t>lost</t>
        </is>
      </c>
      <c r="M3831" s="10" t="n">
        <v>0</v>
      </c>
      <c r="N3831" t="inlineStr">
        <is>
          <t>2026-04-25</t>
        </is>
      </c>
      <c r="O3831" t="inlineStr">
        <is>
          <t>2026-06-25</t>
        </is>
      </c>
      <c r="P3831" s="18" t="n">
        <v>67</v>
      </c>
      <c r="Q3831" t="inlineStr">
        <is>
          <t>2026-05-19</t>
        </is>
      </c>
      <c r="R3831" s="18" t="inlineStr"/>
      <c r="S3831" s="18" t="inlineStr"/>
      <c r="T3831" s="18" t="inlineStr"/>
    </row>
    <row r="3832">
      <c r="A3832" t="inlineStr">
        <is>
          <t>DIST-012042</t>
        </is>
      </c>
      <c r="B3832" t="inlineStr">
        <is>
          <t>2026-04-19</t>
        </is>
      </c>
      <c r="C3832" t="inlineStr">
        <is>
          <t>RET-WHOLEFOODS</t>
        </is>
      </c>
      <c r="D3832" t="inlineStr">
        <is>
          <t>ODS-DAM-052</t>
        </is>
      </c>
      <c r="E3832" t="inlineStr">
        <is>
          <t>Transit Damage</t>
        </is>
      </c>
      <c r="F3832" t="inlineStr">
        <is>
          <t>damaged</t>
        </is>
      </c>
      <c r="G3832" s="10" t="n">
        <v>169.18</v>
      </c>
      <c r="H3832" t="inlineStr">
        <is>
          <t>RO-033263</t>
        </is>
      </c>
      <c r="I3832" t="inlineStr">
        <is>
          <t>RS-033263</t>
        </is>
      </c>
      <c r="J3832" t="inlineStr">
        <is>
          <t>RREM-0197</t>
        </is>
      </c>
      <c r="K3832" t="inlineStr">
        <is>
          <t>Damaged</t>
        </is>
      </c>
      <c r="L3832" t="inlineStr">
        <is>
          <t>lost</t>
        </is>
      </c>
      <c r="M3832" s="10" t="n">
        <v>0</v>
      </c>
      <c r="N3832" t="inlineStr">
        <is>
          <t>2026-05-01</t>
        </is>
      </c>
      <c r="O3832" t="inlineStr">
        <is>
          <t>2026-07-30</t>
        </is>
      </c>
      <c r="P3832" s="18" t="n">
        <v>102</v>
      </c>
      <c r="Q3832" t="inlineStr">
        <is>
          <t>2026-05-19</t>
        </is>
      </c>
      <c r="R3832" s="18" t="inlineStr"/>
      <c r="S3832" s="18" t="inlineStr"/>
      <c r="T3832" s="18" t="inlineStr"/>
    </row>
    <row r="3833">
      <c r="A3833" t="inlineStr">
        <is>
          <t>DIST-012004</t>
        </is>
      </c>
      <c r="B3833" t="inlineStr">
        <is>
          <t>2026-04-19</t>
        </is>
      </c>
      <c r="C3833" t="inlineStr">
        <is>
          <t>RET-SPROUTS</t>
        </is>
      </c>
      <c r="D3833" t="inlineStr"/>
      <c r="E3833" t="inlineStr">
        <is>
          <t>Unmapped</t>
        </is>
      </c>
      <c r="F3833" t="inlineStr">
        <is>
          <t>vague</t>
        </is>
      </c>
      <c r="G3833" s="10" t="n">
        <v>149.07</v>
      </c>
      <c r="H3833" t="inlineStr">
        <is>
          <t>RO-033316</t>
        </is>
      </c>
      <c r="I3833" t="inlineStr">
        <is>
          <t>RS-033316</t>
        </is>
      </c>
      <c r="J3833" t="inlineStr">
        <is>
          <t>RREM-0132</t>
        </is>
      </c>
      <c r="K3833" t="inlineStr">
        <is>
          <t>Slotting reconciliation</t>
        </is>
      </c>
      <c r="M3833" s="10" t="n"/>
      <c r="P3833" s="18" t="n"/>
      <c r="Q3833" t="inlineStr">
        <is>
          <t>2026-06-18</t>
        </is>
      </c>
      <c r="R3833" s="18" t="inlineStr">
        <is>
          <t>Yes</t>
        </is>
      </c>
      <c r="S3833" s="18" t="inlineStr"/>
      <c r="T3833" s="18" t="inlineStr"/>
    </row>
    <row r="3834">
      <c r="A3834" t="inlineStr">
        <is>
          <t>DIST-012143</t>
        </is>
      </c>
      <c r="B3834" t="inlineStr">
        <is>
          <t>2026-04-19</t>
        </is>
      </c>
      <c r="C3834" t="inlineStr">
        <is>
          <t>RET-SPROUTS</t>
        </is>
      </c>
      <c r="D3834" t="inlineStr"/>
      <c r="E3834" t="inlineStr">
        <is>
          <t>Unmapped</t>
        </is>
      </c>
      <c r="F3834" t="inlineStr">
        <is>
          <t>vague</t>
        </is>
      </c>
      <c r="G3834" s="10" t="n">
        <v>139.07</v>
      </c>
      <c r="H3834" t="inlineStr">
        <is>
          <t>RO-033528</t>
        </is>
      </c>
      <c r="I3834" t="inlineStr">
        <is>
          <t>RS-033528</t>
        </is>
      </c>
      <c r="J3834" t="inlineStr">
        <is>
          <t>RREM-0123</t>
        </is>
      </c>
      <c r="K3834" t="inlineStr">
        <is>
          <t>Trade spend true-up</t>
        </is>
      </c>
      <c r="M3834" s="10" t="n"/>
      <c r="P3834" s="18" t="n"/>
      <c r="Q3834" t="inlineStr">
        <is>
          <t>2026-06-18</t>
        </is>
      </c>
      <c r="R3834" s="18" t="inlineStr">
        <is>
          <t>Yes</t>
        </is>
      </c>
      <c r="S3834" s="18" t="inlineStr"/>
      <c r="T3834" s="18" t="inlineStr"/>
    </row>
    <row r="3835">
      <c r="A3835" t="inlineStr">
        <is>
          <t>DIST-012103</t>
        </is>
      </c>
      <c r="B3835" t="inlineStr">
        <is>
          <t>2026-04-19</t>
        </is>
      </c>
      <c r="C3835" t="inlineStr">
        <is>
          <t>RET-SPROUTS</t>
        </is>
      </c>
      <c r="D3835" t="inlineStr">
        <is>
          <t>UTS-PRO-057</t>
        </is>
      </c>
      <c r="E3835" t="inlineStr">
        <is>
          <t>Promo Billback</t>
        </is>
      </c>
      <c r="F3835" t="inlineStr">
        <is>
          <t>promo_billback</t>
        </is>
      </c>
      <c r="G3835" s="10" t="n">
        <v>133.84</v>
      </c>
      <c r="H3835" t="inlineStr">
        <is>
          <t>RO-033559</t>
        </is>
      </c>
      <c r="I3835" t="inlineStr">
        <is>
          <t>RS-033559</t>
        </is>
      </c>
      <c r="J3835" t="inlineStr">
        <is>
          <t>RREM-0117</t>
        </is>
      </c>
      <c r="K3835" t="inlineStr">
        <is>
          <t>Promo Billback</t>
        </is>
      </c>
      <c r="L3835" t="inlineStr">
        <is>
          <t>partial</t>
        </is>
      </c>
      <c r="M3835" s="10" t="n">
        <v>19.08</v>
      </c>
      <c r="N3835" t="inlineStr">
        <is>
          <t>2026-05-07</t>
        </is>
      </c>
      <c r="O3835" t="inlineStr">
        <is>
          <t>2026-06-12</t>
        </is>
      </c>
      <c r="P3835" s="18" t="n">
        <v>54</v>
      </c>
      <c r="Q3835" t="inlineStr">
        <is>
          <t>2026-06-03</t>
        </is>
      </c>
      <c r="R3835" s="18" t="inlineStr"/>
      <c r="S3835" s="18" t="inlineStr"/>
      <c r="T3835" s="18" t="inlineStr"/>
    </row>
    <row r="3836">
      <c r="A3836" t="inlineStr">
        <is>
          <t>DIST-011953</t>
        </is>
      </c>
      <c r="B3836" t="inlineStr">
        <is>
          <t>2026-04-19</t>
        </is>
      </c>
      <c r="C3836" t="inlineStr">
        <is>
          <t>RET-COSTCO</t>
        </is>
      </c>
      <c r="D3836" t="inlineStr">
        <is>
          <t>TCO-DAM-035</t>
        </is>
      </c>
      <c r="E3836" t="inlineStr">
        <is>
          <t>Transit Damage</t>
        </is>
      </c>
      <c r="F3836" t="inlineStr">
        <is>
          <t>damaged</t>
        </is>
      </c>
      <c r="G3836" s="10" t="n">
        <v>127.95</v>
      </c>
      <c r="H3836" t="inlineStr">
        <is>
          <t>RO-032955</t>
        </is>
      </c>
      <c r="I3836" t="inlineStr">
        <is>
          <t>RS-032955</t>
        </is>
      </c>
      <c r="J3836" t="inlineStr">
        <is>
          <t>RREM-0018</t>
        </is>
      </c>
      <c r="K3836" t="inlineStr">
        <is>
          <t>Damaged</t>
        </is>
      </c>
      <c r="M3836" s="10" t="n"/>
      <c r="P3836" s="18" t="n"/>
      <c r="Q3836" t="inlineStr">
        <is>
          <t>2026-06-18</t>
        </is>
      </c>
      <c r="R3836" s="18" t="inlineStr"/>
      <c r="S3836" s="18" t="inlineStr"/>
      <c r="T3836" s="18" t="inlineStr"/>
    </row>
    <row r="3837">
      <c r="A3837" t="inlineStr">
        <is>
          <t>DIST-011960</t>
        </is>
      </c>
      <c r="B3837" t="inlineStr">
        <is>
          <t>2026-04-19</t>
        </is>
      </c>
      <c r="C3837" t="inlineStr">
        <is>
          <t>RET-SPROUTS</t>
        </is>
      </c>
      <c r="D3837" t="inlineStr">
        <is>
          <t>UTS-SHO-056</t>
        </is>
      </c>
      <c r="E3837" t="inlineStr">
        <is>
          <t>Under-delivery</t>
        </is>
      </c>
      <c r="F3837" t="inlineStr">
        <is>
          <t>short_ship</t>
        </is>
      </c>
      <c r="G3837" s="10" t="n">
        <v>110.23</v>
      </c>
      <c r="H3837" t="inlineStr">
        <is>
          <t>RO-033023</t>
        </is>
      </c>
      <c r="I3837" t="inlineStr">
        <is>
          <t>RS-033023</t>
        </is>
      </c>
      <c r="J3837" t="inlineStr">
        <is>
          <t>RREM-0120</t>
        </is>
      </c>
      <c r="K3837" t="inlineStr">
        <is>
          <t>Short Ship</t>
        </is>
      </c>
      <c r="L3837" t="inlineStr">
        <is>
          <t>partial</t>
        </is>
      </c>
      <c r="M3837" s="10" t="n">
        <v>48.08</v>
      </c>
      <c r="N3837" t="inlineStr">
        <is>
          <t>2026-05-14</t>
        </is>
      </c>
      <c r="O3837" t="inlineStr">
        <is>
          <t>2026-08-06</t>
        </is>
      </c>
      <c r="P3837" s="18" t="n">
        <v>109</v>
      </c>
      <c r="Q3837" t="inlineStr">
        <is>
          <t>2026-07-18</t>
        </is>
      </c>
      <c r="R3837" s="18" t="inlineStr"/>
      <c r="S3837" s="18" t="inlineStr"/>
      <c r="T3837" s="18" t="inlineStr"/>
    </row>
    <row r="3838">
      <c r="A3838" t="inlineStr">
        <is>
          <t>DIST-012020</t>
        </is>
      </c>
      <c r="B3838" t="inlineStr">
        <is>
          <t>2026-04-19</t>
        </is>
      </c>
      <c r="C3838" t="inlineStr">
        <is>
          <t>RET-COSTCO</t>
        </is>
      </c>
      <c r="D3838" t="inlineStr">
        <is>
          <t>TCO-LAT-029</t>
        </is>
      </c>
      <c r="E3838" t="inlineStr">
        <is>
          <t>Late Delivery</t>
        </is>
      </c>
      <c r="F3838" t="inlineStr">
        <is>
          <t>late_delivery</t>
        </is>
      </c>
      <c r="G3838" s="10" t="n">
        <v>76.66</v>
      </c>
      <c r="H3838" t="inlineStr">
        <is>
          <t>RO-033239</t>
        </is>
      </c>
      <c r="I3838" t="inlineStr">
        <is>
          <t>RS-033239</t>
        </is>
      </c>
      <c r="J3838" t="inlineStr">
        <is>
          <t>RREM-0032</t>
        </is>
      </c>
      <c r="K3838" t="inlineStr">
        <is>
          <t>Late Delivery</t>
        </is>
      </c>
      <c r="L3838" t="inlineStr">
        <is>
          <t>lost</t>
        </is>
      </c>
      <c r="M3838" s="10" t="n">
        <v>0</v>
      </c>
      <c r="N3838" t="inlineStr">
        <is>
          <t>2026-05-06</t>
        </is>
      </c>
      <c r="O3838" t="inlineStr">
        <is>
          <t>2026-06-13</t>
        </is>
      </c>
      <c r="P3838" s="18" t="n">
        <v>55</v>
      </c>
      <c r="Q3838" t="inlineStr">
        <is>
          <t>2026-07-18</t>
        </is>
      </c>
      <c r="R3838" s="18" t="inlineStr"/>
      <c r="S3838" s="18" t="inlineStr"/>
      <c r="T3838" s="18" t="inlineStr"/>
    </row>
    <row r="3839">
      <c r="A3839" t="inlineStr">
        <is>
          <t>DIST-012189</t>
        </is>
      </c>
      <c r="B3839" t="inlineStr">
        <is>
          <t>2026-04-19</t>
        </is>
      </c>
      <c r="C3839" t="inlineStr">
        <is>
          <t>RET-KROGER</t>
        </is>
      </c>
      <c r="D3839" t="inlineStr">
        <is>
          <t>GER-PRO-075</t>
        </is>
      </c>
      <c r="E3839" t="inlineStr">
        <is>
          <t>Promo Billback</t>
        </is>
      </c>
      <c r="F3839" t="inlineStr">
        <is>
          <t>promo_billback</t>
        </is>
      </c>
      <c r="G3839" s="10" t="n">
        <v>72.09999999999999</v>
      </c>
      <c r="H3839" t="inlineStr">
        <is>
          <t>RO-033838</t>
        </is>
      </c>
      <c r="I3839" t="inlineStr">
        <is>
          <t>RS-033838</t>
        </is>
      </c>
      <c r="J3839" t="inlineStr">
        <is>
          <t>RREM-0063</t>
        </is>
      </c>
      <c r="K3839" t="inlineStr">
        <is>
          <t>Promo Billback</t>
        </is>
      </c>
      <c r="M3839" s="10" t="n"/>
      <c r="P3839" s="18" t="n"/>
      <c r="Q3839" t="inlineStr">
        <is>
          <t>2026-05-19</t>
        </is>
      </c>
      <c r="R3839" s="18" t="inlineStr"/>
      <c r="S3839" s="18" t="inlineStr"/>
      <c r="T3839" s="18" t="inlineStr"/>
    </row>
    <row r="3840">
      <c r="A3840" t="inlineStr">
        <is>
          <t>DIST-012090</t>
        </is>
      </c>
      <c r="B3840" t="inlineStr">
        <is>
          <t>2026-04-19</t>
        </is>
      </c>
      <c r="C3840" t="inlineStr">
        <is>
          <t>RET-KROGER</t>
        </is>
      </c>
      <c r="D3840" t="inlineStr">
        <is>
          <t>GER-LAT-079</t>
        </is>
      </c>
      <c r="E3840" t="inlineStr">
        <is>
          <t>MABD Violation</t>
        </is>
      </c>
      <c r="F3840" t="inlineStr">
        <is>
          <t>late_delivery</t>
        </is>
      </c>
      <c r="G3840" s="10" t="n">
        <v>65.14</v>
      </c>
      <c r="H3840" t="inlineStr">
        <is>
          <t>RO-033596</t>
        </is>
      </c>
      <c r="I3840" t="inlineStr">
        <is>
          <t>RS-033596</t>
        </is>
      </c>
      <c r="J3840" t="inlineStr">
        <is>
          <t>RREM-0066</t>
        </is>
      </c>
      <c r="K3840" t="inlineStr">
        <is>
          <t>Late Delivery</t>
        </is>
      </c>
      <c r="M3840" s="10" t="n"/>
      <c r="P3840" s="18" t="n"/>
      <c r="Q3840" t="inlineStr">
        <is>
          <t>2026-07-18</t>
        </is>
      </c>
      <c r="R3840" s="18" t="inlineStr"/>
      <c r="S3840" s="18" t="inlineStr"/>
      <c r="T3840" s="18" t="inlineStr"/>
    </row>
    <row r="3841">
      <c r="A3841" t="inlineStr">
        <is>
          <t>DIST-011992</t>
        </is>
      </c>
      <c r="B3841" t="inlineStr">
        <is>
          <t>2026-04-19</t>
        </is>
      </c>
      <c r="C3841" t="inlineStr">
        <is>
          <t>RET-WALMART</t>
        </is>
      </c>
      <c r="D3841" t="inlineStr">
        <is>
          <t>ART-LAT-009</t>
        </is>
      </c>
      <c r="E3841" t="inlineStr">
        <is>
          <t>MABD Violation</t>
        </is>
      </c>
      <c r="F3841" t="inlineStr">
        <is>
          <t>late_delivery</t>
        </is>
      </c>
      <c r="G3841" s="10" t="n">
        <v>49.2</v>
      </c>
      <c r="H3841" t="inlineStr">
        <is>
          <t>RO-033183</t>
        </is>
      </c>
      <c r="I3841" t="inlineStr">
        <is>
          <t>RS-033183</t>
        </is>
      </c>
      <c r="J3841" t="inlineStr">
        <is>
          <t>RREM-0175</t>
        </is>
      </c>
      <c r="K3841" t="inlineStr">
        <is>
          <t>Late Delivery</t>
        </is>
      </c>
      <c r="M3841" s="10" t="n"/>
      <c r="P3841" s="18" t="n"/>
      <c r="Q3841" t="inlineStr">
        <is>
          <t>2026-06-18</t>
        </is>
      </c>
      <c r="R3841" s="18" t="inlineStr"/>
      <c r="S3841" s="18" t="inlineStr"/>
      <c r="T3841" s="18" t="inlineStr"/>
    </row>
    <row r="3842">
      <c r="A3842" t="inlineStr">
        <is>
          <t>DIST-011995</t>
        </is>
      </c>
      <c r="B3842" t="inlineStr">
        <is>
          <t>2026-04-19</t>
        </is>
      </c>
      <c r="C3842" t="inlineStr">
        <is>
          <t>RET-WALMART</t>
        </is>
      </c>
      <c r="D3842" t="inlineStr">
        <is>
          <t>ART-PRO-004</t>
        </is>
      </c>
      <c r="E3842" t="inlineStr">
        <is>
          <t>Scan Rebate</t>
        </is>
      </c>
      <c r="F3842" t="inlineStr">
        <is>
          <t>promo_billback</t>
        </is>
      </c>
      <c r="G3842" s="10" t="n">
        <v>47.05</v>
      </c>
      <c r="H3842" t="inlineStr">
        <is>
          <t>RO-033209</t>
        </is>
      </c>
      <c r="I3842" t="inlineStr">
        <is>
          <t>RS-033209</t>
        </is>
      </c>
      <c r="J3842" t="inlineStr">
        <is>
          <t>RREM-0150</t>
        </is>
      </c>
      <c r="K3842" t="inlineStr">
        <is>
          <t>Promo Billback</t>
        </is>
      </c>
      <c r="L3842" t="inlineStr">
        <is>
          <t>pending</t>
        </is>
      </c>
      <c r="M3842" s="10" t="n"/>
      <c r="N3842" t="inlineStr">
        <is>
          <t>2026-05-04</t>
        </is>
      </c>
      <c r="P3842" s="18" t="n">
        <v>258</v>
      </c>
      <c r="Q3842" t="inlineStr">
        <is>
          <t>2026-07-18</t>
        </is>
      </c>
      <c r="R3842" s="18" t="inlineStr"/>
      <c r="S3842" s="18" t="inlineStr"/>
      <c r="T3842" s="18" t="inlineStr"/>
    </row>
    <row r="3843">
      <c r="A3843" t="inlineStr">
        <is>
          <t>DIST-011931</t>
        </is>
      </c>
      <c r="B3843" t="inlineStr">
        <is>
          <t>2026-04-18</t>
        </is>
      </c>
      <c r="C3843" t="inlineStr">
        <is>
          <t>RET-WHOLEFOODS</t>
        </is>
      </c>
      <c r="D3843" t="inlineStr">
        <is>
          <t>ODS-SPO-050</t>
        </is>
      </c>
      <c r="E3843" t="inlineStr">
        <is>
          <t>Spoilage</t>
        </is>
      </c>
      <c r="F3843" t="inlineStr">
        <is>
          <t>spoilage</t>
        </is>
      </c>
      <c r="G3843" s="10" t="n">
        <v>241.14</v>
      </c>
      <c r="H3843" t="inlineStr">
        <is>
          <t>RO-032989</t>
        </is>
      </c>
      <c r="I3843" t="inlineStr">
        <is>
          <t>RS-032989</t>
        </is>
      </c>
      <c r="J3843" t="inlineStr">
        <is>
          <t>RREM-0201</t>
        </is>
      </c>
      <c r="K3843" t="inlineStr">
        <is>
          <t>Spoilage -- quality complaint at receiving</t>
        </is>
      </c>
      <c r="L3843" t="inlineStr">
        <is>
          <t>pending</t>
        </is>
      </c>
      <c r="M3843" s="10" t="n"/>
      <c r="N3843" t="inlineStr">
        <is>
          <t>2026-04-27</t>
        </is>
      </c>
      <c r="P3843" s="18" t="n">
        <v>259</v>
      </c>
      <c r="Q3843" t="inlineStr">
        <is>
          <t>2026-06-02</t>
        </is>
      </c>
      <c r="R3843" s="18" t="inlineStr"/>
      <c r="S3843" s="18" t="inlineStr"/>
      <c r="T3843" s="18" t="inlineStr"/>
    </row>
    <row r="3844">
      <c r="A3844" t="inlineStr">
        <is>
          <t>DIST-012128</t>
        </is>
      </c>
      <c r="B3844" t="inlineStr">
        <is>
          <t>2026-04-18</t>
        </is>
      </c>
      <c r="C3844" t="inlineStr">
        <is>
          <t>RET-KROGER</t>
        </is>
      </c>
      <c r="D3844" t="inlineStr">
        <is>
          <t>GER-PRO-075</t>
        </is>
      </c>
      <c r="E3844" t="inlineStr">
        <is>
          <t>Promo Billback</t>
        </is>
      </c>
      <c r="F3844" t="inlineStr">
        <is>
          <t>promo_billback</t>
        </is>
      </c>
      <c r="G3844" s="10" t="n">
        <v>218.63</v>
      </c>
      <c r="H3844" t="inlineStr">
        <is>
          <t>RO-033565</t>
        </is>
      </c>
      <c r="I3844" t="inlineStr">
        <is>
          <t>RS-033565</t>
        </is>
      </c>
      <c r="J3844" t="inlineStr">
        <is>
          <t>RREM-0040</t>
        </is>
      </c>
      <c r="K3844" t="inlineStr">
        <is>
          <t>Promo Billback</t>
        </is>
      </c>
      <c r="L3844" t="inlineStr">
        <is>
          <t>won</t>
        </is>
      </c>
      <c r="M3844" s="10" t="n">
        <v>218.63</v>
      </c>
      <c r="N3844" t="inlineStr">
        <is>
          <t>2026-05-03</t>
        </is>
      </c>
      <c r="O3844" t="inlineStr">
        <is>
          <t>2026-06-12</t>
        </is>
      </c>
      <c r="P3844" s="18" t="n">
        <v>55</v>
      </c>
      <c r="Q3844" t="inlineStr">
        <is>
          <t>2026-05-18</t>
        </is>
      </c>
      <c r="R3844" s="18" t="inlineStr"/>
      <c r="S3844" s="18" t="inlineStr"/>
      <c r="T3844" s="18" t="inlineStr"/>
    </row>
    <row r="3845">
      <c r="A3845" t="inlineStr">
        <is>
          <t>DIST-011951</t>
        </is>
      </c>
      <c r="B3845" t="inlineStr">
        <is>
          <t>2026-04-18</t>
        </is>
      </c>
      <c r="C3845" t="inlineStr">
        <is>
          <t>RET-WALMART</t>
        </is>
      </c>
      <c r="D3845" t="inlineStr">
        <is>
          <t>ART-SPO-017</t>
        </is>
      </c>
      <c r="E3845" t="inlineStr">
        <is>
          <t>Spoilage</t>
        </is>
      </c>
      <c r="F3845" t="inlineStr">
        <is>
          <t>spoilage</t>
        </is>
      </c>
      <c r="G3845" s="10" t="n">
        <v>210.56</v>
      </c>
      <c r="H3845" t="inlineStr">
        <is>
          <t>RO-032937</t>
        </is>
      </c>
      <c r="I3845" t="inlineStr">
        <is>
          <t>RS-032937</t>
        </is>
      </c>
      <c r="J3845" t="inlineStr">
        <is>
          <t>RREM-0149</t>
        </is>
      </c>
      <c r="K3845" t="inlineStr">
        <is>
          <t>Spoilage -- damage in transit affecting condition</t>
        </is>
      </c>
      <c r="M3845" s="10" t="n"/>
      <c r="P3845" s="18" t="n"/>
      <c r="Q3845" t="inlineStr">
        <is>
          <t>2026-05-18</t>
        </is>
      </c>
      <c r="R3845" s="18" t="inlineStr"/>
      <c r="S3845" s="18" t="inlineStr"/>
      <c r="T3845" s="18" t="inlineStr"/>
    </row>
    <row r="3846">
      <c r="A3846" t="inlineStr">
        <is>
          <t>DIST-011832</t>
        </is>
      </c>
      <c r="B3846" t="inlineStr">
        <is>
          <t>2026-04-18</t>
        </is>
      </c>
      <c r="C3846" t="inlineStr">
        <is>
          <t>RET-COSTCO</t>
        </is>
      </c>
      <c r="D3846" t="inlineStr">
        <is>
          <t>TCO-DAM-035</t>
        </is>
      </c>
      <c r="E3846" t="inlineStr">
        <is>
          <t>Transit Damage</t>
        </is>
      </c>
      <c r="F3846" t="inlineStr">
        <is>
          <t>damaged</t>
        </is>
      </c>
      <c r="G3846" s="10" t="n">
        <v>179.28</v>
      </c>
      <c r="H3846" t="inlineStr">
        <is>
          <t>RO-032741</t>
        </is>
      </c>
      <c r="I3846" t="inlineStr">
        <is>
          <t>RS-032741</t>
        </is>
      </c>
      <c r="J3846" t="inlineStr">
        <is>
          <t>RREM-0035</t>
        </is>
      </c>
      <c r="K3846" t="inlineStr">
        <is>
          <t>Damaged</t>
        </is>
      </c>
      <c r="M3846" s="10" t="n"/>
      <c r="P3846" s="18" t="n"/>
      <c r="Q3846" t="inlineStr">
        <is>
          <t>2026-07-17</t>
        </is>
      </c>
      <c r="R3846" s="18" t="inlineStr"/>
      <c r="S3846" s="18" t="inlineStr"/>
      <c r="T3846" s="18" t="inlineStr"/>
    </row>
    <row r="3847">
      <c r="A3847" t="inlineStr">
        <is>
          <t>DIST-011833</t>
        </is>
      </c>
      <c r="B3847" t="inlineStr">
        <is>
          <t>2026-04-18</t>
        </is>
      </c>
      <c r="C3847" t="inlineStr">
        <is>
          <t>RET-COSTCO</t>
        </is>
      </c>
      <c r="D3847" t="inlineStr">
        <is>
          <t>TCO-DAM-035</t>
        </is>
      </c>
      <c r="E3847" t="inlineStr">
        <is>
          <t>Transit Damage</t>
        </is>
      </c>
      <c r="F3847" t="inlineStr">
        <is>
          <t>damaged</t>
        </is>
      </c>
      <c r="G3847" s="10" t="n">
        <v>168.43</v>
      </c>
      <c r="H3847" t="inlineStr">
        <is>
          <t>RO-032748</t>
        </is>
      </c>
      <c r="I3847" t="inlineStr">
        <is>
          <t>RS-032748</t>
        </is>
      </c>
      <c r="J3847" t="inlineStr">
        <is>
          <t>RREM-0010</t>
        </is>
      </c>
      <c r="K3847" t="inlineStr">
        <is>
          <t>Damaged</t>
        </is>
      </c>
      <c r="L3847" t="inlineStr">
        <is>
          <t>partial</t>
        </is>
      </c>
      <c r="M3847" s="10" t="n">
        <v>84.14</v>
      </c>
      <c r="N3847" t="inlineStr">
        <is>
          <t>2026-04-20</t>
        </is>
      </c>
      <c r="O3847" t="inlineStr">
        <is>
          <t>2026-05-12</t>
        </is>
      </c>
      <c r="P3847" s="18" t="n">
        <v>24</v>
      </c>
      <c r="Q3847" t="inlineStr">
        <is>
          <t>2026-05-18</t>
        </is>
      </c>
      <c r="R3847" s="18" t="inlineStr"/>
      <c r="S3847" s="18" t="inlineStr"/>
      <c r="T3847" s="18" t="inlineStr"/>
    </row>
    <row r="3848">
      <c r="A3848" t="inlineStr">
        <is>
          <t>DIST-012010</t>
        </is>
      </c>
      <c r="B3848" t="inlineStr">
        <is>
          <t>2026-04-18</t>
        </is>
      </c>
      <c r="C3848" t="inlineStr">
        <is>
          <t>RET-WALMART</t>
        </is>
      </c>
      <c r="D3848" t="inlineStr">
        <is>
          <t>ART-DAM-018</t>
        </is>
      </c>
      <c r="E3848" t="inlineStr">
        <is>
          <t>Warehouse Damage</t>
        </is>
      </c>
      <c r="F3848" t="inlineStr">
        <is>
          <t>damaged</t>
        </is>
      </c>
      <c r="G3848" s="10" t="n">
        <v>165.14</v>
      </c>
      <c r="H3848" t="inlineStr">
        <is>
          <t>RO-033197</t>
        </is>
      </c>
      <c r="I3848" t="inlineStr">
        <is>
          <t>RS-033197</t>
        </is>
      </c>
      <c r="J3848" t="inlineStr">
        <is>
          <t>RREM-0173</t>
        </is>
      </c>
      <c r="K3848" t="inlineStr">
        <is>
          <t>Damaged</t>
        </is>
      </c>
      <c r="L3848" t="inlineStr">
        <is>
          <t>won</t>
        </is>
      </c>
      <c r="M3848" s="10" t="n">
        <v>165.14</v>
      </c>
      <c r="N3848" t="inlineStr">
        <is>
          <t>2026-05-05</t>
        </is>
      </c>
      <c r="O3848" t="inlineStr">
        <is>
          <t>2026-06-24</t>
        </is>
      </c>
      <c r="P3848" s="18" t="n">
        <v>67</v>
      </c>
      <c r="Q3848" t="inlineStr">
        <is>
          <t>2026-07-17</t>
        </is>
      </c>
      <c r="R3848" s="18" t="inlineStr"/>
      <c r="S3848" s="18" t="inlineStr"/>
      <c r="T3848" s="18" t="inlineStr"/>
    </row>
    <row r="3849">
      <c r="A3849" t="inlineStr">
        <is>
          <t>DIST-012126</t>
        </is>
      </c>
      <c r="B3849" t="inlineStr">
        <is>
          <t>2026-04-18</t>
        </is>
      </c>
      <c r="C3849" t="inlineStr">
        <is>
          <t>RET-WHOLEFOODS</t>
        </is>
      </c>
      <c r="D3849" t="inlineStr">
        <is>
          <t>ODS-PRO-039</t>
        </is>
      </c>
      <c r="E3849" t="inlineStr">
        <is>
          <t>Ad Allowance</t>
        </is>
      </c>
      <c r="F3849" t="inlineStr">
        <is>
          <t>promo_billback</t>
        </is>
      </c>
      <c r="G3849" s="10" t="n">
        <v>128.18</v>
      </c>
      <c r="H3849" t="inlineStr">
        <is>
          <t>RO-033524</t>
        </is>
      </c>
      <c r="I3849" t="inlineStr">
        <is>
          <t>RS-033524</t>
        </is>
      </c>
      <c r="J3849" t="inlineStr">
        <is>
          <t>RREM-0190</t>
        </is>
      </c>
      <c r="K3849" t="inlineStr">
        <is>
          <t>Promo Billback</t>
        </is>
      </c>
      <c r="L3849" t="inlineStr">
        <is>
          <t>lost</t>
        </is>
      </c>
      <c r="M3849" s="10" t="n">
        <v>0</v>
      </c>
      <c r="N3849" t="inlineStr">
        <is>
          <t>2026-05-08</t>
        </is>
      </c>
      <c r="O3849" t="inlineStr">
        <is>
          <t>2026-06-17</t>
        </is>
      </c>
      <c r="P3849" s="18" t="n">
        <v>60</v>
      </c>
      <c r="Q3849" t="inlineStr">
        <is>
          <t>2026-06-02</t>
        </is>
      </c>
      <c r="R3849" s="18" t="inlineStr"/>
      <c r="S3849" s="18" t="inlineStr"/>
      <c r="T3849" s="18" t="inlineStr"/>
    </row>
    <row r="3850">
      <c r="A3850" t="inlineStr">
        <is>
          <t>DIST-012101</t>
        </is>
      </c>
      <c r="B3850" t="inlineStr">
        <is>
          <t>2026-04-18</t>
        </is>
      </c>
      <c r="C3850" t="inlineStr">
        <is>
          <t>RET-WHOLEFOODS</t>
        </is>
      </c>
      <c r="D3850" t="inlineStr">
        <is>
          <t>ODS-PRO-039</t>
        </is>
      </c>
      <c r="E3850" t="inlineStr">
        <is>
          <t>Ad Allowance</t>
        </is>
      </c>
      <c r="F3850" t="inlineStr">
        <is>
          <t>promo_billback</t>
        </is>
      </c>
      <c r="G3850" s="10" t="n">
        <v>104.71</v>
      </c>
      <c r="H3850" t="inlineStr">
        <is>
          <t>RO-033522</t>
        </is>
      </c>
      <c r="I3850" t="inlineStr">
        <is>
          <t>RS-033522</t>
        </is>
      </c>
      <c r="J3850" t="inlineStr">
        <is>
          <t>RREM-0220</t>
        </is>
      </c>
      <c r="K3850" t="inlineStr">
        <is>
          <t>Promo Billback</t>
        </is>
      </c>
      <c r="M3850" s="10" t="n"/>
      <c r="P3850" s="18" t="n"/>
      <c r="Q3850" t="inlineStr">
        <is>
          <t>2026-06-17</t>
        </is>
      </c>
      <c r="R3850" s="18" t="inlineStr"/>
      <c r="S3850" s="18" t="inlineStr"/>
      <c r="T3850" s="18" t="inlineStr"/>
    </row>
    <row r="3851">
      <c r="A3851" t="inlineStr">
        <is>
          <t>DIST-011844</t>
        </is>
      </c>
      <c r="B3851" t="inlineStr">
        <is>
          <t>2026-04-18</t>
        </is>
      </c>
      <c r="C3851" t="inlineStr">
        <is>
          <t>RET-WALMART</t>
        </is>
      </c>
      <c r="D3851" t="inlineStr">
        <is>
          <t>ART-SHO-003</t>
        </is>
      </c>
      <c r="E3851" t="inlineStr">
        <is>
          <t>Short Ship</t>
        </is>
      </c>
      <c r="F3851" t="inlineStr">
        <is>
          <t>short_ship</t>
        </is>
      </c>
      <c r="G3851" s="10" t="n">
        <v>102.83</v>
      </c>
      <c r="H3851" t="inlineStr">
        <is>
          <t>RO-032710</t>
        </is>
      </c>
      <c r="I3851" t="inlineStr">
        <is>
          <t>RS-032710</t>
        </is>
      </c>
      <c r="J3851" t="inlineStr">
        <is>
          <t>RREM-0150</t>
        </is>
      </c>
      <c r="K3851" t="inlineStr">
        <is>
          <t>Short Ship</t>
        </is>
      </c>
      <c r="M3851" s="10" t="n"/>
      <c r="P3851" s="18" t="n"/>
      <c r="Q3851" t="inlineStr">
        <is>
          <t>2026-06-17</t>
        </is>
      </c>
      <c r="R3851" s="18" t="inlineStr"/>
      <c r="S3851" s="18" t="inlineStr"/>
      <c r="T3851" s="18" t="inlineStr"/>
    </row>
    <row r="3852">
      <c r="A3852" t="inlineStr">
        <is>
          <t>DIST-011887</t>
        </is>
      </c>
      <c r="B3852" t="inlineStr">
        <is>
          <t>2026-04-18</t>
        </is>
      </c>
      <c r="C3852" t="inlineStr">
        <is>
          <t>RET-COSTCO</t>
        </is>
      </c>
      <c r="D3852" t="inlineStr">
        <is>
          <t>TCO-LAB-031</t>
        </is>
      </c>
      <c r="E3852" t="inlineStr">
        <is>
          <t>Label Defect</t>
        </is>
      </c>
      <c r="F3852" t="inlineStr">
        <is>
          <t>label_fine</t>
        </is>
      </c>
      <c r="G3852" s="10" t="n">
        <v>98.83</v>
      </c>
      <c r="H3852" t="inlineStr">
        <is>
          <t>RO-032739</t>
        </is>
      </c>
      <c r="I3852" t="inlineStr">
        <is>
          <t>RS-032739</t>
        </is>
      </c>
      <c r="J3852" t="inlineStr">
        <is>
          <t>RREM-0010</t>
        </is>
      </c>
      <c r="K3852" t="inlineStr">
        <is>
          <t>Label Fine</t>
        </is>
      </c>
      <c r="M3852" s="10" t="n"/>
      <c r="P3852" s="18" t="n"/>
      <c r="Q3852" t="inlineStr">
        <is>
          <t>2026-05-18</t>
        </is>
      </c>
      <c r="R3852" s="18" t="inlineStr"/>
      <c r="S3852" s="18" t="inlineStr"/>
      <c r="T3852" s="18" t="inlineStr"/>
    </row>
    <row r="3853">
      <c r="A3853" t="inlineStr">
        <is>
          <t>DIST-011859</t>
        </is>
      </c>
      <c r="B3853" t="inlineStr">
        <is>
          <t>2026-04-18</t>
        </is>
      </c>
      <c r="C3853" t="inlineStr">
        <is>
          <t>RET-SPROUTS</t>
        </is>
      </c>
      <c r="D3853" t="inlineStr">
        <is>
          <t>UTS-PRO-057</t>
        </is>
      </c>
      <c r="E3853" t="inlineStr">
        <is>
          <t>Promo Billback</t>
        </is>
      </c>
      <c r="F3853" t="inlineStr">
        <is>
          <t>promo_billback</t>
        </is>
      </c>
      <c r="G3853" s="10" t="n">
        <v>85.12</v>
      </c>
      <c r="H3853" t="inlineStr">
        <is>
          <t>RO-032796</t>
        </is>
      </c>
      <c r="I3853" t="inlineStr">
        <is>
          <t>RS-032796</t>
        </is>
      </c>
      <c r="J3853" t="inlineStr">
        <is>
          <t>RREM-0117</t>
        </is>
      </c>
      <c r="K3853" t="inlineStr">
        <is>
          <t>Promo Billback</t>
        </is>
      </c>
      <c r="M3853" s="10" t="n"/>
      <c r="P3853" s="18" t="n"/>
      <c r="Q3853" t="inlineStr">
        <is>
          <t>2026-05-18</t>
        </is>
      </c>
      <c r="R3853" s="18" t="inlineStr"/>
      <c r="S3853" s="18" t="inlineStr"/>
      <c r="T3853" s="18" t="inlineStr"/>
    </row>
    <row r="3854">
      <c r="A3854" t="inlineStr">
        <is>
          <t>DIST-012019</t>
        </is>
      </c>
      <c r="B3854" t="inlineStr">
        <is>
          <t>2026-04-18</t>
        </is>
      </c>
      <c r="C3854" t="inlineStr">
        <is>
          <t>RET-WALMART</t>
        </is>
      </c>
      <c r="D3854" t="inlineStr">
        <is>
          <t>ART-DAM-018</t>
        </is>
      </c>
      <c r="E3854" t="inlineStr">
        <is>
          <t>Warehouse Damage</t>
        </is>
      </c>
      <c r="F3854" t="inlineStr">
        <is>
          <t>damaged</t>
        </is>
      </c>
      <c r="G3854" s="10" t="n">
        <v>83.14</v>
      </c>
      <c r="H3854" t="inlineStr">
        <is>
          <t>RO-033201</t>
        </is>
      </c>
      <c r="I3854" t="inlineStr">
        <is>
          <t>RS-033201</t>
        </is>
      </c>
      <c r="J3854" t="inlineStr">
        <is>
          <t>RREM-0166</t>
        </is>
      </c>
      <c r="K3854" t="inlineStr">
        <is>
          <t>Damaged</t>
        </is>
      </c>
      <c r="M3854" s="10" t="n"/>
      <c r="P3854" s="18" t="n"/>
      <c r="Q3854" t="inlineStr">
        <is>
          <t>2026-06-02</t>
        </is>
      </c>
      <c r="R3854" s="18" t="inlineStr"/>
      <c r="S3854" s="18" t="inlineStr"/>
      <c r="T3854" s="18" t="inlineStr"/>
    </row>
    <row r="3855">
      <c r="A3855" t="inlineStr">
        <is>
          <t>DIST-011919</t>
        </is>
      </c>
      <c r="B3855" t="inlineStr">
        <is>
          <t>2026-04-18</t>
        </is>
      </c>
      <c r="C3855" t="inlineStr">
        <is>
          <t>RET-WALMART</t>
        </is>
      </c>
      <c r="D3855" t="inlineStr">
        <is>
          <t>ART-PRO-004</t>
        </is>
      </c>
      <c r="E3855" t="inlineStr">
        <is>
          <t>Scan Rebate</t>
        </is>
      </c>
      <c r="F3855" t="inlineStr">
        <is>
          <t>promo_billback</t>
        </is>
      </c>
      <c r="G3855" s="10" t="n">
        <v>82</v>
      </c>
      <c r="H3855" t="inlineStr">
        <is>
          <t>RO-032918</t>
        </is>
      </c>
      <c r="I3855" t="inlineStr">
        <is>
          <t>RS-032918</t>
        </is>
      </c>
      <c r="J3855" t="inlineStr">
        <is>
          <t>RREM-0157</t>
        </is>
      </c>
      <c r="K3855" t="inlineStr">
        <is>
          <t>Promo Billback</t>
        </is>
      </c>
      <c r="L3855" t="inlineStr">
        <is>
          <t>partial</t>
        </is>
      </c>
      <c r="M3855" s="10" t="n">
        <v>40.86</v>
      </c>
      <c r="N3855" t="inlineStr">
        <is>
          <t>2026-05-02</t>
        </is>
      </c>
      <c r="O3855" t="inlineStr">
        <is>
          <t>2026-07-31</t>
        </is>
      </c>
      <c r="P3855" s="18" t="n">
        <v>104</v>
      </c>
      <c r="Q3855" t="inlineStr">
        <is>
          <t>2026-05-18</t>
        </is>
      </c>
      <c r="R3855" s="18" t="inlineStr"/>
      <c r="S3855" s="18" t="inlineStr"/>
      <c r="T3855" s="18" t="inlineStr"/>
    </row>
    <row r="3856">
      <c r="A3856" t="inlineStr">
        <is>
          <t>DIST-012058</t>
        </is>
      </c>
      <c r="B3856" t="inlineStr">
        <is>
          <t>2026-04-18</t>
        </is>
      </c>
      <c r="C3856" t="inlineStr">
        <is>
          <t>RET-WHOLEFOODS</t>
        </is>
      </c>
      <c r="D3856" t="inlineStr">
        <is>
          <t>ODS-PRO-039</t>
        </is>
      </c>
      <c r="E3856" t="inlineStr">
        <is>
          <t>Ad Allowance</t>
        </is>
      </c>
      <c r="F3856" t="inlineStr">
        <is>
          <t>promo_billback</t>
        </is>
      </c>
      <c r="G3856" s="10" t="n">
        <v>74.8</v>
      </c>
      <c r="H3856" t="inlineStr">
        <is>
          <t>RO-033266</t>
        </is>
      </c>
      <c r="I3856" t="inlineStr">
        <is>
          <t>RS-033266</t>
        </is>
      </c>
      <c r="J3856" t="inlineStr">
        <is>
          <t>RREM-0201</t>
        </is>
      </c>
      <c r="K3856" t="inlineStr">
        <is>
          <t>Promo Billback</t>
        </is>
      </c>
      <c r="L3856" t="inlineStr">
        <is>
          <t>partial</t>
        </is>
      </c>
      <c r="M3856" s="10" t="n">
        <v>36.74</v>
      </c>
      <c r="N3856" t="inlineStr">
        <is>
          <t>2026-04-24</t>
        </is>
      </c>
      <c r="O3856" t="inlineStr">
        <is>
          <t>2026-05-22</t>
        </is>
      </c>
      <c r="P3856" s="18" t="n">
        <v>34</v>
      </c>
      <c r="Q3856" t="inlineStr">
        <is>
          <t>2026-06-17</t>
        </is>
      </c>
      <c r="R3856" s="18" t="inlineStr"/>
      <c r="S3856" s="18" t="inlineStr"/>
      <c r="T3856" s="18" t="inlineStr"/>
    </row>
    <row r="3857">
      <c r="A3857" t="inlineStr">
        <is>
          <t>DIST-011916</t>
        </is>
      </c>
      <c r="B3857" t="inlineStr">
        <is>
          <t>2026-04-17</t>
        </is>
      </c>
      <c r="C3857" t="inlineStr">
        <is>
          <t>RET-KROGER</t>
        </is>
      </c>
      <c r="D3857" t="inlineStr"/>
      <c r="E3857" t="inlineStr">
        <is>
          <t>Unmapped</t>
        </is>
      </c>
      <c r="F3857" t="inlineStr">
        <is>
          <t>vague</t>
        </is>
      </c>
      <c r="G3857" s="10" t="n">
        <v>2290.33</v>
      </c>
      <c r="J3857" t="inlineStr">
        <is>
          <t>RREM-0044</t>
        </is>
      </c>
      <c r="K3857" t="inlineStr">
        <is>
          <t>Misc deduction -- see invoice</t>
        </is>
      </c>
      <c r="M3857" s="10" t="n"/>
      <c r="P3857" s="18" t="n"/>
      <c r="Q3857" t="inlineStr">
        <is>
          <t>2026-05-17</t>
        </is>
      </c>
      <c r="R3857" s="18" t="inlineStr">
        <is>
          <t>Yes</t>
        </is>
      </c>
      <c r="S3857" s="18" t="inlineStr"/>
      <c r="T3857" s="18" t="inlineStr"/>
    </row>
    <row r="3858">
      <c r="A3858" t="inlineStr">
        <is>
          <t>DIST-012012</t>
        </is>
      </c>
      <c r="B3858" t="inlineStr">
        <is>
          <t>2026-04-17</t>
        </is>
      </c>
      <c r="C3858" t="inlineStr">
        <is>
          <t>RET-WHOLEFOODS</t>
        </is>
      </c>
      <c r="D3858" t="inlineStr"/>
      <c r="E3858" t="inlineStr">
        <is>
          <t>Unmapped</t>
        </is>
      </c>
      <c r="F3858" t="inlineStr">
        <is>
          <t>vague</t>
        </is>
      </c>
      <c r="G3858" s="10" t="n">
        <v>316.22</v>
      </c>
      <c r="H3858" t="inlineStr">
        <is>
          <t>RO-033248</t>
        </is>
      </c>
      <c r="I3858" t="inlineStr">
        <is>
          <t>RS-033248</t>
        </is>
      </c>
      <c r="J3858" t="inlineStr">
        <is>
          <t>RREM-0216</t>
        </is>
      </c>
      <c r="K3858" t="inlineStr">
        <is>
          <t>Allowance reconciliation</t>
        </is>
      </c>
      <c r="L3858" t="inlineStr">
        <is>
          <t>lost</t>
        </is>
      </c>
      <c r="M3858" s="10" t="n">
        <v>0</v>
      </c>
      <c r="N3858" t="inlineStr">
        <is>
          <t>2026-05-12</t>
        </is>
      </c>
      <c r="O3858" t="inlineStr">
        <is>
          <t>2026-06-04</t>
        </is>
      </c>
      <c r="P3858" s="18" t="n">
        <v>48</v>
      </c>
      <c r="Q3858" t="inlineStr">
        <is>
          <t>2026-05-17</t>
        </is>
      </c>
      <c r="R3858" s="18" t="inlineStr">
        <is>
          <t>Yes</t>
        </is>
      </c>
      <c r="S3858" s="18" t="inlineStr"/>
      <c r="T3858" s="18" t="inlineStr"/>
    </row>
    <row r="3859">
      <c r="A3859" t="inlineStr">
        <is>
          <t>DIST-012027</t>
        </is>
      </c>
      <c r="B3859" t="inlineStr">
        <is>
          <t>2026-04-17</t>
        </is>
      </c>
      <c r="C3859" t="inlineStr">
        <is>
          <t>RET-KROGER</t>
        </is>
      </c>
      <c r="D3859" t="inlineStr">
        <is>
          <t>GER-PRO-075</t>
        </is>
      </c>
      <c r="E3859" t="inlineStr">
        <is>
          <t>Promo Billback</t>
        </is>
      </c>
      <c r="F3859" t="inlineStr">
        <is>
          <t>promo_billback</t>
        </is>
      </c>
      <c r="G3859" s="10" t="n">
        <v>253.55</v>
      </c>
      <c r="H3859" t="inlineStr">
        <is>
          <t>RO-033370</t>
        </is>
      </c>
      <c r="I3859" t="inlineStr">
        <is>
          <t>RS-033370</t>
        </is>
      </c>
      <c r="J3859" t="inlineStr">
        <is>
          <t>RREM-0038</t>
        </is>
      </c>
      <c r="K3859" t="inlineStr">
        <is>
          <t>Promo Billback</t>
        </is>
      </c>
      <c r="L3859" t="inlineStr">
        <is>
          <t>lost</t>
        </is>
      </c>
      <c r="M3859" s="10" t="n">
        <v>0</v>
      </c>
      <c r="N3859" t="inlineStr">
        <is>
          <t>2026-04-27</t>
        </is>
      </c>
      <c r="O3859" t="inlineStr">
        <is>
          <t>2026-05-12</t>
        </is>
      </c>
      <c r="P3859" s="18" t="n">
        <v>25</v>
      </c>
      <c r="Q3859" t="inlineStr">
        <is>
          <t>2026-06-01</t>
        </is>
      </c>
      <c r="R3859" s="18" t="inlineStr"/>
      <c r="S3859" s="18" t="inlineStr"/>
      <c r="T3859" s="18" t="inlineStr"/>
    </row>
    <row r="3860">
      <c r="A3860" t="inlineStr">
        <is>
          <t>DIST-012098</t>
        </is>
      </c>
      <c r="B3860" t="inlineStr">
        <is>
          <t>2026-04-17</t>
        </is>
      </c>
      <c r="C3860" t="inlineStr">
        <is>
          <t>RET-WHOLEFOODS</t>
        </is>
      </c>
      <c r="D3860" t="inlineStr">
        <is>
          <t>ODS-PRO-039</t>
        </is>
      </c>
      <c r="E3860" t="inlineStr">
        <is>
          <t>Ad Allowance</t>
        </is>
      </c>
      <c r="F3860" t="inlineStr">
        <is>
          <t>promo_billback</t>
        </is>
      </c>
      <c r="G3860" s="10" t="n">
        <v>211.1</v>
      </c>
      <c r="H3860" t="inlineStr">
        <is>
          <t>RO-033498</t>
        </is>
      </c>
      <c r="I3860" t="inlineStr">
        <is>
          <t>RS-033498</t>
        </is>
      </c>
      <c r="J3860" t="inlineStr">
        <is>
          <t>RREM-0200</t>
        </is>
      </c>
      <c r="K3860" t="inlineStr">
        <is>
          <t>Promo Billback</t>
        </is>
      </c>
      <c r="L3860" t="inlineStr">
        <is>
          <t>pending</t>
        </is>
      </c>
      <c r="M3860" s="10" t="n"/>
      <c r="N3860" t="inlineStr">
        <is>
          <t>2026-05-14</t>
        </is>
      </c>
      <c r="P3860" s="18" t="n">
        <v>260</v>
      </c>
      <c r="Q3860" t="inlineStr">
        <is>
          <t>2026-05-17</t>
        </is>
      </c>
      <c r="R3860" s="18" t="inlineStr"/>
      <c r="S3860" s="18" t="inlineStr"/>
      <c r="T3860" s="18" t="inlineStr"/>
    </row>
    <row r="3861">
      <c r="A3861" t="inlineStr">
        <is>
          <t>DIST-011893</t>
        </is>
      </c>
      <c r="B3861" t="inlineStr">
        <is>
          <t>2026-04-17</t>
        </is>
      </c>
      <c r="C3861" t="inlineStr">
        <is>
          <t>RET-WHOLEFOODS</t>
        </is>
      </c>
      <c r="D3861" t="inlineStr">
        <is>
          <t>ODS-DAM-052</t>
        </is>
      </c>
      <c r="E3861" t="inlineStr">
        <is>
          <t>Transit Damage</t>
        </is>
      </c>
      <c r="F3861" t="inlineStr">
        <is>
          <t>damaged</t>
        </is>
      </c>
      <c r="G3861" s="10" t="n">
        <v>194.33</v>
      </c>
      <c r="H3861" t="inlineStr">
        <is>
          <t>RO-032771</t>
        </is>
      </c>
      <c r="I3861" t="inlineStr">
        <is>
          <t>RS-032771</t>
        </is>
      </c>
      <c r="J3861" t="inlineStr">
        <is>
          <t>RREM-0220</t>
        </is>
      </c>
      <c r="K3861" t="inlineStr">
        <is>
          <t>Damaged</t>
        </is>
      </c>
      <c r="M3861" s="10" t="n"/>
      <c r="P3861" s="18" t="n"/>
      <c r="Q3861" t="inlineStr">
        <is>
          <t>2026-06-16</t>
        </is>
      </c>
      <c r="R3861" s="18" t="inlineStr"/>
      <c r="S3861" s="18" t="inlineStr"/>
      <c r="T3861" s="18" t="inlineStr"/>
    </row>
    <row r="3862">
      <c r="A3862" t="inlineStr">
        <is>
          <t>DIST-012112</t>
        </is>
      </c>
      <c r="B3862" t="inlineStr">
        <is>
          <t>2026-04-17</t>
        </is>
      </c>
      <c r="C3862" t="inlineStr">
        <is>
          <t>RET-WHOLEFOODS</t>
        </is>
      </c>
      <c r="D3862" t="inlineStr">
        <is>
          <t>ODS-PAL-048</t>
        </is>
      </c>
      <c r="E3862" t="inlineStr">
        <is>
          <t>Pallet Overhang</t>
        </is>
      </c>
      <c r="F3862" t="inlineStr">
        <is>
          <t>pallet_fine</t>
        </is>
      </c>
      <c r="G3862" s="10" t="n">
        <v>190.12</v>
      </c>
      <c r="H3862" t="inlineStr">
        <is>
          <t>RO-033513</t>
        </is>
      </c>
      <c r="I3862" t="inlineStr">
        <is>
          <t>RS-033513</t>
        </is>
      </c>
      <c r="J3862" t="inlineStr">
        <is>
          <t>RREM-0194</t>
        </is>
      </c>
      <c r="K3862" t="inlineStr">
        <is>
          <t>Pallet Fine</t>
        </is>
      </c>
      <c r="M3862" s="10" t="n"/>
      <c r="P3862" s="18" t="n"/>
      <c r="Q3862" t="inlineStr">
        <is>
          <t>2026-06-01</t>
        </is>
      </c>
      <c r="R3862" s="18" t="inlineStr"/>
      <c r="S3862" s="18" t="inlineStr"/>
      <c r="T3862" s="18" t="inlineStr"/>
    </row>
    <row r="3863">
      <c r="A3863" t="inlineStr">
        <is>
          <t>DIST-011854</t>
        </is>
      </c>
      <c r="B3863" t="inlineStr">
        <is>
          <t>2026-04-17</t>
        </is>
      </c>
      <c r="C3863" t="inlineStr">
        <is>
          <t>RET-WALMART</t>
        </is>
      </c>
      <c r="D3863" t="inlineStr">
        <is>
          <t>ART-SPO-017</t>
        </is>
      </c>
      <c r="E3863" t="inlineStr">
        <is>
          <t>Spoilage</t>
        </is>
      </c>
      <c r="F3863" t="inlineStr">
        <is>
          <t>spoilage</t>
        </is>
      </c>
      <c r="G3863" s="10" t="n">
        <v>141.55</v>
      </c>
      <c r="H3863" t="inlineStr">
        <is>
          <t>RO-032701</t>
        </is>
      </c>
      <c r="I3863" t="inlineStr">
        <is>
          <t>RS-032701</t>
        </is>
      </c>
      <c r="J3863" t="inlineStr">
        <is>
          <t>RREM-0151</t>
        </is>
      </c>
      <c r="K3863" t="inlineStr">
        <is>
          <t>Spoilage -- damage in transit affecting condition</t>
        </is>
      </c>
      <c r="L3863" t="inlineStr">
        <is>
          <t>lost</t>
        </is>
      </c>
      <c r="M3863" s="10" t="n">
        <v>0</v>
      </c>
      <c r="N3863" t="inlineStr">
        <is>
          <t>2026-05-13</t>
        </is>
      </c>
      <c r="O3863" t="inlineStr">
        <is>
          <t>2026-07-20</t>
        </is>
      </c>
      <c r="P3863" s="18" t="n">
        <v>94</v>
      </c>
      <c r="Q3863" t="inlineStr">
        <is>
          <t>2026-06-16</t>
        </is>
      </c>
      <c r="R3863" s="18" t="inlineStr"/>
      <c r="S3863" s="18" t="inlineStr"/>
      <c r="T3863" s="18" t="inlineStr"/>
    </row>
    <row r="3864">
      <c r="A3864" t="inlineStr">
        <is>
          <t>DIST-011848</t>
        </is>
      </c>
      <c r="B3864" t="inlineStr">
        <is>
          <t>2026-04-17</t>
        </is>
      </c>
      <c r="C3864" t="inlineStr">
        <is>
          <t>RET-COSTCO</t>
        </is>
      </c>
      <c r="D3864" t="inlineStr">
        <is>
          <t>TCO-PAL-032</t>
        </is>
      </c>
      <c r="E3864" t="inlineStr">
        <is>
          <t>Ti-Hi Error</t>
        </is>
      </c>
      <c r="F3864" t="inlineStr">
        <is>
          <t>pallet_fine</t>
        </is>
      </c>
      <c r="G3864" s="10" t="n">
        <v>112.71</v>
      </c>
      <c r="H3864" t="inlineStr">
        <is>
          <t>RO-032758</t>
        </is>
      </c>
      <c r="I3864" t="inlineStr">
        <is>
          <t>RS-032758</t>
        </is>
      </c>
      <c r="J3864" t="inlineStr">
        <is>
          <t>RREM-0012</t>
        </is>
      </c>
      <c r="K3864" t="inlineStr">
        <is>
          <t>Pallet Fine</t>
        </is>
      </c>
      <c r="M3864" s="10" t="n"/>
      <c r="P3864" s="18" t="n"/>
      <c r="Q3864" t="inlineStr">
        <is>
          <t>2026-06-01</t>
        </is>
      </c>
      <c r="R3864" s="18" t="inlineStr"/>
      <c r="S3864" s="18" t="inlineStr"/>
      <c r="T3864" s="18" t="inlineStr"/>
    </row>
    <row r="3865">
      <c r="A3865" t="inlineStr">
        <is>
          <t>DIST-012088</t>
        </is>
      </c>
      <c r="B3865" t="inlineStr">
        <is>
          <t>2026-04-17</t>
        </is>
      </c>
      <c r="C3865" t="inlineStr">
        <is>
          <t>RET-WHOLEFOODS</t>
        </is>
      </c>
      <c r="D3865" t="inlineStr">
        <is>
          <t>ODS-PRO-039</t>
        </is>
      </c>
      <c r="E3865" t="inlineStr">
        <is>
          <t>Ad Allowance</t>
        </is>
      </c>
      <c r="F3865" t="inlineStr">
        <is>
          <t>promo_billback</t>
        </is>
      </c>
      <c r="G3865" s="10" t="n">
        <v>111.53</v>
      </c>
      <c r="H3865" t="inlineStr">
        <is>
          <t>RO-033523</t>
        </is>
      </c>
      <c r="I3865" t="inlineStr">
        <is>
          <t>RS-033523</t>
        </is>
      </c>
      <c r="J3865" t="inlineStr">
        <is>
          <t>RREM-0218</t>
        </is>
      </c>
      <c r="K3865" t="inlineStr">
        <is>
          <t>Promo Billback</t>
        </is>
      </c>
      <c r="M3865" s="10" t="n"/>
      <c r="P3865" s="18" t="n"/>
      <c r="Q3865" t="inlineStr">
        <is>
          <t>2026-06-01</t>
        </is>
      </c>
      <c r="R3865" s="18" t="inlineStr"/>
      <c r="S3865" s="18" t="inlineStr"/>
      <c r="T3865" s="18" t="inlineStr"/>
    </row>
    <row r="3866">
      <c r="A3866" t="inlineStr">
        <is>
          <t>DIST-012043</t>
        </is>
      </c>
      <c r="B3866" t="inlineStr">
        <is>
          <t>2026-04-17</t>
        </is>
      </c>
      <c r="C3866" t="inlineStr">
        <is>
          <t>RET-WHOLEFOODS</t>
        </is>
      </c>
      <c r="D3866" t="inlineStr">
        <is>
          <t>ODS-DAM-052</t>
        </is>
      </c>
      <c r="E3866" t="inlineStr">
        <is>
          <t>Transit Damage</t>
        </is>
      </c>
      <c r="F3866" t="inlineStr">
        <is>
          <t>damaged</t>
        </is>
      </c>
      <c r="G3866" s="10" t="n">
        <v>75.40000000000001</v>
      </c>
      <c r="H3866" t="inlineStr">
        <is>
          <t>RO-033274</t>
        </is>
      </c>
      <c r="I3866" t="inlineStr">
        <is>
          <t>RS-033274</t>
        </is>
      </c>
      <c r="J3866" t="inlineStr">
        <is>
          <t>RREM-0195</t>
        </is>
      </c>
      <c r="K3866" t="inlineStr">
        <is>
          <t>Damaged</t>
        </is>
      </c>
      <c r="M3866" s="10" t="n"/>
      <c r="P3866" s="18" t="n"/>
      <c r="Q3866" t="inlineStr">
        <is>
          <t>2026-06-01</t>
        </is>
      </c>
      <c r="R3866" s="18" t="inlineStr"/>
      <c r="S3866" s="18" t="inlineStr"/>
      <c r="T3866" s="18" t="inlineStr"/>
    </row>
    <row r="3867">
      <c r="A3867" t="inlineStr">
        <is>
          <t>DIST-012091</t>
        </is>
      </c>
      <c r="B3867" t="inlineStr">
        <is>
          <t>2026-04-17</t>
        </is>
      </c>
      <c r="C3867" t="inlineStr">
        <is>
          <t>RET-KROGER</t>
        </is>
      </c>
      <c r="D3867" t="inlineStr">
        <is>
          <t>GER-PRO-075</t>
        </is>
      </c>
      <c r="E3867" t="inlineStr">
        <is>
          <t>Promo Billback</t>
        </is>
      </c>
      <c r="F3867" t="inlineStr">
        <is>
          <t>promo_billback</t>
        </is>
      </c>
      <c r="G3867" s="10" t="n">
        <v>50.91</v>
      </c>
      <c r="H3867" t="inlineStr">
        <is>
          <t>RO-033608</t>
        </is>
      </c>
      <c r="I3867" t="inlineStr">
        <is>
          <t>RS-033608</t>
        </is>
      </c>
      <c r="J3867" t="inlineStr">
        <is>
          <t>RREM-0056</t>
        </is>
      </c>
      <c r="K3867" t="inlineStr">
        <is>
          <t>Promo Billback</t>
        </is>
      </c>
      <c r="M3867" s="10" t="n"/>
      <c r="P3867" s="18" t="n"/>
      <c r="Q3867" t="inlineStr">
        <is>
          <t>2026-05-17</t>
        </is>
      </c>
      <c r="R3867" s="18" t="inlineStr"/>
      <c r="S3867" s="18" t="inlineStr"/>
      <c r="T3867" s="18" t="inlineStr"/>
    </row>
    <row r="3868">
      <c r="A3868" t="inlineStr">
        <is>
          <t>DIST-011947</t>
        </is>
      </c>
      <c r="B3868" t="inlineStr">
        <is>
          <t>2026-04-17</t>
        </is>
      </c>
      <c r="C3868" t="inlineStr">
        <is>
          <t>RET-KROGER</t>
        </is>
      </c>
      <c r="D3868" t="inlineStr">
        <is>
          <t>GER-DAM-087</t>
        </is>
      </c>
      <c r="E3868" t="inlineStr">
        <is>
          <t>Damaged Goods</t>
        </is>
      </c>
      <c r="F3868" t="inlineStr">
        <is>
          <t>damaged</t>
        </is>
      </c>
      <c r="G3868" s="10" t="n">
        <v>40.38</v>
      </c>
      <c r="H3868" t="inlineStr">
        <is>
          <t>RO-033120</t>
        </is>
      </c>
      <c r="I3868" t="inlineStr">
        <is>
          <t>RS-033120</t>
        </is>
      </c>
      <c r="J3868" t="inlineStr">
        <is>
          <t>RREM-0062</t>
        </is>
      </c>
      <c r="K3868" t="inlineStr">
        <is>
          <t>Damaged</t>
        </is>
      </c>
      <c r="L3868" t="inlineStr">
        <is>
          <t>partial</t>
        </is>
      </c>
      <c r="M3868" s="10" t="n">
        <v>16.64</v>
      </c>
      <c r="N3868" t="inlineStr">
        <is>
          <t>2026-05-17</t>
        </is>
      </c>
      <c r="O3868" t="inlineStr">
        <is>
          <t>2026-08-01</t>
        </is>
      </c>
      <c r="P3868" s="18" t="n">
        <v>106</v>
      </c>
      <c r="Q3868" t="inlineStr">
        <is>
          <t>2026-05-17</t>
        </is>
      </c>
      <c r="R3868" s="18" t="inlineStr"/>
      <c r="S3868" s="18" t="inlineStr"/>
      <c r="T3868" s="18" t="inlineStr"/>
    </row>
    <row r="3869">
      <c r="A3869" t="inlineStr">
        <is>
          <t>DIST-011873</t>
        </is>
      </c>
      <c r="B3869" t="inlineStr">
        <is>
          <t>2026-04-17</t>
        </is>
      </c>
      <c r="C3869" t="inlineStr">
        <is>
          <t>RET-WALMART</t>
        </is>
      </c>
      <c r="D3869" t="inlineStr">
        <is>
          <t>ART-PRO-004</t>
        </is>
      </c>
      <c r="E3869" t="inlineStr">
        <is>
          <t>Scan Rebate</t>
        </is>
      </c>
      <c r="F3869" t="inlineStr">
        <is>
          <t>promo_billback</t>
        </is>
      </c>
      <c r="G3869" s="10" t="n">
        <v>28.25</v>
      </c>
      <c r="H3869" t="inlineStr">
        <is>
          <t>RO-032721</t>
        </is>
      </c>
      <c r="I3869" t="inlineStr">
        <is>
          <t>RS-032721</t>
        </is>
      </c>
      <c r="J3869" t="inlineStr">
        <is>
          <t>RREM-0175</t>
        </is>
      </c>
      <c r="K3869" t="inlineStr">
        <is>
          <t>Promo Billback</t>
        </is>
      </c>
      <c r="L3869" t="inlineStr">
        <is>
          <t>lost</t>
        </is>
      </c>
      <c r="M3869" s="10" t="n">
        <v>0</v>
      </c>
      <c r="N3869" t="inlineStr">
        <is>
          <t>2026-05-17</t>
        </is>
      </c>
      <c r="O3869" t="inlineStr">
        <is>
          <t>2026-06-20</t>
        </is>
      </c>
      <c r="P3869" s="18" t="n">
        <v>64</v>
      </c>
      <c r="Q3869" t="inlineStr">
        <is>
          <t>2026-06-01</t>
        </is>
      </c>
      <c r="R3869" s="18" t="inlineStr"/>
      <c r="S3869" s="18" t="inlineStr"/>
      <c r="T3869" s="18" t="inlineStr"/>
    </row>
    <row r="3870">
      <c r="A3870" t="inlineStr">
        <is>
          <t>DIST-011950</t>
        </is>
      </c>
      <c r="B3870" t="inlineStr">
        <is>
          <t>2026-04-16</t>
        </is>
      </c>
      <c r="C3870" t="inlineStr">
        <is>
          <t>RET-WALMART</t>
        </is>
      </c>
      <c r="D3870" t="inlineStr">
        <is>
          <t>ART-LAB-012</t>
        </is>
      </c>
      <c r="E3870" t="inlineStr">
        <is>
          <t>Label Defect</t>
        </is>
      </c>
      <c r="F3870" t="inlineStr">
        <is>
          <t>label_fine</t>
        </is>
      </c>
      <c r="G3870" s="10" t="n">
        <v>458.98</v>
      </c>
      <c r="H3870" t="inlineStr">
        <is>
          <t>RO-032937</t>
        </is>
      </c>
      <c r="I3870" t="inlineStr">
        <is>
          <t>RS-032937</t>
        </is>
      </c>
      <c r="J3870" t="inlineStr">
        <is>
          <t>RREM-0163</t>
        </is>
      </c>
      <c r="K3870" t="inlineStr">
        <is>
          <t>Label Fine</t>
        </is>
      </c>
      <c r="L3870" t="inlineStr">
        <is>
          <t>lost</t>
        </is>
      </c>
      <c r="M3870" s="10" t="n">
        <v>0</v>
      </c>
      <c r="N3870" t="inlineStr">
        <is>
          <t>2026-04-27</t>
        </is>
      </c>
      <c r="O3870" t="inlineStr">
        <is>
          <t>2026-05-28</t>
        </is>
      </c>
      <c r="P3870" s="18" t="n">
        <v>42</v>
      </c>
      <c r="Q3870" t="inlineStr">
        <is>
          <t>2026-06-15</t>
        </is>
      </c>
      <c r="R3870" s="18" t="inlineStr"/>
      <c r="S3870" s="18" t="inlineStr"/>
      <c r="T3870" s="18" t="inlineStr"/>
    </row>
    <row r="3871">
      <c r="A3871" t="inlineStr">
        <is>
          <t>DIST-011909</t>
        </is>
      </c>
      <c r="B3871" t="inlineStr">
        <is>
          <t>2026-04-16</t>
        </is>
      </c>
      <c r="C3871" t="inlineStr">
        <is>
          <t>RET-WALMART</t>
        </is>
      </c>
      <c r="D3871" t="inlineStr">
        <is>
          <t>ART-PAL-015</t>
        </is>
      </c>
      <c r="E3871" t="inlineStr">
        <is>
          <t>Pallet Overhang</t>
        </is>
      </c>
      <c r="F3871" t="inlineStr">
        <is>
          <t>pallet_fine</t>
        </is>
      </c>
      <c r="G3871" s="10" t="n">
        <v>225.92</v>
      </c>
      <c r="H3871" t="inlineStr">
        <is>
          <t>RO-032917</t>
        </is>
      </c>
      <c r="I3871" t="inlineStr">
        <is>
          <t>RS-032917</t>
        </is>
      </c>
      <c r="J3871" t="inlineStr">
        <is>
          <t>RREM-0181</t>
        </is>
      </c>
      <c r="K3871" t="inlineStr">
        <is>
          <t>Pallet Fine</t>
        </is>
      </c>
      <c r="M3871" s="10" t="n"/>
      <c r="P3871" s="18" t="n"/>
      <c r="Q3871" t="inlineStr">
        <is>
          <t>2026-07-15</t>
        </is>
      </c>
      <c r="R3871" s="18" t="inlineStr"/>
      <c r="S3871" s="18" t="inlineStr"/>
      <c r="T3871" s="18" t="inlineStr"/>
    </row>
    <row r="3872">
      <c r="A3872" t="inlineStr">
        <is>
          <t>DIST-011944</t>
        </is>
      </c>
      <c r="B3872" t="inlineStr">
        <is>
          <t>2026-04-16</t>
        </is>
      </c>
      <c r="C3872" t="inlineStr">
        <is>
          <t>RET-KROGER</t>
        </is>
      </c>
      <c r="D3872" t="inlineStr">
        <is>
          <t>GER-PRO-075</t>
        </is>
      </c>
      <c r="E3872" t="inlineStr">
        <is>
          <t>Promo Billback</t>
        </is>
      </c>
      <c r="F3872" t="inlineStr">
        <is>
          <t>promo_billback</t>
        </is>
      </c>
      <c r="G3872" s="10" t="n">
        <v>198.1</v>
      </c>
      <c r="H3872" t="inlineStr">
        <is>
          <t>RO-033071</t>
        </is>
      </c>
      <c r="I3872" t="inlineStr">
        <is>
          <t>RS-033071</t>
        </is>
      </c>
      <c r="J3872" t="inlineStr">
        <is>
          <t>RREM-0070</t>
        </is>
      </c>
      <c r="K3872" t="inlineStr">
        <is>
          <t>Promo Billback</t>
        </is>
      </c>
      <c r="M3872" s="10" t="n"/>
      <c r="P3872" s="18" t="n"/>
      <c r="Q3872" t="inlineStr">
        <is>
          <t>2026-05-31</t>
        </is>
      </c>
      <c r="R3872" s="18" t="inlineStr"/>
      <c r="S3872" s="18" t="inlineStr"/>
      <c r="T3872" s="18" t="inlineStr"/>
    </row>
    <row r="3873">
      <c r="A3873" t="inlineStr">
        <is>
          <t>DIST-012089</t>
        </is>
      </c>
      <c r="B3873" t="inlineStr">
        <is>
          <t>2026-04-16</t>
        </is>
      </c>
      <c r="C3873" t="inlineStr">
        <is>
          <t>RET-SPROUTS</t>
        </is>
      </c>
      <c r="D3873" t="inlineStr">
        <is>
          <t>UTS-DAM-069</t>
        </is>
      </c>
      <c r="E3873" t="inlineStr">
        <is>
          <t>Warehouse Damage</t>
        </is>
      </c>
      <c r="F3873" t="inlineStr">
        <is>
          <t>damaged</t>
        </is>
      </c>
      <c r="G3873" s="10" t="n">
        <v>133.49</v>
      </c>
      <c r="H3873" t="inlineStr">
        <is>
          <t>RO-033556</t>
        </is>
      </c>
      <c r="I3873" t="inlineStr">
        <is>
          <t>RS-033556</t>
        </is>
      </c>
      <c r="J3873" t="inlineStr">
        <is>
          <t>RREM-0129</t>
        </is>
      </c>
      <c r="K3873" t="inlineStr">
        <is>
          <t>Damaged</t>
        </is>
      </c>
      <c r="M3873" s="10" t="n"/>
      <c r="P3873" s="18" t="n"/>
      <c r="Q3873" t="inlineStr">
        <is>
          <t>2026-05-31</t>
        </is>
      </c>
      <c r="R3873" s="18" t="inlineStr"/>
      <c r="S3873" s="18" t="inlineStr"/>
      <c r="T3873" s="18" t="inlineStr"/>
    </row>
    <row r="3874">
      <c r="A3874" t="inlineStr">
        <is>
          <t>DIST-012001</t>
        </is>
      </c>
      <c r="B3874" t="inlineStr">
        <is>
          <t>2026-04-16</t>
        </is>
      </c>
      <c r="C3874" t="inlineStr">
        <is>
          <t>RET-WHOLEFOODS</t>
        </is>
      </c>
      <c r="D3874" t="inlineStr">
        <is>
          <t>ODS-DAM-052</t>
        </is>
      </c>
      <c r="E3874" t="inlineStr">
        <is>
          <t>Transit Damage</t>
        </is>
      </c>
      <c r="F3874" t="inlineStr">
        <is>
          <t>damaged</t>
        </is>
      </c>
      <c r="G3874" s="10" t="n">
        <v>127.55</v>
      </c>
      <c r="H3874" t="inlineStr">
        <is>
          <t>RO-033278</t>
        </is>
      </c>
      <c r="I3874" t="inlineStr">
        <is>
          <t>RS-033278</t>
        </is>
      </c>
      <c r="J3874" t="inlineStr">
        <is>
          <t>RREM-0191</t>
        </is>
      </c>
      <c r="K3874" t="inlineStr">
        <is>
          <t>Damaged</t>
        </is>
      </c>
      <c r="M3874" s="10" t="n"/>
      <c r="P3874" s="18" t="n"/>
      <c r="Q3874" t="inlineStr">
        <is>
          <t>2026-07-15</t>
        </is>
      </c>
      <c r="R3874" s="18" t="inlineStr"/>
      <c r="S3874" s="18" t="inlineStr"/>
      <c r="T3874" s="18" t="inlineStr"/>
    </row>
    <row r="3875">
      <c r="A3875" t="inlineStr">
        <is>
          <t>DIST-011853</t>
        </is>
      </c>
      <c r="B3875" t="inlineStr">
        <is>
          <t>2026-04-16</t>
        </is>
      </c>
      <c r="C3875" t="inlineStr">
        <is>
          <t>RET-WALMART</t>
        </is>
      </c>
      <c r="D3875" t="inlineStr">
        <is>
          <t>ART-DAM-018</t>
        </is>
      </c>
      <c r="E3875" t="inlineStr">
        <is>
          <t>Warehouse Damage</t>
        </is>
      </c>
      <c r="F3875" t="inlineStr">
        <is>
          <t>damaged</t>
        </is>
      </c>
      <c r="G3875" s="10" t="n">
        <v>122.5</v>
      </c>
      <c r="H3875" t="inlineStr">
        <is>
          <t>RO-032701</t>
        </is>
      </c>
      <c r="I3875" t="inlineStr">
        <is>
          <t>RS-032701</t>
        </is>
      </c>
      <c r="J3875" t="inlineStr">
        <is>
          <t>RREM-0158</t>
        </is>
      </c>
      <c r="K3875" t="inlineStr">
        <is>
          <t>Damaged</t>
        </is>
      </c>
      <c r="M3875" s="10" t="n"/>
      <c r="P3875" s="18" t="n"/>
      <c r="Q3875" t="inlineStr">
        <is>
          <t>2026-07-15</t>
        </is>
      </c>
      <c r="R3875" s="18" t="inlineStr"/>
      <c r="S3875" s="18" t="inlineStr"/>
      <c r="T3875" s="18" t="inlineStr"/>
    </row>
    <row r="3876">
      <c r="A3876" t="inlineStr">
        <is>
          <t>DIST-011972</t>
        </is>
      </c>
      <c r="B3876" t="inlineStr">
        <is>
          <t>2026-04-16</t>
        </is>
      </c>
      <c r="C3876" t="inlineStr">
        <is>
          <t>RET-KROGER</t>
        </is>
      </c>
      <c r="D3876" t="inlineStr">
        <is>
          <t>GER-PRO-075</t>
        </is>
      </c>
      <c r="E3876" t="inlineStr">
        <is>
          <t>Promo Billback</t>
        </is>
      </c>
      <c r="F3876" t="inlineStr">
        <is>
          <t>promo_billback</t>
        </is>
      </c>
      <c r="G3876" s="10" t="n">
        <v>104</v>
      </c>
      <c r="H3876" t="inlineStr">
        <is>
          <t>RO-033086</t>
        </is>
      </c>
      <c r="I3876" t="inlineStr">
        <is>
          <t>RS-033086</t>
        </is>
      </c>
      <c r="J3876" t="inlineStr">
        <is>
          <t>RREM-0074</t>
        </is>
      </c>
      <c r="K3876" t="inlineStr">
        <is>
          <t>Promo Billback</t>
        </is>
      </c>
      <c r="M3876" s="10" t="n"/>
      <c r="P3876" s="18" t="n"/>
      <c r="Q3876" t="inlineStr">
        <is>
          <t>2026-07-15</t>
        </is>
      </c>
      <c r="R3876" s="18" t="inlineStr"/>
      <c r="S3876" s="18" t="inlineStr"/>
      <c r="T3876" s="18" t="inlineStr"/>
    </row>
    <row r="3877">
      <c r="A3877" t="inlineStr">
        <is>
          <t>DIST-011856</t>
        </is>
      </c>
      <c r="B3877" t="inlineStr">
        <is>
          <t>2026-04-16</t>
        </is>
      </c>
      <c r="C3877" t="inlineStr">
        <is>
          <t>RET-WALMART</t>
        </is>
      </c>
      <c r="D3877" t="inlineStr">
        <is>
          <t>ART-PRO-004</t>
        </is>
      </c>
      <c r="E3877" t="inlineStr">
        <is>
          <t>Scan Rebate</t>
        </is>
      </c>
      <c r="F3877" t="inlineStr">
        <is>
          <t>promo_billback</t>
        </is>
      </c>
      <c r="G3877" s="10" t="n">
        <v>63.24</v>
      </c>
      <c r="H3877" t="inlineStr">
        <is>
          <t>RO-032719</t>
        </is>
      </c>
      <c r="I3877" t="inlineStr">
        <is>
          <t>RS-032719</t>
        </is>
      </c>
      <c r="J3877" t="inlineStr">
        <is>
          <t>RREM-0184</t>
        </is>
      </c>
      <c r="K3877" t="inlineStr">
        <is>
          <t>Promo Billback</t>
        </is>
      </c>
      <c r="M3877" s="10" t="n"/>
      <c r="P3877" s="18" t="n"/>
      <c r="Q3877" t="inlineStr">
        <is>
          <t>2026-07-15</t>
        </is>
      </c>
      <c r="R3877" s="18" t="inlineStr"/>
      <c r="S3877" s="18" t="inlineStr"/>
      <c r="T3877" s="18" t="inlineStr"/>
    </row>
    <row r="3878">
      <c r="A3878" t="inlineStr">
        <is>
          <t>DIST-011935</t>
        </is>
      </c>
      <c r="B3878" t="inlineStr">
        <is>
          <t>2026-04-16</t>
        </is>
      </c>
      <c r="C3878" t="inlineStr">
        <is>
          <t>RET-KROGER</t>
        </is>
      </c>
      <c r="D3878" t="inlineStr">
        <is>
          <t>GER-SHO-073</t>
        </is>
      </c>
      <c r="E3878" t="inlineStr">
        <is>
          <t>Short Ship</t>
        </is>
      </c>
      <c r="F3878" t="inlineStr">
        <is>
          <t>short_ship</t>
        </is>
      </c>
      <c r="G3878" s="10" t="n">
        <v>52.17</v>
      </c>
      <c r="H3878" t="inlineStr">
        <is>
          <t>RO-033119</t>
        </is>
      </c>
      <c r="I3878" t="inlineStr">
        <is>
          <t>RS-033119</t>
        </is>
      </c>
      <c r="J3878" t="inlineStr">
        <is>
          <t>RREM-0051</t>
        </is>
      </c>
      <c r="K3878" t="inlineStr">
        <is>
          <t>Short Ship</t>
        </is>
      </c>
      <c r="L3878" t="inlineStr">
        <is>
          <t>partial</t>
        </is>
      </c>
      <c r="M3878" s="10" t="n">
        <v>17.49</v>
      </c>
      <c r="N3878" t="inlineStr">
        <is>
          <t>2026-04-17</t>
        </is>
      </c>
      <c r="O3878" t="inlineStr">
        <is>
          <t>2026-06-11</t>
        </is>
      </c>
      <c r="P3878" s="18" t="n">
        <v>56</v>
      </c>
      <c r="Q3878" t="inlineStr">
        <is>
          <t>2026-05-16</t>
        </is>
      </c>
      <c r="R3878" s="18" t="inlineStr"/>
      <c r="S3878" s="18" t="inlineStr"/>
      <c r="T3878" s="18" t="inlineStr"/>
    </row>
    <row r="3879">
      <c r="A3879" t="inlineStr">
        <is>
          <t>DIST-012102</t>
        </is>
      </c>
      <c r="B3879" t="inlineStr">
        <is>
          <t>2026-04-16</t>
        </is>
      </c>
      <c r="C3879" t="inlineStr">
        <is>
          <t>RET-SPROUTS</t>
        </is>
      </c>
      <c r="D3879" t="inlineStr">
        <is>
          <t>UTS-LAT-059</t>
        </is>
      </c>
      <c r="E3879" t="inlineStr">
        <is>
          <t>Appointment Miss</t>
        </is>
      </c>
      <c r="F3879" t="inlineStr">
        <is>
          <t>late_delivery</t>
        </is>
      </c>
      <c r="G3879" s="10" t="n">
        <v>48.38</v>
      </c>
      <c r="H3879" t="inlineStr">
        <is>
          <t>RO-033559</t>
        </is>
      </c>
      <c r="I3879" t="inlineStr">
        <is>
          <t>RS-033559</t>
        </is>
      </c>
      <c r="J3879" t="inlineStr">
        <is>
          <t>RREM-0120</t>
        </is>
      </c>
      <c r="K3879" t="inlineStr">
        <is>
          <t>Late Delivery</t>
        </is>
      </c>
      <c r="L3879" t="inlineStr">
        <is>
          <t>won</t>
        </is>
      </c>
      <c r="M3879" s="10" t="n">
        <v>48.38</v>
      </c>
      <c r="N3879" t="inlineStr">
        <is>
          <t>2026-04-17</t>
        </is>
      </c>
      <c r="O3879" t="inlineStr">
        <is>
          <t>2026-05-13</t>
        </is>
      </c>
      <c r="P3879" s="18" t="n">
        <v>27</v>
      </c>
      <c r="Q3879" t="inlineStr">
        <is>
          <t>2026-06-15</t>
        </is>
      </c>
      <c r="R3879" s="18" t="inlineStr"/>
      <c r="S3879" s="18" t="inlineStr"/>
      <c r="T3879" s="18" t="inlineStr"/>
    </row>
    <row r="3880">
      <c r="A3880" t="inlineStr">
        <is>
          <t>DIST-011988</t>
        </is>
      </c>
      <c r="B3880" t="inlineStr">
        <is>
          <t>2026-04-15</t>
        </is>
      </c>
      <c r="C3880" t="inlineStr">
        <is>
          <t>RET-SPROUTS</t>
        </is>
      </c>
      <c r="D3880" t="inlineStr">
        <is>
          <t>UTS-PRO-057</t>
        </is>
      </c>
      <c r="E3880" t="inlineStr">
        <is>
          <t>Promo Billback</t>
        </is>
      </c>
      <c r="F3880" t="inlineStr">
        <is>
          <t>promo_billback</t>
        </is>
      </c>
      <c r="G3880" s="10" t="n">
        <v>433.23</v>
      </c>
      <c r="H3880" t="inlineStr">
        <is>
          <t>RO-033286</t>
        </is>
      </c>
      <c r="I3880" t="inlineStr">
        <is>
          <t>RS-033286</t>
        </is>
      </c>
      <c r="J3880" t="inlineStr">
        <is>
          <t>RREM-0115</t>
        </is>
      </c>
      <c r="K3880" t="inlineStr">
        <is>
          <t>Promo Billback</t>
        </is>
      </c>
      <c r="L3880" t="inlineStr">
        <is>
          <t>partial</t>
        </is>
      </c>
      <c r="M3880" s="10" t="n">
        <v>95.98</v>
      </c>
      <c r="N3880" t="inlineStr">
        <is>
          <t>2026-04-18</t>
        </is>
      </c>
      <c r="O3880" t="inlineStr">
        <is>
          <t>2026-06-17</t>
        </is>
      </c>
      <c r="P3880" s="18" t="n">
        <v>63</v>
      </c>
      <c r="Q3880" t="inlineStr">
        <is>
          <t>2026-05-30</t>
        </is>
      </c>
      <c r="R3880" s="18" t="inlineStr"/>
      <c r="S3880" s="18" t="inlineStr"/>
      <c r="T3880" s="18" t="inlineStr"/>
    </row>
    <row r="3881">
      <c r="A3881" t="inlineStr">
        <is>
          <t>DIST-011985</t>
        </is>
      </c>
      <c r="B3881" t="inlineStr">
        <is>
          <t>2026-04-15</t>
        </is>
      </c>
      <c r="C3881" t="inlineStr">
        <is>
          <t>RET-WHOLEFOODS</t>
        </is>
      </c>
      <c r="D3881" t="inlineStr">
        <is>
          <t>ODS-SPO-050</t>
        </is>
      </c>
      <c r="E3881" t="inlineStr">
        <is>
          <t>Spoilage</t>
        </is>
      </c>
      <c r="F3881" t="inlineStr">
        <is>
          <t>spoilage</t>
        </is>
      </c>
      <c r="G3881" s="10" t="n">
        <v>224.83</v>
      </c>
      <c r="H3881" t="inlineStr">
        <is>
          <t>RO-033241</t>
        </is>
      </c>
      <c r="I3881" t="inlineStr">
        <is>
          <t>RS-033241</t>
        </is>
      </c>
      <c r="J3881" t="inlineStr">
        <is>
          <t>RREM-0195</t>
        </is>
      </c>
      <c r="K3881" t="inlineStr">
        <is>
          <t>Spoilage -- damage in transit affecting condition</t>
        </is>
      </c>
      <c r="M3881" s="10" t="n"/>
      <c r="P3881" s="18" t="n"/>
      <c r="Q3881" t="inlineStr">
        <is>
          <t>2026-05-30</t>
        </is>
      </c>
      <c r="R3881" s="18" t="inlineStr"/>
      <c r="S3881" s="18" t="inlineStr"/>
      <c r="T3881" s="18" t="inlineStr"/>
    </row>
    <row r="3882">
      <c r="A3882" t="inlineStr">
        <is>
          <t>DIST-011958</t>
        </is>
      </c>
      <c r="B3882" t="inlineStr">
        <is>
          <t>2026-04-15</t>
        </is>
      </c>
      <c r="C3882" t="inlineStr">
        <is>
          <t>RET-WHOLEFOODS</t>
        </is>
      </c>
      <c r="D3882" t="inlineStr">
        <is>
          <t>ODS-PRO-039</t>
        </is>
      </c>
      <c r="E3882" t="inlineStr">
        <is>
          <t>Ad Allowance</t>
        </is>
      </c>
      <c r="F3882" t="inlineStr">
        <is>
          <t>promo_billback</t>
        </is>
      </c>
      <c r="G3882" s="10" t="n">
        <v>219.33</v>
      </c>
      <c r="H3882" t="inlineStr">
        <is>
          <t>RO-032997</t>
        </is>
      </c>
      <c r="I3882" t="inlineStr">
        <is>
          <t>RS-032997</t>
        </is>
      </c>
      <c r="J3882" t="inlineStr">
        <is>
          <t>RREM-0190</t>
        </is>
      </c>
      <c r="K3882" t="inlineStr">
        <is>
          <t>Promo Billback</t>
        </is>
      </c>
      <c r="M3882" s="10" t="n"/>
      <c r="P3882" s="18" t="n"/>
      <c r="Q3882" t="inlineStr">
        <is>
          <t>2026-05-30</t>
        </is>
      </c>
      <c r="R3882" s="18" t="inlineStr"/>
      <c r="S3882" s="18" t="inlineStr"/>
      <c r="T3882" s="18" t="inlineStr"/>
    </row>
    <row r="3883">
      <c r="A3883" t="inlineStr">
        <is>
          <t>DIST-011906</t>
        </is>
      </c>
      <c r="B3883" t="inlineStr">
        <is>
          <t>2026-04-15</t>
        </is>
      </c>
      <c r="C3883" t="inlineStr">
        <is>
          <t>RET-KROGER</t>
        </is>
      </c>
      <c r="D3883" t="inlineStr">
        <is>
          <t>GER-SPO-085</t>
        </is>
      </c>
      <c r="E3883" t="inlineStr">
        <is>
          <t>Short Date</t>
        </is>
      </c>
      <c r="F3883" t="inlineStr">
        <is>
          <t>spoilage</t>
        </is>
      </c>
      <c r="G3883" s="10" t="n">
        <v>124.83</v>
      </c>
      <c r="H3883" t="inlineStr">
        <is>
          <t>RO-033096</t>
        </is>
      </c>
      <c r="I3883" t="inlineStr">
        <is>
          <t>RS-033096</t>
        </is>
      </c>
      <c r="J3883" t="inlineStr">
        <is>
          <t>RREM-0052</t>
        </is>
      </c>
      <c r="K3883" t="inlineStr">
        <is>
          <t>Spoilage -- temperature exposure in transit</t>
        </is>
      </c>
      <c r="L3883" t="inlineStr">
        <is>
          <t>partial</t>
        </is>
      </c>
      <c r="M3883" s="10" t="n">
        <v>40.01</v>
      </c>
      <c r="N3883" t="inlineStr">
        <is>
          <t>2026-04-16</t>
        </is>
      </c>
      <c r="O3883" t="inlineStr">
        <is>
          <t>2026-06-27</t>
        </is>
      </c>
      <c r="P3883" s="18" t="n">
        <v>73</v>
      </c>
      <c r="Q3883" t="inlineStr">
        <is>
          <t>2026-05-30</t>
        </is>
      </c>
      <c r="R3883" s="18" t="inlineStr"/>
      <c r="S3883" s="18" t="inlineStr"/>
      <c r="T3883" s="18" t="inlineStr"/>
    </row>
    <row r="3884">
      <c r="A3884" t="inlineStr">
        <is>
          <t>DIST-011956</t>
        </is>
      </c>
      <c r="B3884" t="inlineStr">
        <is>
          <t>2026-04-15</t>
        </is>
      </c>
      <c r="C3884" t="inlineStr">
        <is>
          <t>RET-WHOLEFOODS</t>
        </is>
      </c>
      <c r="D3884" t="inlineStr">
        <is>
          <t>ODS-PRO-039</t>
        </is>
      </c>
      <c r="E3884" t="inlineStr">
        <is>
          <t>Ad Allowance</t>
        </is>
      </c>
      <c r="F3884" t="inlineStr">
        <is>
          <t>promo_billback</t>
        </is>
      </c>
      <c r="G3884" s="10" t="n">
        <v>123.49</v>
      </c>
      <c r="H3884" t="inlineStr">
        <is>
          <t>RO-032995</t>
        </is>
      </c>
      <c r="I3884" t="inlineStr">
        <is>
          <t>RS-032995</t>
        </is>
      </c>
      <c r="J3884" t="inlineStr">
        <is>
          <t>RREM-0191</t>
        </is>
      </c>
      <c r="K3884" t="inlineStr">
        <is>
          <t>Promo Billback</t>
        </is>
      </c>
      <c r="M3884" s="10" t="n"/>
      <c r="P3884" s="18" t="n"/>
      <c r="Q3884" t="inlineStr">
        <is>
          <t>2026-06-14</t>
        </is>
      </c>
      <c r="R3884" s="18" t="inlineStr"/>
      <c r="S3884" s="18" t="inlineStr"/>
      <c r="T3884" s="18" t="inlineStr"/>
    </row>
    <row r="3885">
      <c r="A3885" t="inlineStr">
        <is>
          <t>DIST-012113</t>
        </is>
      </c>
      <c r="B3885" t="inlineStr">
        <is>
          <t>2026-04-15</t>
        </is>
      </c>
      <c r="C3885" t="inlineStr">
        <is>
          <t>RET-SPROUTS</t>
        </is>
      </c>
      <c r="D3885" t="inlineStr">
        <is>
          <t>UTS-SHO-056</t>
        </is>
      </c>
      <c r="E3885" t="inlineStr">
        <is>
          <t>Under-delivery</t>
        </is>
      </c>
      <c r="F3885" t="inlineStr">
        <is>
          <t>short_ship</t>
        </is>
      </c>
      <c r="G3885" s="10" t="n">
        <v>106.58</v>
      </c>
      <c r="H3885" t="inlineStr">
        <is>
          <t>RO-033545</t>
        </is>
      </c>
      <c r="I3885" t="inlineStr">
        <is>
          <t>RS-033545</t>
        </is>
      </c>
      <c r="J3885" t="inlineStr">
        <is>
          <t>RREM-0138</t>
        </is>
      </c>
      <c r="K3885" t="inlineStr">
        <is>
          <t>Short Ship</t>
        </is>
      </c>
      <c r="M3885" s="10" t="n"/>
      <c r="P3885" s="18" t="n"/>
      <c r="Q3885" t="inlineStr">
        <is>
          <t>2026-05-15</t>
        </is>
      </c>
      <c r="R3885" s="18" t="inlineStr"/>
      <c r="S3885" s="18" t="inlineStr"/>
      <c r="T3885" s="18" t="inlineStr"/>
    </row>
    <row r="3886">
      <c r="A3886" t="inlineStr">
        <is>
          <t>DIST-012031</t>
        </is>
      </c>
      <c r="B3886" t="inlineStr">
        <is>
          <t>2026-04-15</t>
        </is>
      </c>
      <c r="C3886" t="inlineStr">
        <is>
          <t>RET-SPROUTS</t>
        </is>
      </c>
      <c r="D3886" t="inlineStr">
        <is>
          <t>UTS-SHO-056</t>
        </is>
      </c>
      <c r="E3886" t="inlineStr">
        <is>
          <t>Under-delivery</t>
        </is>
      </c>
      <c r="F3886" t="inlineStr">
        <is>
          <t>short_ship</t>
        </is>
      </c>
      <c r="G3886" s="10" t="n">
        <v>74.48999999999999</v>
      </c>
      <c r="H3886" t="inlineStr">
        <is>
          <t>RO-033288</t>
        </is>
      </c>
      <c r="I3886" t="inlineStr">
        <is>
          <t>RS-033288</t>
        </is>
      </c>
      <c r="J3886" t="inlineStr">
        <is>
          <t>RREM-0134</t>
        </is>
      </c>
      <c r="K3886" t="inlineStr">
        <is>
          <t>Short Ship</t>
        </is>
      </c>
      <c r="M3886" s="10" t="n"/>
      <c r="P3886" s="18" t="n"/>
      <c r="Q3886" t="inlineStr">
        <is>
          <t>2026-05-30</t>
        </is>
      </c>
      <c r="R3886" s="18" t="inlineStr"/>
      <c r="S3886" s="18" t="inlineStr"/>
      <c r="T3886" s="18" t="inlineStr"/>
    </row>
    <row r="3887">
      <c r="A3887" t="inlineStr">
        <is>
          <t>DIST-011867</t>
        </is>
      </c>
      <c r="B3887" t="inlineStr">
        <is>
          <t>2026-04-15</t>
        </is>
      </c>
      <c r="C3887" t="inlineStr">
        <is>
          <t>RET-WALMART</t>
        </is>
      </c>
      <c r="D3887" t="inlineStr">
        <is>
          <t>ART-LAT-009</t>
        </is>
      </c>
      <c r="E3887" t="inlineStr">
        <is>
          <t>MABD Violation</t>
        </is>
      </c>
      <c r="F3887" t="inlineStr">
        <is>
          <t>late_delivery</t>
        </is>
      </c>
      <c r="G3887" s="10" t="n">
        <v>57.3</v>
      </c>
      <c r="H3887" t="inlineStr">
        <is>
          <t>RO-032712</t>
        </is>
      </c>
      <c r="I3887" t="inlineStr">
        <is>
          <t>RS-032712</t>
        </is>
      </c>
      <c r="J3887" t="inlineStr">
        <is>
          <t>RREM-0180</t>
        </is>
      </c>
      <c r="K3887" t="inlineStr">
        <is>
          <t>Late Delivery</t>
        </is>
      </c>
      <c r="M3887" s="10" t="n"/>
      <c r="P3887" s="18" t="n"/>
      <c r="Q3887" t="inlineStr">
        <is>
          <t>2026-05-15</t>
        </is>
      </c>
      <c r="R3887" s="18" t="inlineStr"/>
      <c r="S3887" s="18" t="inlineStr"/>
      <c r="T3887" s="18" t="inlineStr"/>
    </row>
    <row r="3888">
      <c r="A3888" t="inlineStr">
        <is>
          <t>DIST-012023</t>
        </is>
      </c>
      <c r="B3888" t="inlineStr">
        <is>
          <t>2026-04-15</t>
        </is>
      </c>
      <c r="C3888" t="inlineStr">
        <is>
          <t>RET-SPROUTS</t>
        </is>
      </c>
      <c r="D3888" t="inlineStr">
        <is>
          <t>UTS-DAM-069</t>
        </is>
      </c>
      <c r="E3888" t="inlineStr">
        <is>
          <t>Warehouse Damage</t>
        </is>
      </c>
      <c r="F3888" t="inlineStr">
        <is>
          <t>damaged</t>
        </is>
      </c>
      <c r="G3888" s="10" t="n">
        <v>26.53</v>
      </c>
      <c r="H3888" t="inlineStr">
        <is>
          <t>RO-033309</t>
        </is>
      </c>
      <c r="I3888" t="inlineStr">
        <is>
          <t>RS-033309</t>
        </is>
      </c>
      <c r="J3888" t="inlineStr">
        <is>
          <t>RREM-0140</t>
        </is>
      </c>
      <c r="K3888" t="inlineStr">
        <is>
          <t>Damaged</t>
        </is>
      </c>
      <c r="M3888" s="10" t="n"/>
      <c r="P3888" s="18" t="n"/>
      <c r="Q3888" t="inlineStr">
        <is>
          <t>2026-06-14</t>
        </is>
      </c>
      <c r="R3888" s="18" t="inlineStr"/>
      <c r="S3888" s="18" t="inlineStr"/>
      <c r="T3888" s="18" t="inlineStr"/>
    </row>
    <row r="3889">
      <c r="A3889" t="inlineStr">
        <is>
          <t>DIST-012009</t>
        </is>
      </c>
      <c r="B3889" t="inlineStr">
        <is>
          <t>2026-04-15</t>
        </is>
      </c>
      <c r="C3889" t="inlineStr">
        <is>
          <t>RET-WALMART</t>
        </is>
      </c>
      <c r="D3889" t="inlineStr">
        <is>
          <t>ART-LAT-009</t>
        </is>
      </c>
      <c r="E3889" t="inlineStr">
        <is>
          <t>MABD Violation</t>
        </is>
      </c>
      <c r="F3889" t="inlineStr">
        <is>
          <t>late_delivery</t>
        </is>
      </c>
      <c r="G3889" s="10" t="n">
        <v>25.2</v>
      </c>
      <c r="H3889" t="inlineStr">
        <is>
          <t>RO-033196</t>
        </is>
      </c>
      <c r="I3889" t="inlineStr">
        <is>
          <t>RS-033196</t>
        </is>
      </c>
      <c r="J3889" t="inlineStr">
        <is>
          <t>RREM-0160</t>
        </is>
      </c>
      <c r="K3889" t="inlineStr">
        <is>
          <t>Late Delivery</t>
        </is>
      </c>
      <c r="M3889" s="10" t="n"/>
      <c r="P3889" s="18" t="n"/>
      <c r="Q3889" t="inlineStr">
        <is>
          <t>2026-05-30</t>
        </is>
      </c>
      <c r="R3889" s="18" t="inlineStr"/>
      <c r="S3889" s="18" t="inlineStr"/>
      <c r="T3889" s="18" t="inlineStr"/>
    </row>
    <row r="3890">
      <c r="A3890" t="inlineStr">
        <is>
          <t>DIST-011971</t>
        </is>
      </c>
      <c r="B3890" t="inlineStr">
        <is>
          <t>2026-04-15</t>
        </is>
      </c>
      <c r="C3890" t="inlineStr">
        <is>
          <t>RET-SPROUTS</t>
        </is>
      </c>
      <c r="D3890" t="inlineStr">
        <is>
          <t>UTS-PRI-071</t>
        </is>
      </c>
      <c r="E3890" t="inlineStr">
        <is>
          <t>Invoice Mismatch</t>
        </is>
      </c>
      <c r="F3890" t="inlineStr">
        <is>
          <t>pricing_error</t>
        </is>
      </c>
      <c r="G3890" s="10" t="n">
        <v>12.13</v>
      </c>
      <c r="H3890" t="inlineStr">
        <is>
          <t>RO-033059</t>
        </is>
      </c>
      <c r="I3890" t="inlineStr">
        <is>
          <t>RS-033059</t>
        </is>
      </c>
      <c r="J3890" t="inlineStr">
        <is>
          <t>RREM-0146</t>
        </is>
      </c>
      <c r="K3890" t="inlineStr">
        <is>
          <t>Pricing Error</t>
        </is>
      </c>
      <c r="L3890" t="inlineStr">
        <is>
          <t>won</t>
        </is>
      </c>
      <c r="M3890" s="10" t="n">
        <v>12.13</v>
      </c>
      <c r="N3890" t="inlineStr">
        <is>
          <t>2026-05-04</t>
        </is>
      </c>
      <c r="O3890" t="inlineStr">
        <is>
          <t>2026-06-07</t>
        </is>
      </c>
      <c r="P3890" s="18" t="n">
        <v>53</v>
      </c>
      <c r="Q3890" t="inlineStr">
        <is>
          <t>2026-05-30</t>
        </is>
      </c>
      <c r="R3890" s="18" t="inlineStr"/>
      <c r="S3890" s="18" t="inlineStr"/>
      <c r="T3890" s="18" t="inlineStr"/>
    </row>
    <row r="3891">
      <c r="A3891" t="inlineStr">
        <is>
          <t>DIST-011941</t>
        </is>
      </c>
      <c r="B3891" t="inlineStr">
        <is>
          <t>2026-04-14</t>
        </is>
      </c>
      <c r="C3891" t="inlineStr">
        <is>
          <t>RET-WHOLEFOODS</t>
        </is>
      </c>
      <c r="D3891" t="inlineStr">
        <is>
          <t>ODS-SPO-050</t>
        </is>
      </c>
      <c r="E3891" t="inlineStr">
        <is>
          <t>Spoilage</t>
        </is>
      </c>
      <c r="F3891" t="inlineStr">
        <is>
          <t>spoilage</t>
        </is>
      </c>
      <c r="G3891" s="10" t="n">
        <v>334.15</v>
      </c>
      <c r="H3891" t="inlineStr">
        <is>
          <t>RO-033001</t>
        </is>
      </c>
      <c r="I3891" t="inlineStr">
        <is>
          <t>RS-033001</t>
        </is>
      </c>
      <c r="J3891" t="inlineStr">
        <is>
          <t>RREM-0196</t>
        </is>
      </c>
      <c r="K3891" t="inlineStr">
        <is>
          <t>Spoilage -- damage in transit affecting condition</t>
        </is>
      </c>
      <c r="M3891" s="10" t="n"/>
      <c r="P3891" s="18" t="n"/>
      <c r="Q3891" t="inlineStr">
        <is>
          <t>2026-06-13</t>
        </is>
      </c>
      <c r="R3891" s="18" t="inlineStr"/>
      <c r="S3891" s="18" t="inlineStr"/>
      <c r="T3891" s="18" t="inlineStr"/>
    </row>
    <row r="3892">
      <c r="A3892" t="inlineStr">
        <is>
          <t>DIST-012035</t>
        </is>
      </c>
      <c r="B3892" t="inlineStr">
        <is>
          <t>2026-04-14</t>
        </is>
      </c>
      <c r="C3892" t="inlineStr">
        <is>
          <t>RET-KROGER</t>
        </is>
      </c>
      <c r="D3892" t="inlineStr"/>
      <c r="E3892" t="inlineStr">
        <is>
          <t>Unmapped</t>
        </is>
      </c>
      <c r="F3892" t="inlineStr">
        <is>
          <t>vague</t>
        </is>
      </c>
      <c r="G3892" s="10" t="n">
        <v>326.93</v>
      </c>
      <c r="J3892" t="inlineStr">
        <is>
          <t>RREM-0047</t>
        </is>
      </c>
      <c r="K3892" t="inlineStr">
        <is>
          <t>Trade spend true-up</t>
        </is>
      </c>
      <c r="M3892" s="10" t="n"/>
      <c r="P3892" s="18" t="n"/>
      <c r="Q3892" t="inlineStr">
        <is>
          <t>2026-05-14</t>
        </is>
      </c>
      <c r="R3892" s="18" t="inlineStr">
        <is>
          <t>Yes</t>
        </is>
      </c>
      <c r="S3892" s="18" t="inlineStr"/>
      <c r="T3892" s="18" t="inlineStr"/>
    </row>
    <row r="3893">
      <c r="A3893" t="inlineStr">
        <is>
          <t>DIST-012092</t>
        </is>
      </c>
      <c r="B3893" t="inlineStr">
        <is>
          <t>2026-04-14</t>
        </is>
      </c>
      <c r="C3893" t="inlineStr">
        <is>
          <t>RET-KROGER</t>
        </is>
      </c>
      <c r="D3893" t="inlineStr"/>
      <c r="E3893" t="inlineStr">
        <is>
          <t>Unmapped</t>
        </is>
      </c>
      <c r="F3893" t="inlineStr">
        <is>
          <t>vague</t>
        </is>
      </c>
      <c r="G3893" s="10" t="n">
        <v>269.52</v>
      </c>
      <c r="H3893" t="inlineStr">
        <is>
          <t>RO-033608</t>
        </is>
      </c>
      <c r="I3893" t="inlineStr">
        <is>
          <t>RS-033608</t>
        </is>
      </c>
      <c r="J3893" t="inlineStr">
        <is>
          <t>RREM-0052</t>
        </is>
      </c>
      <c r="K3893" t="inlineStr">
        <is>
          <t>Promo allowance</t>
        </is>
      </c>
      <c r="M3893" s="10" t="n"/>
      <c r="P3893" s="18" t="n"/>
      <c r="Q3893" t="inlineStr">
        <is>
          <t>2026-05-29</t>
        </is>
      </c>
      <c r="R3893" s="18" t="inlineStr">
        <is>
          <t>Yes</t>
        </is>
      </c>
      <c r="S3893" s="18" t="inlineStr"/>
      <c r="T3893" s="18" t="inlineStr"/>
    </row>
    <row r="3894">
      <c r="A3894" t="inlineStr">
        <is>
          <t>DIST-011966</t>
        </is>
      </c>
      <c r="B3894" t="inlineStr">
        <is>
          <t>2026-04-14</t>
        </is>
      </c>
      <c r="C3894" t="inlineStr">
        <is>
          <t>RET-WALMART</t>
        </is>
      </c>
      <c r="D3894" t="inlineStr">
        <is>
          <t>ART-SHO-003</t>
        </is>
      </c>
      <c r="E3894" t="inlineStr">
        <is>
          <t>Short Ship</t>
        </is>
      </c>
      <c r="F3894" t="inlineStr">
        <is>
          <t>short_ship</t>
        </is>
      </c>
      <c r="G3894" s="10" t="n">
        <v>252.87</v>
      </c>
      <c r="H3894" t="inlineStr">
        <is>
          <t>RO-032940</t>
        </is>
      </c>
      <c r="I3894" t="inlineStr">
        <is>
          <t>RS-032940</t>
        </is>
      </c>
      <c r="J3894" t="inlineStr">
        <is>
          <t>RREM-0184</t>
        </is>
      </c>
      <c r="K3894" t="inlineStr">
        <is>
          <t>Short Ship</t>
        </is>
      </c>
      <c r="M3894" s="10" t="n"/>
      <c r="P3894" s="18" t="n"/>
      <c r="Q3894" t="inlineStr">
        <is>
          <t>2026-05-29</t>
        </is>
      </c>
      <c r="R3894" s="18" t="inlineStr"/>
      <c r="S3894" s="18" t="inlineStr"/>
      <c r="T3894" s="18" t="inlineStr"/>
    </row>
    <row r="3895">
      <c r="A3895" t="inlineStr">
        <is>
          <t>DIST-012022</t>
        </is>
      </c>
      <c r="B3895" t="inlineStr">
        <is>
          <t>2026-04-14</t>
        </is>
      </c>
      <c r="C3895" t="inlineStr">
        <is>
          <t>RET-WHOLEFOODS</t>
        </is>
      </c>
      <c r="D3895" t="inlineStr">
        <is>
          <t>ODS-LAB-047</t>
        </is>
      </c>
      <c r="E3895" t="inlineStr">
        <is>
          <t>Label Non-Compliance</t>
        </is>
      </c>
      <c r="F3895" t="inlineStr">
        <is>
          <t>label_fine</t>
        </is>
      </c>
      <c r="G3895" s="10" t="n">
        <v>202.43</v>
      </c>
      <c r="H3895" t="inlineStr">
        <is>
          <t>RO-033259</t>
        </is>
      </c>
      <c r="I3895" t="inlineStr">
        <is>
          <t>RS-033259</t>
        </is>
      </c>
      <c r="J3895" t="inlineStr">
        <is>
          <t>RREM-0198</t>
        </is>
      </c>
      <c r="K3895" t="inlineStr">
        <is>
          <t>Label Fine</t>
        </is>
      </c>
      <c r="M3895" s="10" t="n"/>
      <c r="P3895" s="18" t="n"/>
      <c r="Q3895" t="inlineStr">
        <is>
          <t>2026-07-13</t>
        </is>
      </c>
      <c r="R3895" s="18" t="inlineStr"/>
      <c r="S3895" s="18" t="inlineStr"/>
      <c r="T3895" s="18" t="inlineStr"/>
    </row>
    <row r="3896">
      <c r="A3896" t="inlineStr">
        <is>
          <t>DIST-011917</t>
        </is>
      </c>
      <c r="B3896" t="inlineStr">
        <is>
          <t>2026-04-14</t>
        </is>
      </c>
      <c r="C3896" t="inlineStr">
        <is>
          <t>RET-KROGER</t>
        </is>
      </c>
      <c r="D3896" t="inlineStr">
        <is>
          <t>GER-PRO-075</t>
        </is>
      </c>
      <c r="E3896" t="inlineStr">
        <is>
          <t>Promo Billback</t>
        </is>
      </c>
      <c r="F3896" t="inlineStr">
        <is>
          <t>promo_billback</t>
        </is>
      </c>
      <c r="G3896" s="10" t="n">
        <v>156.38</v>
      </c>
      <c r="H3896" t="inlineStr">
        <is>
          <t>RO-033124</t>
        </is>
      </c>
      <c r="I3896" t="inlineStr">
        <is>
          <t>RS-033124</t>
        </is>
      </c>
      <c r="J3896" t="inlineStr">
        <is>
          <t>RREM-0059</t>
        </is>
      </c>
      <c r="K3896" t="inlineStr">
        <is>
          <t>Promo Billback</t>
        </is>
      </c>
      <c r="M3896" s="10" t="n"/>
      <c r="P3896" s="18" t="n"/>
      <c r="Q3896" t="inlineStr">
        <is>
          <t>2026-05-29</t>
        </is>
      </c>
      <c r="R3896" s="18" t="inlineStr"/>
      <c r="S3896" s="18" t="inlineStr"/>
      <c r="T3896" s="18" t="inlineStr"/>
    </row>
    <row r="3897">
      <c r="A3897" t="inlineStr">
        <is>
          <t>DIST-012045</t>
        </is>
      </c>
      <c r="B3897" t="inlineStr">
        <is>
          <t>2026-04-14</t>
        </is>
      </c>
      <c r="C3897" t="inlineStr">
        <is>
          <t>RET-SPROUTS</t>
        </is>
      </c>
      <c r="D3897" t="inlineStr">
        <is>
          <t>UTS-PRO-057</t>
        </is>
      </c>
      <c r="E3897" t="inlineStr">
        <is>
          <t>Promo Billback</t>
        </is>
      </c>
      <c r="F3897" t="inlineStr">
        <is>
          <t>promo_billback</t>
        </is>
      </c>
      <c r="G3897" s="10" t="n">
        <v>119.99</v>
      </c>
      <c r="H3897" t="inlineStr">
        <is>
          <t>RO-033304</t>
        </is>
      </c>
      <c r="I3897" t="inlineStr">
        <is>
          <t>RS-033304</t>
        </is>
      </c>
      <c r="J3897" t="inlineStr">
        <is>
          <t>RREM-0141</t>
        </is>
      </c>
      <c r="K3897" t="inlineStr">
        <is>
          <t>Promo Billback</t>
        </is>
      </c>
      <c r="M3897" s="10" t="n"/>
      <c r="P3897" s="18" t="n"/>
      <c r="Q3897" t="inlineStr">
        <is>
          <t>2026-07-13</t>
        </is>
      </c>
      <c r="R3897" s="18" t="inlineStr"/>
      <c r="S3897" s="18" t="inlineStr"/>
      <c r="T3897" s="18" t="inlineStr"/>
    </row>
    <row r="3898">
      <c r="A3898" t="inlineStr">
        <is>
          <t>DIST-011850</t>
        </is>
      </c>
      <c r="B3898" t="inlineStr">
        <is>
          <t>2026-04-14</t>
        </is>
      </c>
      <c r="C3898" t="inlineStr">
        <is>
          <t>RET-KROGER</t>
        </is>
      </c>
      <c r="D3898" t="inlineStr">
        <is>
          <t>GER-SPO-085</t>
        </is>
      </c>
      <c r="E3898" t="inlineStr">
        <is>
          <t>Short Date</t>
        </is>
      </c>
      <c r="F3898" t="inlineStr">
        <is>
          <t>spoilage</t>
        </is>
      </c>
      <c r="G3898" s="10" t="n">
        <v>112.84</v>
      </c>
      <c r="H3898" t="inlineStr">
        <is>
          <t>RO-032858</t>
        </is>
      </c>
      <c r="I3898" t="inlineStr">
        <is>
          <t>RS-032858</t>
        </is>
      </c>
      <c r="J3898" t="inlineStr">
        <is>
          <t>RREM-0042</t>
        </is>
      </c>
      <c r="K3898" t="inlineStr">
        <is>
          <t>Spoilage -- quality complaint at receiving</t>
        </is>
      </c>
      <c r="M3898" s="10" t="n"/>
      <c r="P3898" s="18" t="n"/>
      <c r="Q3898" t="inlineStr">
        <is>
          <t>2026-05-29</t>
        </is>
      </c>
      <c r="R3898" s="18" t="inlineStr"/>
      <c r="S3898" s="18" t="inlineStr"/>
      <c r="T3898" s="18" t="inlineStr"/>
    </row>
    <row r="3899">
      <c r="A3899" t="inlineStr">
        <is>
          <t>DIST-012030</t>
        </is>
      </c>
      <c r="B3899" t="inlineStr">
        <is>
          <t>2026-04-14</t>
        </is>
      </c>
      <c r="C3899" t="inlineStr">
        <is>
          <t>RET-WHOLEFOODS</t>
        </is>
      </c>
      <c r="D3899" t="inlineStr">
        <is>
          <t>ODS-PRO-039</t>
        </is>
      </c>
      <c r="E3899" t="inlineStr">
        <is>
          <t>Ad Allowance</t>
        </is>
      </c>
      <c r="F3899" t="inlineStr">
        <is>
          <t>promo_billback</t>
        </is>
      </c>
      <c r="G3899" s="10" t="n">
        <v>107.92</v>
      </c>
      <c r="H3899" t="inlineStr">
        <is>
          <t>RO-033267</t>
        </is>
      </c>
      <c r="I3899" t="inlineStr">
        <is>
          <t>RS-033267</t>
        </is>
      </c>
      <c r="J3899" t="inlineStr">
        <is>
          <t>RREM-0212</t>
        </is>
      </c>
      <c r="K3899" t="inlineStr">
        <is>
          <t>Promo Billback</t>
        </is>
      </c>
      <c r="M3899" s="10" t="n"/>
      <c r="P3899" s="18" t="n"/>
      <c r="Q3899" t="inlineStr">
        <is>
          <t>2026-05-14</t>
        </is>
      </c>
      <c r="R3899" s="18" t="inlineStr"/>
      <c r="S3899" s="18" t="inlineStr"/>
      <c r="T3899" s="18" t="inlineStr"/>
    </row>
    <row r="3900">
      <c r="A3900" t="inlineStr">
        <is>
          <t>DIST-012075</t>
        </is>
      </c>
      <c r="B3900" t="inlineStr">
        <is>
          <t>2026-04-14</t>
        </is>
      </c>
      <c r="C3900" t="inlineStr">
        <is>
          <t>RET-KROGER</t>
        </is>
      </c>
      <c r="D3900" t="inlineStr">
        <is>
          <t>GER-DAM-087</t>
        </is>
      </c>
      <c r="E3900" t="inlineStr">
        <is>
          <t>Damaged Goods</t>
        </is>
      </c>
      <c r="F3900" t="inlineStr">
        <is>
          <t>damaged</t>
        </is>
      </c>
      <c r="G3900" s="10" t="n">
        <v>60.85</v>
      </c>
      <c r="H3900" t="inlineStr">
        <is>
          <t>RO-033572</t>
        </is>
      </c>
      <c r="I3900" t="inlineStr">
        <is>
          <t>RS-033572</t>
        </is>
      </c>
      <c r="J3900" t="inlineStr">
        <is>
          <t>RREM-0050</t>
        </is>
      </c>
      <c r="K3900" t="inlineStr">
        <is>
          <t>Damaged</t>
        </is>
      </c>
      <c r="M3900" s="10" t="n"/>
      <c r="P3900" s="18" t="n"/>
      <c r="Q3900" t="inlineStr">
        <is>
          <t>2026-06-13</t>
        </is>
      </c>
      <c r="R3900" s="18" t="inlineStr"/>
      <c r="S3900" s="18" t="inlineStr"/>
      <c r="T3900" s="18" t="inlineStr"/>
    </row>
    <row r="3901">
      <c r="A3901" t="inlineStr">
        <is>
          <t>DIST-011976</t>
        </is>
      </c>
      <c r="B3901" t="inlineStr">
        <is>
          <t>2026-04-14</t>
        </is>
      </c>
      <c r="C3901" t="inlineStr">
        <is>
          <t>RET-WALMART</t>
        </is>
      </c>
      <c r="D3901" t="inlineStr">
        <is>
          <t>ART-LAT-009</t>
        </is>
      </c>
      <c r="E3901" t="inlineStr">
        <is>
          <t>MABD Violation</t>
        </is>
      </c>
      <c r="F3901" t="inlineStr">
        <is>
          <t>late_delivery</t>
        </is>
      </c>
      <c r="G3901" s="10" t="n">
        <v>56.4</v>
      </c>
      <c r="H3901" t="inlineStr">
        <is>
          <t>RO-033184</t>
        </is>
      </c>
      <c r="I3901" t="inlineStr">
        <is>
          <t>RS-033184</t>
        </is>
      </c>
      <c r="J3901" t="inlineStr">
        <is>
          <t>RREM-0153</t>
        </is>
      </c>
      <c r="K3901" t="inlineStr">
        <is>
          <t>Late Delivery</t>
        </is>
      </c>
      <c r="M3901" s="10" t="n"/>
      <c r="P3901" s="18" t="n"/>
      <c r="Q3901" t="inlineStr">
        <is>
          <t>2026-05-29</t>
        </is>
      </c>
      <c r="R3901" s="18" t="inlineStr"/>
      <c r="S3901" s="18" t="inlineStr"/>
      <c r="T3901" s="18" t="inlineStr"/>
    </row>
    <row r="3902">
      <c r="A3902" t="inlineStr">
        <is>
          <t>DIST-011962</t>
        </is>
      </c>
      <c r="B3902" t="inlineStr">
        <is>
          <t>2026-04-14</t>
        </is>
      </c>
      <c r="C3902" t="inlineStr">
        <is>
          <t>RET-SPROUTS</t>
        </is>
      </c>
      <c r="D3902" t="inlineStr">
        <is>
          <t>UTS-PRO-057</t>
        </is>
      </c>
      <c r="E3902" t="inlineStr">
        <is>
          <t>Promo Billback</t>
        </is>
      </c>
      <c r="F3902" t="inlineStr">
        <is>
          <t>promo_billback</t>
        </is>
      </c>
      <c r="G3902" s="10" t="n">
        <v>36.48</v>
      </c>
      <c r="H3902" t="inlineStr">
        <is>
          <t>RO-033025</t>
        </is>
      </c>
      <c r="I3902" t="inlineStr">
        <is>
          <t>RS-033025</t>
        </is>
      </c>
      <c r="J3902" t="inlineStr">
        <is>
          <t>RREM-0134</t>
        </is>
      </c>
      <c r="K3902" t="inlineStr">
        <is>
          <t>Promo Billback</t>
        </is>
      </c>
      <c r="M3902" s="10" t="n"/>
      <c r="P3902" s="18" t="n"/>
      <c r="Q3902" t="inlineStr">
        <is>
          <t>2026-06-13</t>
        </is>
      </c>
      <c r="R3902" s="18" t="inlineStr"/>
      <c r="S3902" s="18" t="inlineStr"/>
      <c r="T3902" s="18" t="inlineStr"/>
    </row>
    <row r="3903">
      <c r="A3903" t="inlineStr">
        <is>
          <t>DIST-011841</t>
        </is>
      </c>
      <c r="B3903" t="inlineStr">
        <is>
          <t>2026-04-14</t>
        </is>
      </c>
      <c r="C3903" t="inlineStr">
        <is>
          <t>RET-KROGER</t>
        </is>
      </c>
      <c r="D3903" t="inlineStr">
        <is>
          <t>GER-PRI-089</t>
        </is>
      </c>
      <c r="E3903" t="inlineStr">
        <is>
          <t>Cost Discrepancy</t>
        </is>
      </c>
      <c r="F3903" t="inlineStr">
        <is>
          <t>pricing_error</t>
        </is>
      </c>
      <c r="G3903" s="10" t="n">
        <v>22.48</v>
      </c>
      <c r="H3903" t="inlineStr">
        <is>
          <t>RO-032872</t>
        </is>
      </c>
      <c r="I3903" t="inlineStr">
        <is>
          <t>RS-032872</t>
        </is>
      </c>
      <c r="J3903" t="inlineStr">
        <is>
          <t>RREM-0048</t>
        </is>
      </c>
      <c r="K3903" t="inlineStr">
        <is>
          <t>Pricing Error</t>
        </is>
      </c>
      <c r="L3903" t="inlineStr">
        <is>
          <t>partial</t>
        </is>
      </c>
      <c r="M3903" s="10" t="n">
        <v>6.8</v>
      </c>
      <c r="N3903" t="inlineStr">
        <is>
          <t>2026-05-10</t>
        </is>
      </c>
      <c r="O3903" t="inlineStr">
        <is>
          <t>2026-08-04</t>
        </is>
      </c>
      <c r="P3903" s="18" t="n">
        <v>112</v>
      </c>
      <c r="Q3903" t="inlineStr">
        <is>
          <t>2026-05-14</t>
        </is>
      </c>
      <c r="R3903" s="18" t="inlineStr"/>
      <c r="S3903" s="18" t="inlineStr"/>
      <c r="T3903" s="18" t="inlineStr"/>
    </row>
    <row r="3904">
      <c r="A3904" t="inlineStr">
        <is>
          <t>DIST-011883</t>
        </is>
      </c>
      <c r="B3904" t="inlineStr">
        <is>
          <t>2026-04-13</t>
        </is>
      </c>
      <c r="C3904" t="inlineStr">
        <is>
          <t>RET-WALMART</t>
        </is>
      </c>
      <c r="D3904" t="inlineStr">
        <is>
          <t>ART-LAB-012</t>
        </is>
      </c>
      <c r="E3904" t="inlineStr">
        <is>
          <t>Label Defect</t>
        </is>
      </c>
      <c r="F3904" t="inlineStr">
        <is>
          <t>label_fine</t>
        </is>
      </c>
      <c r="G3904" s="10" t="n">
        <v>599.96</v>
      </c>
      <c r="H3904" t="inlineStr">
        <is>
          <t>RO-032685</t>
        </is>
      </c>
      <c r="I3904" t="inlineStr">
        <is>
          <t>RS-032685</t>
        </is>
      </c>
      <c r="J3904" t="inlineStr">
        <is>
          <t>RREM-0154</t>
        </is>
      </c>
      <c r="K3904" t="inlineStr">
        <is>
          <t>Label Fine</t>
        </is>
      </c>
      <c r="M3904" s="10" t="n"/>
      <c r="P3904" s="18" t="n"/>
      <c r="Q3904" t="inlineStr">
        <is>
          <t>2026-07-12</t>
        </is>
      </c>
      <c r="R3904" s="18" t="inlineStr"/>
      <c r="S3904" s="18" t="inlineStr"/>
      <c r="T3904" s="18" t="inlineStr"/>
    </row>
    <row r="3905">
      <c r="A3905" t="inlineStr">
        <is>
          <t>DIST-011968</t>
        </is>
      </c>
      <c r="B3905" t="inlineStr">
        <is>
          <t>2026-04-13</t>
        </is>
      </c>
      <c r="C3905" t="inlineStr">
        <is>
          <t>RET-SPROUTS</t>
        </is>
      </c>
      <c r="D3905" t="inlineStr">
        <is>
          <t>UTS-LAB-062</t>
        </is>
      </c>
      <c r="E3905" t="inlineStr">
        <is>
          <t>Label Non-Compliance</t>
        </is>
      </c>
      <c r="F3905" t="inlineStr">
        <is>
          <t>label_fine</t>
        </is>
      </c>
      <c r="G3905" s="10" t="n">
        <v>174.01</v>
      </c>
      <c r="H3905" t="inlineStr">
        <is>
          <t>RO-033020</t>
        </is>
      </c>
      <c r="I3905" t="inlineStr">
        <is>
          <t>RS-033020</t>
        </is>
      </c>
      <c r="J3905" t="inlineStr">
        <is>
          <t>RREM-0138</t>
        </is>
      </c>
      <c r="K3905" t="inlineStr">
        <is>
          <t>Label Fine</t>
        </is>
      </c>
      <c r="L3905" t="inlineStr">
        <is>
          <t>lost</t>
        </is>
      </c>
      <c r="M3905" s="10" t="n">
        <v>0</v>
      </c>
      <c r="N3905" t="inlineStr">
        <is>
          <t>2026-04-21</t>
        </is>
      </c>
      <c r="O3905" t="inlineStr">
        <is>
          <t>2026-05-08</t>
        </is>
      </c>
      <c r="P3905" s="18" t="n">
        <v>25</v>
      </c>
      <c r="Q3905" t="inlineStr">
        <is>
          <t>2026-06-12</t>
        </is>
      </c>
      <c r="R3905" s="18" t="inlineStr"/>
      <c r="S3905" s="18" t="inlineStr"/>
      <c r="T3905" s="18" t="inlineStr"/>
    </row>
    <row r="3906">
      <c r="A3906" t="inlineStr">
        <is>
          <t>DIST-011809</t>
        </is>
      </c>
      <c r="B3906" t="inlineStr">
        <is>
          <t>2026-04-13</t>
        </is>
      </c>
      <c r="C3906" t="inlineStr">
        <is>
          <t>RET-REGIONAL</t>
        </is>
      </c>
      <c r="D3906" t="inlineStr">
        <is>
          <t>NAL-PAL-098</t>
        </is>
      </c>
      <c r="E3906" t="inlineStr">
        <is>
          <t>Pallet Overhang</t>
        </is>
      </c>
      <c r="F3906" t="inlineStr">
        <is>
          <t>pallet_fine</t>
        </is>
      </c>
      <c r="G3906" s="10" t="n">
        <v>161.99</v>
      </c>
      <c r="H3906" t="inlineStr">
        <is>
          <t>RO-032669</t>
        </is>
      </c>
      <c r="I3906" t="inlineStr">
        <is>
          <t>RS-032669</t>
        </is>
      </c>
      <c r="J3906" t="inlineStr">
        <is>
          <t>RREM-0093</t>
        </is>
      </c>
      <c r="K3906" t="inlineStr">
        <is>
          <t>Pallet Fine</t>
        </is>
      </c>
      <c r="L3906" t="inlineStr">
        <is>
          <t>lost</t>
        </is>
      </c>
      <c r="M3906" s="10" t="n">
        <v>0</v>
      </c>
      <c r="N3906" t="inlineStr">
        <is>
          <t>2026-04-15</t>
        </is>
      </c>
      <c r="O3906" t="inlineStr">
        <is>
          <t>2026-06-06</t>
        </is>
      </c>
      <c r="P3906" s="18" t="n">
        <v>54</v>
      </c>
      <c r="Q3906" t="inlineStr">
        <is>
          <t>2026-05-28</t>
        </is>
      </c>
      <c r="R3906" s="18" t="inlineStr"/>
      <c r="S3906" s="18" t="inlineStr"/>
      <c r="T3906" s="18" t="inlineStr"/>
    </row>
    <row r="3907">
      <c r="A3907" t="inlineStr">
        <is>
          <t>DIST-011933</t>
        </is>
      </c>
      <c r="B3907" t="inlineStr">
        <is>
          <t>2026-04-13</t>
        </is>
      </c>
      <c r="C3907" t="inlineStr">
        <is>
          <t>RET-KROGER</t>
        </is>
      </c>
      <c r="D3907" t="inlineStr">
        <is>
          <t>GER-SHO-073</t>
        </is>
      </c>
      <c r="E3907" t="inlineStr">
        <is>
          <t>Short Ship</t>
        </is>
      </c>
      <c r="F3907" t="inlineStr">
        <is>
          <t>short_ship</t>
        </is>
      </c>
      <c r="G3907" s="10" t="n">
        <v>142.12</v>
      </c>
      <c r="H3907" t="inlineStr">
        <is>
          <t>RO-033111</t>
        </is>
      </c>
      <c r="I3907" t="inlineStr">
        <is>
          <t>RS-033111</t>
        </is>
      </c>
      <c r="J3907" t="inlineStr">
        <is>
          <t>RREM-0056</t>
        </is>
      </c>
      <c r="K3907" t="inlineStr">
        <is>
          <t>Short Ship</t>
        </is>
      </c>
      <c r="M3907" s="10" t="n"/>
      <c r="P3907" s="18" t="n"/>
      <c r="Q3907" t="inlineStr">
        <is>
          <t>2026-06-12</t>
        </is>
      </c>
      <c r="R3907" s="18" t="inlineStr"/>
      <c r="S3907" s="18" t="inlineStr"/>
      <c r="T3907" s="18" t="inlineStr"/>
    </row>
    <row r="3908">
      <c r="A3908" t="inlineStr">
        <is>
          <t>DIST-011892</t>
        </is>
      </c>
      <c r="B3908" t="inlineStr">
        <is>
          <t>2026-04-13</t>
        </is>
      </c>
      <c r="C3908" t="inlineStr">
        <is>
          <t>RET-WHOLEFOODS</t>
        </is>
      </c>
      <c r="D3908" t="inlineStr">
        <is>
          <t>ODS-DAM-052</t>
        </is>
      </c>
      <c r="E3908" t="inlineStr">
        <is>
          <t>Transit Damage</t>
        </is>
      </c>
      <c r="F3908" t="inlineStr">
        <is>
          <t>damaged</t>
        </is>
      </c>
      <c r="G3908" s="10" t="n">
        <v>129.93</v>
      </c>
      <c r="H3908" t="inlineStr">
        <is>
          <t>RO-032766</t>
        </is>
      </c>
      <c r="I3908" t="inlineStr">
        <is>
          <t>RS-032766</t>
        </is>
      </c>
      <c r="J3908" t="inlineStr">
        <is>
          <t>RREM-0192</t>
        </is>
      </c>
      <c r="K3908" t="inlineStr">
        <is>
          <t>Damaged</t>
        </is>
      </c>
      <c r="L3908" t="inlineStr">
        <is>
          <t>won</t>
        </is>
      </c>
      <c r="M3908" s="10" t="n">
        <v>129.93</v>
      </c>
      <c r="N3908" t="inlineStr">
        <is>
          <t>2026-05-08</t>
        </is>
      </c>
      <c r="O3908" t="inlineStr">
        <is>
          <t>2026-05-30</t>
        </is>
      </c>
      <c r="P3908" s="18" t="n">
        <v>47</v>
      </c>
      <c r="Q3908" t="inlineStr">
        <is>
          <t>2026-07-12</t>
        </is>
      </c>
      <c r="R3908" s="18" t="inlineStr"/>
      <c r="S3908" s="18" t="inlineStr"/>
      <c r="T3908" s="18" t="inlineStr"/>
    </row>
    <row r="3909">
      <c r="A3909" t="inlineStr">
        <is>
          <t>DIST-012057</t>
        </is>
      </c>
      <c r="B3909" t="inlineStr">
        <is>
          <t>2026-04-13</t>
        </is>
      </c>
      <c r="C3909" t="inlineStr">
        <is>
          <t>RET-WHOLEFOODS</t>
        </is>
      </c>
      <c r="D3909" t="inlineStr">
        <is>
          <t>ODS-DAM-052</t>
        </is>
      </c>
      <c r="E3909" t="inlineStr">
        <is>
          <t>Transit Damage</t>
        </is>
      </c>
      <c r="F3909" t="inlineStr">
        <is>
          <t>damaged</t>
        </is>
      </c>
      <c r="G3909" s="10" t="n">
        <v>120.26</v>
      </c>
      <c r="H3909" t="inlineStr">
        <is>
          <t>RO-033243</t>
        </is>
      </c>
      <c r="I3909" t="inlineStr">
        <is>
          <t>RS-033243</t>
        </is>
      </c>
      <c r="J3909" t="inlineStr">
        <is>
          <t>RREM-0216</t>
        </is>
      </c>
      <c r="K3909" t="inlineStr">
        <is>
          <t>Damaged</t>
        </is>
      </c>
      <c r="L3909" t="inlineStr">
        <is>
          <t>lost</t>
        </is>
      </c>
      <c r="M3909" s="10" t="n">
        <v>0</v>
      </c>
      <c r="N3909" t="inlineStr">
        <is>
          <t>2026-05-01</t>
        </is>
      </c>
      <c r="O3909" t="inlineStr">
        <is>
          <t>2026-06-10</t>
        </is>
      </c>
      <c r="P3909" s="18" t="n">
        <v>58</v>
      </c>
      <c r="Q3909" t="inlineStr">
        <is>
          <t>2026-05-13</t>
        </is>
      </c>
      <c r="R3909" s="18" t="inlineStr"/>
      <c r="S3909" s="18" t="inlineStr"/>
      <c r="T3909" s="18" t="inlineStr"/>
    </row>
    <row r="3910">
      <c r="A3910" t="inlineStr">
        <is>
          <t>DIST-012008</t>
        </is>
      </c>
      <c r="B3910" t="inlineStr">
        <is>
          <t>2026-04-13</t>
        </is>
      </c>
      <c r="C3910" t="inlineStr">
        <is>
          <t>RET-WALMART</t>
        </is>
      </c>
      <c r="D3910" t="inlineStr">
        <is>
          <t>ART-SHO-003</t>
        </is>
      </c>
      <c r="E3910" t="inlineStr">
        <is>
          <t>Short Ship</t>
        </is>
      </c>
      <c r="F3910" t="inlineStr">
        <is>
          <t>short_ship</t>
        </is>
      </c>
      <c r="G3910" s="10" t="n">
        <v>113.29</v>
      </c>
      <c r="H3910" t="inlineStr">
        <is>
          <t>RO-033179</t>
        </is>
      </c>
      <c r="I3910" t="inlineStr">
        <is>
          <t>RS-033179</t>
        </is>
      </c>
      <c r="J3910" t="inlineStr">
        <is>
          <t>RREM-0174</t>
        </is>
      </c>
      <c r="K3910" t="inlineStr">
        <is>
          <t>Short Ship</t>
        </is>
      </c>
      <c r="M3910" s="10" t="n"/>
      <c r="P3910" s="18" t="n"/>
      <c r="Q3910" t="inlineStr">
        <is>
          <t>2026-07-12</t>
        </is>
      </c>
      <c r="R3910" s="18" t="inlineStr"/>
      <c r="S3910" s="18" t="inlineStr"/>
      <c r="T3910" s="18" t="inlineStr"/>
    </row>
    <row r="3911">
      <c r="A3911" t="inlineStr">
        <is>
          <t>DIST-011969</t>
        </is>
      </c>
      <c r="B3911" t="inlineStr">
        <is>
          <t>2026-04-13</t>
        </is>
      </c>
      <c r="C3911" t="inlineStr">
        <is>
          <t>RET-SPROUTS</t>
        </is>
      </c>
      <c r="D3911" t="inlineStr">
        <is>
          <t>UTS-SHO-056</t>
        </is>
      </c>
      <c r="E3911" t="inlineStr">
        <is>
          <t>Under-delivery</t>
        </is>
      </c>
      <c r="F3911" t="inlineStr">
        <is>
          <t>short_ship</t>
        </is>
      </c>
      <c r="G3911" s="10" t="n">
        <v>102.75</v>
      </c>
      <c r="H3911" t="inlineStr">
        <is>
          <t>RO-033028</t>
        </is>
      </c>
      <c r="I3911" t="inlineStr">
        <is>
          <t>RS-033028</t>
        </is>
      </c>
      <c r="J3911" t="inlineStr">
        <is>
          <t>RREM-0130</t>
        </is>
      </c>
      <c r="K3911" t="inlineStr">
        <is>
          <t>Short Ship</t>
        </is>
      </c>
      <c r="M3911" s="10" t="n"/>
      <c r="P3911" s="18" t="n"/>
      <c r="Q3911" t="inlineStr">
        <is>
          <t>2026-07-12</t>
        </is>
      </c>
      <c r="R3911" s="18" t="inlineStr"/>
      <c r="S3911" s="18" t="inlineStr"/>
      <c r="T3911" s="18" t="inlineStr"/>
    </row>
    <row r="3912">
      <c r="A3912" t="inlineStr">
        <is>
          <t>DIST-011913</t>
        </is>
      </c>
      <c r="B3912" t="inlineStr">
        <is>
          <t>2026-04-13</t>
        </is>
      </c>
      <c r="C3912" t="inlineStr">
        <is>
          <t>RET-WHOLEFOODS</t>
        </is>
      </c>
      <c r="D3912" t="inlineStr">
        <is>
          <t>ODS-DAM-052</t>
        </is>
      </c>
      <c r="E3912" t="inlineStr">
        <is>
          <t>Transit Damage</t>
        </is>
      </c>
      <c r="F3912" t="inlineStr">
        <is>
          <t>damaged</t>
        </is>
      </c>
      <c r="G3912" s="10" t="n">
        <v>94.81999999999999</v>
      </c>
      <c r="H3912" t="inlineStr">
        <is>
          <t>RO-033006</t>
        </is>
      </c>
      <c r="I3912" t="inlineStr">
        <is>
          <t>RS-033006</t>
        </is>
      </c>
      <c r="J3912" t="inlineStr">
        <is>
          <t>RREM-0201</t>
        </is>
      </c>
      <c r="K3912" t="inlineStr">
        <is>
          <t>Damaged</t>
        </is>
      </c>
      <c r="L3912" t="inlineStr">
        <is>
          <t>pending</t>
        </is>
      </c>
      <c r="M3912" s="10" t="n"/>
      <c r="N3912" t="inlineStr">
        <is>
          <t>2026-04-16</t>
        </is>
      </c>
      <c r="P3912" s="18" t="n">
        <v>264</v>
      </c>
      <c r="Q3912" t="inlineStr">
        <is>
          <t>2026-05-28</t>
        </is>
      </c>
      <c r="R3912" s="18" t="inlineStr"/>
      <c r="S3912" s="18" t="inlineStr"/>
      <c r="T3912" s="18" t="inlineStr"/>
    </row>
    <row r="3913">
      <c r="A3913" t="inlineStr">
        <is>
          <t>DIST-012014</t>
        </is>
      </c>
      <c r="B3913" t="inlineStr">
        <is>
          <t>2026-04-13</t>
        </is>
      </c>
      <c r="C3913" t="inlineStr">
        <is>
          <t>RET-WHOLEFOODS</t>
        </is>
      </c>
      <c r="D3913" t="inlineStr">
        <is>
          <t>ODS-PRO-039</t>
        </is>
      </c>
      <c r="E3913" t="inlineStr">
        <is>
          <t>Ad Allowance</t>
        </is>
      </c>
      <c r="F3913" t="inlineStr">
        <is>
          <t>promo_billback</t>
        </is>
      </c>
      <c r="G3913" s="10" t="n">
        <v>79.13</v>
      </c>
      <c r="H3913" t="inlineStr">
        <is>
          <t>RO-033256</t>
        </is>
      </c>
      <c r="I3913" t="inlineStr">
        <is>
          <t>RS-033256</t>
        </is>
      </c>
      <c r="J3913" t="inlineStr">
        <is>
          <t>RREM-0218</t>
        </is>
      </c>
      <c r="K3913" t="inlineStr">
        <is>
          <t>Promo Billback</t>
        </is>
      </c>
      <c r="L3913" t="inlineStr">
        <is>
          <t>partial</t>
        </is>
      </c>
      <c r="M3913" s="10" t="n">
        <v>27.5</v>
      </c>
      <c r="N3913" t="inlineStr">
        <is>
          <t>2026-05-12</t>
        </is>
      </c>
      <c r="O3913" t="inlineStr">
        <is>
          <t>2026-07-17</t>
        </is>
      </c>
      <c r="P3913" s="18" t="n">
        <v>95</v>
      </c>
      <c r="Q3913" t="inlineStr">
        <is>
          <t>2026-05-28</t>
        </is>
      </c>
      <c r="R3913" s="18" t="inlineStr"/>
      <c r="S3913" s="18" t="inlineStr"/>
      <c r="T3913" s="18" t="inlineStr"/>
    </row>
    <row r="3914">
      <c r="A3914" t="inlineStr">
        <is>
          <t>DIST-011921</t>
        </is>
      </c>
      <c r="B3914" t="inlineStr">
        <is>
          <t>2026-04-13</t>
        </is>
      </c>
      <c r="C3914" t="inlineStr">
        <is>
          <t>RET-WALMART</t>
        </is>
      </c>
      <c r="D3914" t="inlineStr">
        <is>
          <t>ART-PRO-004</t>
        </is>
      </c>
      <c r="E3914" t="inlineStr">
        <is>
          <t>Scan Rebate</t>
        </is>
      </c>
      <c r="F3914" t="inlineStr">
        <is>
          <t>promo_billback</t>
        </is>
      </c>
      <c r="G3914" s="10" t="n">
        <v>72.43000000000001</v>
      </c>
      <c r="H3914" t="inlineStr">
        <is>
          <t>RO-032924</t>
        </is>
      </c>
      <c r="I3914" t="inlineStr">
        <is>
          <t>RS-032924</t>
        </is>
      </c>
      <c r="J3914" t="inlineStr">
        <is>
          <t>RREM-0165</t>
        </is>
      </c>
      <c r="K3914" t="inlineStr">
        <is>
          <t>Promo Billback</t>
        </is>
      </c>
      <c r="L3914" t="inlineStr">
        <is>
          <t>partial</t>
        </is>
      </c>
      <c r="M3914" s="10" t="n">
        <v>29.93</v>
      </c>
      <c r="N3914" t="inlineStr">
        <is>
          <t>2026-05-09</t>
        </is>
      </c>
      <c r="O3914" t="inlineStr">
        <is>
          <t>2026-08-07</t>
        </is>
      </c>
      <c r="P3914" s="18" t="n">
        <v>116</v>
      </c>
      <c r="Q3914" t="inlineStr">
        <is>
          <t>2026-05-13</t>
        </is>
      </c>
      <c r="R3914" s="18" t="inlineStr"/>
      <c r="S3914" s="18" t="inlineStr"/>
      <c r="T3914" s="18" t="inlineStr"/>
    </row>
    <row r="3915">
      <c r="A3915" t="inlineStr">
        <is>
          <t>DIST-011888</t>
        </is>
      </c>
      <c r="B3915" t="inlineStr">
        <is>
          <t>2026-04-13</t>
        </is>
      </c>
      <c r="C3915" t="inlineStr">
        <is>
          <t>RET-COSTCO</t>
        </is>
      </c>
      <c r="D3915" t="inlineStr">
        <is>
          <t>TCO-PRO-024</t>
        </is>
      </c>
      <c r="E3915" t="inlineStr">
        <is>
          <t>Promo Billback</t>
        </is>
      </c>
      <c r="F3915" t="inlineStr">
        <is>
          <t>promo_billback</t>
        </is>
      </c>
      <c r="G3915" s="10" t="n">
        <v>40.87</v>
      </c>
      <c r="H3915" t="inlineStr">
        <is>
          <t>RO-032739</t>
        </is>
      </c>
      <c r="I3915" t="inlineStr">
        <is>
          <t>RS-032739</t>
        </is>
      </c>
      <c r="J3915" t="inlineStr">
        <is>
          <t>RREM-0027</t>
        </is>
      </c>
      <c r="K3915" t="inlineStr">
        <is>
          <t>Promo Billback</t>
        </is>
      </c>
      <c r="M3915" s="10" t="n"/>
      <c r="P3915" s="18" t="n"/>
      <c r="Q3915" t="inlineStr">
        <is>
          <t>2026-05-13</t>
        </is>
      </c>
      <c r="R3915" s="18" t="inlineStr"/>
      <c r="S3915" s="18" t="inlineStr"/>
      <c r="T3915" s="18" t="inlineStr"/>
    </row>
    <row r="3916">
      <c r="A3916" t="inlineStr">
        <is>
          <t>DIST-012021</t>
        </is>
      </c>
      <c r="B3916" t="inlineStr">
        <is>
          <t>2026-04-13</t>
        </is>
      </c>
      <c r="C3916" t="inlineStr">
        <is>
          <t>RET-WHOLEFOODS</t>
        </is>
      </c>
      <c r="D3916" t="inlineStr">
        <is>
          <t>ODS-LAT-044</t>
        </is>
      </c>
      <c r="E3916" t="inlineStr">
        <is>
          <t>Appointment Miss</t>
        </is>
      </c>
      <c r="F3916" t="inlineStr">
        <is>
          <t>late_delivery</t>
        </is>
      </c>
      <c r="G3916" s="10" t="n">
        <v>40.18</v>
      </c>
      <c r="H3916" t="inlineStr">
        <is>
          <t>RO-033244</t>
        </is>
      </c>
      <c r="I3916" t="inlineStr">
        <is>
          <t>RS-033244</t>
        </is>
      </c>
      <c r="J3916" t="inlineStr">
        <is>
          <t>RREM-0208</t>
        </is>
      </c>
      <c r="K3916" t="inlineStr">
        <is>
          <t>Late Delivery</t>
        </is>
      </c>
      <c r="M3916" s="10" t="n"/>
      <c r="P3916" s="18" t="n"/>
      <c r="Q3916" t="inlineStr">
        <is>
          <t>2026-05-13</t>
        </is>
      </c>
      <c r="R3916" s="18" t="inlineStr"/>
      <c r="S3916" s="18" t="inlineStr"/>
      <c r="T3916" s="18" t="inlineStr"/>
    </row>
    <row r="3917">
      <c r="A3917" t="inlineStr">
        <is>
          <t>DIST-011779</t>
        </is>
      </c>
      <c r="B3917" t="inlineStr">
        <is>
          <t>2026-04-12</t>
        </is>
      </c>
      <c r="C3917" t="inlineStr">
        <is>
          <t>RET-COSTCO</t>
        </is>
      </c>
      <c r="D3917" t="inlineStr"/>
      <c r="E3917" t="inlineStr">
        <is>
          <t>Unmapped</t>
        </is>
      </c>
      <c r="F3917" t="inlineStr">
        <is>
          <t>vague</t>
        </is>
      </c>
      <c r="G3917" s="10" t="n">
        <v>4420.24</v>
      </c>
      <c r="H3917" t="inlineStr">
        <is>
          <t>RO-032529</t>
        </is>
      </c>
      <c r="I3917" t="inlineStr">
        <is>
          <t>RS-032529</t>
        </is>
      </c>
      <c r="J3917" t="inlineStr">
        <is>
          <t>RREM-0008</t>
        </is>
      </c>
      <c r="K3917" t="inlineStr">
        <is>
          <t>Audit adjustment</t>
        </is>
      </c>
      <c r="M3917" s="10" t="n"/>
      <c r="P3917" s="18" t="n"/>
      <c r="Q3917" t="inlineStr">
        <is>
          <t>2026-05-27</t>
        </is>
      </c>
      <c r="R3917" s="18" t="inlineStr">
        <is>
          <t>Yes</t>
        </is>
      </c>
      <c r="S3917" s="18" t="inlineStr"/>
      <c r="T3917" s="18" t="inlineStr"/>
    </row>
    <row r="3918">
      <c r="A3918" t="inlineStr">
        <is>
          <t>DIST-011927</t>
        </is>
      </c>
      <c r="B3918" t="inlineStr">
        <is>
          <t>2026-04-12</t>
        </is>
      </c>
      <c r="C3918" t="inlineStr">
        <is>
          <t>RET-KROGER</t>
        </is>
      </c>
      <c r="D3918" t="inlineStr"/>
      <c r="E3918" t="inlineStr">
        <is>
          <t>Unmapped</t>
        </is>
      </c>
      <c r="F3918" t="inlineStr">
        <is>
          <t>vague</t>
        </is>
      </c>
      <c r="G3918" s="10" t="n">
        <v>363.93</v>
      </c>
      <c r="H3918" t="inlineStr">
        <is>
          <t>RO-033099</t>
        </is>
      </c>
      <c r="I3918" t="inlineStr">
        <is>
          <t>RS-033099</t>
        </is>
      </c>
      <c r="J3918" t="inlineStr">
        <is>
          <t>RREM-0062</t>
        </is>
      </c>
      <c r="K3918" t="inlineStr">
        <is>
          <t>Compliance fee</t>
        </is>
      </c>
      <c r="M3918" s="10" t="n"/>
      <c r="P3918" s="18" t="n"/>
      <c r="Q3918" t="inlineStr">
        <is>
          <t>2026-07-11</t>
        </is>
      </c>
      <c r="R3918" s="18" t="inlineStr">
        <is>
          <t>Yes</t>
        </is>
      </c>
      <c r="S3918" s="18" t="inlineStr"/>
      <c r="T3918" s="18" t="inlineStr"/>
    </row>
    <row r="3919">
      <c r="A3919" t="inlineStr">
        <is>
          <t>DIST-011957</t>
        </is>
      </c>
      <c r="B3919" t="inlineStr">
        <is>
          <t>2026-04-12</t>
        </is>
      </c>
      <c r="C3919" t="inlineStr">
        <is>
          <t>RET-WHOLEFOODS</t>
        </is>
      </c>
      <c r="D3919" t="inlineStr">
        <is>
          <t>ODS-DAM-052</t>
        </is>
      </c>
      <c r="E3919" t="inlineStr">
        <is>
          <t>Transit Damage</t>
        </is>
      </c>
      <c r="F3919" t="inlineStr">
        <is>
          <t>damaged</t>
        </is>
      </c>
      <c r="G3919" s="10" t="n">
        <v>271.03</v>
      </c>
      <c r="H3919" t="inlineStr">
        <is>
          <t>RO-032997</t>
        </is>
      </c>
      <c r="I3919" t="inlineStr">
        <is>
          <t>RS-032997</t>
        </is>
      </c>
      <c r="J3919" t="inlineStr">
        <is>
          <t>RREM-0219</t>
        </is>
      </c>
      <c r="K3919" t="inlineStr">
        <is>
          <t>Damaged</t>
        </is>
      </c>
      <c r="M3919" s="10" t="n"/>
      <c r="P3919" s="18" t="n"/>
      <c r="Q3919" t="inlineStr">
        <is>
          <t>2026-06-11</t>
        </is>
      </c>
      <c r="R3919" s="18" t="inlineStr"/>
      <c r="S3919" s="18" t="inlineStr"/>
      <c r="T3919" s="18" t="inlineStr"/>
    </row>
    <row r="3920">
      <c r="A3920" t="inlineStr">
        <is>
          <t>DIST-012041</t>
        </is>
      </c>
      <c r="B3920" t="inlineStr">
        <is>
          <t>2026-04-12</t>
        </is>
      </c>
      <c r="C3920" t="inlineStr">
        <is>
          <t>RET-WHOLEFOODS</t>
        </is>
      </c>
      <c r="D3920" t="inlineStr">
        <is>
          <t>ODS-SHO-038</t>
        </is>
      </c>
      <c r="E3920" t="inlineStr">
        <is>
          <t>Short Ship</t>
        </is>
      </c>
      <c r="F3920" t="inlineStr">
        <is>
          <t>short_ship</t>
        </is>
      </c>
      <c r="G3920" s="10" t="n">
        <v>194.16</v>
      </c>
      <c r="H3920" t="inlineStr">
        <is>
          <t>RO-033250</t>
        </is>
      </c>
      <c r="I3920" t="inlineStr">
        <is>
          <t>RS-033250</t>
        </is>
      </c>
      <c r="J3920" t="inlineStr">
        <is>
          <t>RREM-0189</t>
        </is>
      </c>
      <c r="K3920" t="inlineStr">
        <is>
          <t>Short Ship</t>
        </is>
      </c>
      <c r="M3920" s="10" t="n"/>
      <c r="P3920" s="18" t="n"/>
      <c r="Q3920" t="inlineStr">
        <is>
          <t>2026-05-27</t>
        </is>
      </c>
      <c r="R3920" s="18" t="inlineStr"/>
      <c r="S3920" s="18" t="inlineStr"/>
      <c r="T3920" s="18" t="inlineStr"/>
    </row>
    <row r="3921">
      <c r="A3921" t="inlineStr">
        <is>
          <t>DIST-011819</t>
        </is>
      </c>
      <c r="B3921" t="inlineStr">
        <is>
          <t>2026-04-12</t>
        </is>
      </c>
      <c r="C3921" t="inlineStr">
        <is>
          <t>RET-COSTCO</t>
        </is>
      </c>
      <c r="D3921" t="inlineStr">
        <is>
          <t>TCO-PAL-032</t>
        </is>
      </c>
      <c r="E3921" t="inlineStr">
        <is>
          <t>Ti-Hi Error</t>
        </is>
      </c>
      <c r="F3921" t="inlineStr">
        <is>
          <t>pallet_fine</t>
        </is>
      </c>
      <c r="G3921" s="10" t="n">
        <v>173</v>
      </c>
      <c r="H3921" t="inlineStr">
        <is>
          <t>RO-032752</t>
        </is>
      </c>
      <c r="I3921" t="inlineStr">
        <is>
          <t>RS-032752</t>
        </is>
      </c>
      <c r="J3921" t="inlineStr">
        <is>
          <t>RREM-0008</t>
        </is>
      </c>
      <c r="K3921" t="inlineStr">
        <is>
          <t>Pallet Fine</t>
        </is>
      </c>
      <c r="M3921" s="10" t="n"/>
      <c r="P3921" s="18" t="n"/>
      <c r="Q3921" t="inlineStr">
        <is>
          <t>2026-06-11</t>
        </is>
      </c>
      <c r="R3921" s="18" t="inlineStr"/>
      <c r="S3921" s="18" t="inlineStr"/>
      <c r="T3921" s="18" t="inlineStr"/>
    </row>
    <row r="3922">
      <c r="A3922" t="inlineStr">
        <is>
          <t>DIST-012006</t>
        </is>
      </c>
      <c r="B3922" t="inlineStr">
        <is>
          <t>2026-04-12</t>
        </is>
      </c>
      <c r="C3922" t="inlineStr">
        <is>
          <t>RET-KROGER</t>
        </is>
      </c>
      <c r="D3922" t="inlineStr">
        <is>
          <t>GER-DAM-087</t>
        </is>
      </c>
      <c r="E3922" t="inlineStr">
        <is>
          <t>Damaged Goods</t>
        </is>
      </c>
      <c r="F3922" t="inlineStr">
        <is>
          <t>damaged</t>
        </is>
      </c>
      <c r="G3922" s="10" t="n">
        <v>127.62</v>
      </c>
      <c r="H3922" t="inlineStr">
        <is>
          <t>RO-033367</t>
        </is>
      </c>
      <c r="I3922" t="inlineStr">
        <is>
          <t>RS-033367</t>
        </is>
      </c>
      <c r="J3922" t="inlineStr">
        <is>
          <t>RREM-0064</t>
        </is>
      </c>
      <c r="K3922" t="inlineStr">
        <is>
          <t>Damaged</t>
        </is>
      </c>
      <c r="M3922" s="10" t="n"/>
      <c r="P3922" s="18" t="n"/>
      <c r="Q3922" t="inlineStr">
        <is>
          <t>2026-05-27</t>
        </is>
      </c>
      <c r="R3922" s="18" t="inlineStr"/>
      <c r="S3922" s="18" t="inlineStr"/>
      <c r="T3922" s="18" t="inlineStr"/>
    </row>
    <row r="3923">
      <c r="A3923" t="inlineStr">
        <is>
          <t>DIST-011830</t>
        </is>
      </c>
      <c r="B3923" t="inlineStr">
        <is>
          <t>2026-04-12</t>
        </is>
      </c>
      <c r="C3923" t="inlineStr">
        <is>
          <t>RET-COSTCO</t>
        </is>
      </c>
      <c r="D3923" t="inlineStr">
        <is>
          <t>TCO-DAM-035</t>
        </is>
      </c>
      <c r="E3923" t="inlineStr">
        <is>
          <t>Transit Damage</t>
        </is>
      </c>
      <c r="F3923" t="inlineStr">
        <is>
          <t>damaged</t>
        </is>
      </c>
      <c r="G3923" s="10" t="n">
        <v>105.34</v>
      </c>
      <c r="H3923" t="inlineStr">
        <is>
          <t>RO-032735</t>
        </is>
      </c>
      <c r="I3923" t="inlineStr">
        <is>
          <t>RS-032735</t>
        </is>
      </c>
      <c r="J3923" t="inlineStr">
        <is>
          <t>RREM-0003</t>
        </is>
      </c>
      <c r="K3923" t="inlineStr">
        <is>
          <t>Damaged</t>
        </is>
      </c>
      <c r="M3923" s="10" t="n"/>
      <c r="P3923" s="18" t="n"/>
      <c r="Q3923" t="inlineStr">
        <is>
          <t>2026-05-12</t>
        </is>
      </c>
      <c r="R3923" s="18" t="inlineStr"/>
      <c r="S3923" s="18" t="inlineStr"/>
      <c r="T3923" s="18" t="inlineStr"/>
    </row>
    <row r="3924">
      <c r="A3924" t="inlineStr">
        <is>
          <t>DIST-011845</t>
        </is>
      </c>
      <c r="B3924" t="inlineStr">
        <is>
          <t>2026-04-12</t>
        </is>
      </c>
      <c r="C3924" t="inlineStr">
        <is>
          <t>RET-WALMART</t>
        </is>
      </c>
      <c r="D3924" t="inlineStr">
        <is>
          <t>ART-DAM-018</t>
        </is>
      </c>
      <c r="E3924" t="inlineStr">
        <is>
          <t>Warehouse Damage</t>
        </is>
      </c>
      <c r="F3924" t="inlineStr">
        <is>
          <t>damaged</t>
        </is>
      </c>
      <c r="G3924" s="10" t="n">
        <v>80.14</v>
      </c>
      <c r="H3924" t="inlineStr">
        <is>
          <t>RO-032727</t>
        </is>
      </c>
      <c r="I3924" t="inlineStr">
        <is>
          <t>RS-032727</t>
        </is>
      </c>
      <c r="J3924" t="inlineStr">
        <is>
          <t>RREM-0163</t>
        </is>
      </c>
      <c r="K3924" t="inlineStr">
        <is>
          <t>Damaged</t>
        </is>
      </c>
      <c r="M3924" s="10" t="n"/>
      <c r="P3924" s="18" t="n"/>
      <c r="Q3924" t="inlineStr">
        <is>
          <t>2026-05-27</t>
        </is>
      </c>
      <c r="R3924" s="18" t="inlineStr"/>
      <c r="S3924" s="18" t="inlineStr"/>
      <c r="T3924" s="18" t="inlineStr"/>
    </row>
    <row r="3925">
      <c r="A3925" t="inlineStr">
        <is>
          <t>DIST-011911</t>
        </is>
      </c>
      <c r="B3925" t="inlineStr">
        <is>
          <t>2026-04-12</t>
        </is>
      </c>
      <c r="C3925" t="inlineStr">
        <is>
          <t>RET-WHOLEFOODS</t>
        </is>
      </c>
      <c r="D3925" t="inlineStr">
        <is>
          <t>ODS-PRO-039</t>
        </is>
      </c>
      <c r="E3925" t="inlineStr">
        <is>
          <t>Ad Allowance</t>
        </is>
      </c>
      <c r="F3925" t="inlineStr">
        <is>
          <t>promo_billback</t>
        </is>
      </c>
      <c r="G3925" s="10" t="n">
        <v>66.89</v>
      </c>
      <c r="H3925" t="inlineStr">
        <is>
          <t>RO-032982</t>
        </is>
      </c>
      <c r="I3925" t="inlineStr">
        <is>
          <t>RS-032982</t>
        </is>
      </c>
      <c r="J3925" t="inlineStr">
        <is>
          <t>RREM-0196</t>
        </is>
      </c>
      <c r="K3925" t="inlineStr">
        <is>
          <t>Promo Billback</t>
        </is>
      </c>
      <c r="M3925" s="10" t="n"/>
      <c r="P3925" s="18" t="n"/>
      <c r="Q3925" t="inlineStr">
        <is>
          <t>2026-07-11</t>
        </is>
      </c>
      <c r="R3925" s="18" t="inlineStr"/>
      <c r="S3925" s="18" t="inlineStr"/>
      <c r="T3925" s="18" t="inlineStr"/>
    </row>
    <row r="3926">
      <c r="A3926" t="inlineStr">
        <is>
          <t>DIST-011792</t>
        </is>
      </c>
      <c r="B3926" t="inlineStr">
        <is>
          <t>2026-04-12</t>
        </is>
      </c>
      <c r="C3926" t="inlineStr">
        <is>
          <t>RET-SPROUTS</t>
        </is>
      </c>
      <c r="D3926" t="inlineStr">
        <is>
          <t>UTS-LAT-059</t>
        </is>
      </c>
      <c r="E3926" t="inlineStr">
        <is>
          <t>Appointment Miss</t>
        </is>
      </c>
      <c r="F3926" t="inlineStr">
        <is>
          <t>late_delivery</t>
        </is>
      </c>
      <c r="G3926" s="10" t="n">
        <v>61.94</v>
      </c>
      <c r="H3926" t="inlineStr">
        <is>
          <t>RO-032585</t>
        </is>
      </c>
      <c r="I3926" t="inlineStr">
        <is>
          <t>RS-032585</t>
        </is>
      </c>
      <c r="J3926" t="inlineStr">
        <is>
          <t>RREM-0128</t>
        </is>
      </c>
      <c r="K3926" t="inlineStr">
        <is>
          <t>Late Delivery</t>
        </is>
      </c>
      <c r="L3926" t="inlineStr">
        <is>
          <t>partial</t>
        </is>
      </c>
      <c r="M3926" s="10" t="n">
        <v>23.41</v>
      </c>
      <c r="N3926" t="inlineStr">
        <is>
          <t>2026-05-05</t>
        </is>
      </c>
      <c r="O3926" t="inlineStr">
        <is>
          <t>2026-06-09</t>
        </is>
      </c>
      <c r="P3926" s="18" t="n">
        <v>58</v>
      </c>
      <c r="Q3926" t="inlineStr">
        <is>
          <t>2026-06-11</t>
        </is>
      </c>
      <c r="R3926" s="18" t="inlineStr"/>
      <c r="S3926" s="18" t="inlineStr"/>
      <c r="T3926" s="18" t="inlineStr"/>
    </row>
    <row r="3927">
      <c r="A3927" t="inlineStr">
        <is>
          <t>DIST-011861</t>
        </is>
      </c>
      <c r="B3927" t="inlineStr">
        <is>
          <t>2026-04-12</t>
        </is>
      </c>
      <c r="C3927" t="inlineStr">
        <is>
          <t>RET-SPROUTS</t>
        </is>
      </c>
      <c r="D3927" t="inlineStr">
        <is>
          <t>UTS-LAT-059</t>
        </is>
      </c>
      <c r="E3927" t="inlineStr">
        <is>
          <t>Appointment Miss</t>
        </is>
      </c>
      <c r="F3927" t="inlineStr">
        <is>
          <t>late_delivery</t>
        </is>
      </c>
      <c r="G3927" s="10" t="n">
        <v>57.41</v>
      </c>
      <c r="H3927" t="inlineStr">
        <is>
          <t>RO-032803</t>
        </is>
      </c>
      <c r="I3927" t="inlineStr">
        <is>
          <t>RS-032803</t>
        </is>
      </c>
      <c r="J3927" t="inlineStr">
        <is>
          <t>RREM-0128</t>
        </is>
      </c>
      <c r="K3927" t="inlineStr">
        <is>
          <t>Late Delivery</t>
        </is>
      </c>
      <c r="M3927" s="10" t="n"/>
      <c r="P3927" s="18" t="n"/>
      <c r="Q3927" t="inlineStr">
        <is>
          <t>2026-07-11</t>
        </is>
      </c>
      <c r="R3927" s="18" t="inlineStr"/>
      <c r="S3927" s="18" t="inlineStr"/>
      <c r="T3927" s="18" t="inlineStr"/>
    </row>
    <row r="3928">
      <c r="A3928" t="inlineStr">
        <is>
          <t>DIST-011816</t>
        </is>
      </c>
      <c r="B3928" t="inlineStr">
        <is>
          <t>2026-04-12</t>
        </is>
      </c>
      <c r="C3928" t="inlineStr">
        <is>
          <t>RET-COSTCO</t>
        </is>
      </c>
      <c r="D3928" t="inlineStr">
        <is>
          <t>TCO-LAT-029</t>
        </is>
      </c>
      <c r="E3928" t="inlineStr">
        <is>
          <t>Late Delivery</t>
        </is>
      </c>
      <c r="F3928" t="inlineStr">
        <is>
          <t>late_delivery</t>
        </is>
      </c>
      <c r="G3928" s="10" t="n">
        <v>56.92</v>
      </c>
      <c r="H3928" t="inlineStr">
        <is>
          <t>RO-032736</t>
        </is>
      </c>
      <c r="I3928" t="inlineStr">
        <is>
          <t>RS-032736</t>
        </is>
      </c>
      <c r="J3928" t="inlineStr">
        <is>
          <t>RREM-0011</t>
        </is>
      </c>
      <c r="K3928" t="inlineStr">
        <is>
          <t>Late Delivery</t>
        </is>
      </c>
      <c r="M3928" s="10" t="n"/>
      <c r="P3928" s="18" t="n"/>
      <c r="Q3928" t="inlineStr">
        <is>
          <t>2026-06-11</t>
        </is>
      </c>
      <c r="R3928" s="18" t="inlineStr"/>
      <c r="S3928" s="18" t="inlineStr"/>
      <c r="T3928" s="18" t="inlineStr"/>
    </row>
    <row r="3929">
      <c r="A3929" t="inlineStr">
        <is>
          <t>DIST-011891</t>
        </is>
      </c>
      <c r="B3929" t="inlineStr">
        <is>
          <t>2026-04-12</t>
        </is>
      </c>
      <c r="C3929" t="inlineStr">
        <is>
          <t>RET-COSTCO</t>
        </is>
      </c>
      <c r="D3929" t="inlineStr">
        <is>
          <t>TCO-LAT-029</t>
        </is>
      </c>
      <c r="E3929" t="inlineStr">
        <is>
          <t>Late Delivery</t>
        </is>
      </c>
      <c r="F3929" t="inlineStr">
        <is>
          <t>late_delivery</t>
        </is>
      </c>
      <c r="G3929" s="10" t="n">
        <v>56.75</v>
      </c>
      <c r="H3929" t="inlineStr">
        <is>
          <t>RO-032764</t>
        </is>
      </c>
      <c r="I3929" t="inlineStr">
        <is>
          <t>RS-032764</t>
        </is>
      </c>
      <c r="J3929" t="inlineStr">
        <is>
          <t>RREM-0011</t>
        </is>
      </c>
      <c r="K3929" t="inlineStr">
        <is>
          <t>Late Delivery</t>
        </is>
      </c>
      <c r="L3929" t="inlineStr">
        <is>
          <t>partial</t>
        </is>
      </c>
      <c r="M3929" s="10" t="n">
        <v>11.34</v>
      </c>
      <c r="N3929" t="inlineStr">
        <is>
          <t>2026-05-11</t>
        </is>
      </c>
      <c r="O3929" t="inlineStr">
        <is>
          <t>2026-06-30</t>
        </is>
      </c>
      <c r="P3929" s="18" t="n">
        <v>79</v>
      </c>
      <c r="Q3929" t="inlineStr">
        <is>
          <t>2026-05-12</t>
        </is>
      </c>
      <c r="R3929" s="18" t="inlineStr"/>
      <c r="S3929" s="18" t="inlineStr"/>
      <c r="T3929" s="18" t="inlineStr"/>
    </row>
    <row r="3930">
      <c r="A3930" t="inlineStr">
        <is>
          <t>DIST-011898</t>
        </is>
      </c>
      <c r="B3930" t="inlineStr">
        <is>
          <t>2026-04-12</t>
        </is>
      </c>
      <c r="C3930" t="inlineStr">
        <is>
          <t>RET-COSTCO</t>
        </is>
      </c>
      <c r="D3930" t="inlineStr">
        <is>
          <t>TCO-LAT-029</t>
        </is>
      </c>
      <c r="E3930" t="inlineStr">
        <is>
          <t>Late Delivery</t>
        </is>
      </c>
      <c r="F3930" t="inlineStr">
        <is>
          <t>late_delivery</t>
        </is>
      </c>
      <c r="G3930" s="10" t="n">
        <v>53.53</v>
      </c>
      <c r="H3930" t="inlineStr">
        <is>
          <t>RO-032966</t>
        </is>
      </c>
      <c r="I3930" t="inlineStr">
        <is>
          <t>RS-032966</t>
        </is>
      </c>
      <c r="J3930" t="inlineStr">
        <is>
          <t>RREM-0011</t>
        </is>
      </c>
      <c r="K3930" t="inlineStr">
        <is>
          <t>Late Delivery</t>
        </is>
      </c>
      <c r="L3930" t="inlineStr">
        <is>
          <t>won</t>
        </is>
      </c>
      <c r="M3930" s="10" t="n">
        <v>53.53</v>
      </c>
      <c r="N3930" t="inlineStr">
        <is>
          <t>2026-05-03</t>
        </is>
      </c>
      <c r="O3930" t="inlineStr">
        <is>
          <t>2026-07-31</t>
        </is>
      </c>
      <c r="P3930" s="18" t="n">
        <v>110</v>
      </c>
      <c r="Q3930" t="inlineStr">
        <is>
          <t>2026-05-27</t>
        </is>
      </c>
      <c r="R3930" s="18" t="inlineStr"/>
      <c r="S3930" s="18" t="inlineStr"/>
      <c r="T3930" s="18" t="inlineStr"/>
    </row>
    <row r="3931">
      <c r="A3931" t="inlineStr">
        <is>
          <t>DIST-011849</t>
        </is>
      </c>
      <c r="B3931" t="inlineStr">
        <is>
          <t>2026-04-12</t>
        </is>
      </c>
      <c r="C3931" t="inlineStr">
        <is>
          <t>RET-KROGER</t>
        </is>
      </c>
      <c r="D3931" t="inlineStr">
        <is>
          <t>GER-PRO-075</t>
        </is>
      </c>
      <c r="E3931" t="inlineStr">
        <is>
          <t>Promo Billback</t>
        </is>
      </c>
      <c r="F3931" t="inlineStr">
        <is>
          <t>promo_billback</t>
        </is>
      </c>
      <c r="G3931" s="10" t="n">
        <v>47.07</v>
      </c>
      <c r="H3931" t="inlineStr">
        <is>
          <t>RO-032858</t>
        </is>
      </c>
      <c r="I3931" t="inlineStr">
        <is>
          <t>RS-032858</t>
        </is>
      </c>
      <c r="J3931" t="inlineStr">
        <is>
          <t>RREM-0073</t>
        </is>
      </c>
      <c r="K3931" t="inlineStr">
        <is>
          <t>Promo Billback</t>
        </is>
      </c>
      <c r="M3931" s="10" t="n"/>
      <c r="P3931" s="18" t="n"/>
      <c r="Q3931" t="inlineStr">
        <is>
          <t>2026-06-11</t>
        </is>
      </c>
      <c r="R3931" s="18" t="inlineStr"/>
      <c r="S3931" s="18" t="inlineStr"/>
      <c r="T3931" s="18" t="inlineStr"/>
    </row>
    <row r="3932">
      <c r="A3932" t="inlineStr">
        <is>
          <t>DIST-011942</t>
        </is>
      </c>
      <c r="B3932" t="inlineStr">
        <is>
          <t>2026-04-12</t>
        </is>
      </c>
      <c r="C3932" t="inlineStr">
        <is>
          <t>RET-SPROUTS</t>
        </is>
      </c>
      <c r="D3932" t="inlineStr">
        <is>
          <t>UTS-LAT-059</t>
        </is>
      </c>
      <c r="E3932" t="inlineStr">
        <is>
          <t>Appointment Miss</t>
        </is>
      </c>
      <c r="F3932" t="inlineStr">
        <is>
          <t>late_delivery</t>
        </is>
      </c>
      <c r="G3932" s="10" t="n">
        <v>43.77</v>
      </c>
      <c r="H3932" t="inlineStr">
        <is>
          <t>RO-033034</t>
        </is>
      </c>
      <c r="I3932" t="inlineStr">
        <is>
          <t>RS-033034</t>
        </is>
      </c>
      <c r="J3932" t="inlineStr">
        <is>
          <t>RREM-0140</t>
        </is>
      </c>
      <c r="K3932" t="inlineStr">
        <is>
          <t>Late Delivery</t>
        </is>
      </c>
      <c r="L3932" t="inlineStr">
        <is>
          <t>lost</t>
        </is>
      </c>
      <c r="M3932" s="10" t="n">
        <v>0</v>
      </c>
      <c r="N3932" t="inlineStr">
        <is>
          <t>2026-04-26</t>
        </is>
      </c>
      <c r="O3932" t="inlineStr">
        <is>
          <t>2026-05-30</t>
        </is>
      </c>
      <c r="P3932" s="18" t="n">
        <v>48</v>
      </c>
      <c r="Q3932" t="inlineStr">
        <is>
          <t>2026-05-12</t>
        </is>
      </c>
      <c r="R3932" s="18" t="inlineStr"/>
      <c r="S3932" s="18" t="inlineStr"/>
      <c r="T3932" s="18" t="inlineStr"/>
    </row>
    <row r="3933">
      <c r="A3933" t="inlineStr">
        <is>
          <t>DIST-012013</t>
        </is>
      </c>
      <c r="B3933" t="inlineStr">
        <is>
          <t>2026-04-11</t>
        </is>
      </c>
      <c r="C3933" t="inlineStr">
        <is>
          <t>RET-WHOLEFOODS</t>
        </is>
      </c>
      <c r="D3933" t="inlineStr">
        <is>
          <t>ODS-SPO-050</t>
        </is>
      </c>
      <c r="E3933" t="inlineStr">
        <is>
          <t>Spoilage</t>
        </is>
      </c>
      <c r="F3933" t="inlineStr">
        <is>
          <t>spoilage</t>
        </is>
      </c>
      <c r="G3933" s="10" t="n">
        <v>434.63</v>
      </c>
      <c r="H3933" t="inlineStr">
        <is>
          <t>RO-033254</t>
        </is>
      </c>
      <c r="I3933" t="inlineStr">
        <is>
          <t>RS-033254</t>
        </is>
      </c>
      <c r="J3933" t="inlineStr">
        <is>
          <t>RREM-0202</t>
        </is>
      </c>
      <c r="K3933" t="inlineStr">
        <is>
          <t>Spoilage -- quality complaint at receiving</t>
        </is>
      </c>
      <c r="M3933" s="10" t="n"/>
      <c r="P3933" s="18" t="n"/>
      <c r="Q3933" t="inlineStr">
        <is>
          <t>2026-06-10</t>
        </is>
      </c>
      <c r="R3933" s="18" t="inlineStr"/>
      <c r="S3933" s="18" t="inlineStr"/>
      <c r="T3933" s="18" t="inlineStr"/>
    </row>
    <row r="3934">
      <c r="A3934" t="inlineStr">
        <is>
          <t>DIST-012000</t>
        </is>
      </c>
      <c r="B3934" t="inlineStr">
        <is>
          <t>2026-04-11</t>
        </is>
      </c>
      <c r="C3934" t="inlineStr">
        <is>
          <t>RET-WHOLEFOODS</t>
        </is>
      </c>
      <c r="D3934" t="inlineStr">
        <is>
          <t>ODS-SPO-050</t>
        </is>
      </c>
      <c r="E3934" t="inlineStr">
        <is>
          <t>Spoilage</t>
        </is>
      </c>
      <c r="F3934" t="inlineStr">
        <is>
          <t>spoilage</t>
        </is>
      </c>
      <c r="G3934" s="10" t="n">
        <v>372.94</v>
      </c>
      <c r="H3934" t="inlineStr">
        <is>
          <t>RO-033272</t>
        </is>
      </c>
      <c r="I3934" t="inlineStr">
        <is>
          <t>RS-033272</t>
        </is>
      </c>
      <c r="J3934" t="inlineStr">
        <is>
          <t>RREM-0193</t>
        </is>
      </c>
      <c r="K3934" t="inlineStr">
        <is>
          <t>Spoilage -- expired or short-dated at receiving</t>
        </is>
      </c>
      <c r="M3934" s="10" t="n"/>
      <c r="P3934" s="18" t="n"/>
      <c r="Q3934" t="inlineStr">
        <is>
          <t>2026-06-10</t>
        </is>
      </c>
      <c r="R3934" s="18" t="inlineStr"/>
      <c r="S3934" s="18" t="inlineStr"/>
      <c r="T3934" s="18" t="inlineStr"/>
    </row>
    <row r="3935">
      <c r="A3935" t="inlineStr">
        <is>
          <t>DIST-011834</t>
        </is>
      </c>
      <c r="B3935" t="inlineStr">
        <is>
          <t>2026-04-11</t>
        </is>
      </c>
      <c r="C3935" t="inlineStr">
        <is>
          <t>RET-COSTCO</t>
        </is>
      </c>
      <c r="D3935" t="inlineStr">
        <is>
          <t>TCO-SPO-033</t>
        </is>
      </c>
      <c r="E3935" t="inlineStr">
        <is>
          <t>Expired Product</t>
        </is>
      </c>
      <c r="F3935" t="inlineStr">
        <is>
          <t>spoilage</t>
        </is>
      </c>
      <c r="G3935" s="10" t="n">
        <v>318.8</v>
      </c>
      <c r="H3935" t="inlineStr">
        <is>
          <t>RO-032757</t>
        </is>
      </c>
      <c r="I3935" t="inlineStr">
        <is>
          <t>RS-032757</t>
        </is>
      </c>
      <c r="J3935" t="inlineStr">
        <is>
          <t>RREM-0035</t>
        </is>
      </c>
      <c r="K3935" t="inlineStr">
        <is>
          <t>Spoilage -- temperature exposure in transit</t>
        </is>
      </c>
      <c r="M3935" s="10" t="n"/>
      <c r="P3935" s="18" t="n"/>
      <c r="Q3935" t="inlineStr">
        <is>
          <t>2026-05-26</t>
        </is>
      </c>
      <c r="R3935" s="18" t="inlineStr"/>
      <c r="S3935" s="18" t="inlineStr"/>
      <c r="T3935" s="18" t="inlineStr"/>
    </row>
    <row r="3936">
      <c r="A3936" t="inlineStr">
        <is>
          <t>DIST-012086</t>
        </is>
      </c>
      <c r="B3936" t="inlineStr">
        <is>
          <t>2026-04-11</t>
        </is>
      </c>
      <c r="C3936" t="inlineStr">
        <is>
          <t>RET-WHOLEFOODS</t>
        </is>
      </c>
      <c r="D3936" t="inlineStr">
        <is>
          <t>ODS-SHO-038</t>
        </is>
      </c>
      <c r="E3936" t="inlineStr">
        <is>
          <t>Short Ship</t>
        </is>
      </c>
      <c r="F3936" t="inlineStr">
        <is>
          <t>short_ship</t>
        </is>
      </c>
      <c r="G3936" s="10" t="n">
        <v>172.65</v>
      </c>
      <c r="H3936" t="inlineStr">
        <is>
          <t>RO-033523</t>
        </is>
      </c>
      <c r="I3936" t="inlineStr">
        <is>
          <t>RS-033523</t>
        </is>
      </c>
      <c r="J3936" t="inlineStr">
        <is>
          <t>RREM-0203</t>
        </is>
      </c>
      <c r="K3936" t="inlineStr">
        <is>
          <t>Short Ship</t>
        </is>
      </c>
      <c r="M3936" s="10" t="n"/>
      <c r="P3936" s="18" t="n"/>
      <c r="Q3936" t="inlineStr">
        <is>
          <t>2026-06-10</t>
        </is>
      </c>
      <c r="R3936" s="18" t="inlineStr"/>
      <c r="S3936" s="18" t="inlineStr"/>
      <c r="T3936" s="18" t="inlineStr"/>
    </row>
    <row r="3937">
      <c r="A3937" t="inlineStr">
        <is>
          <t>DIST-011881</t>
        </is>
      </c>
      <c r="B3937" t="inlineStr">
        <is>
          <t>2026-04-11</t>
        </is>
      </c>
      <c r="C3937" t="inlineStr">
        <is>
          <t>RET-KROGER</t>
        </is>
      </c>
      <c r="D3937" t="inlineStr">
        <is>
          <t>GER-PRO-075</t>
        </is>
      </c>
      <c r="E3937" t="inlineStr">
        <is>
          <t>Promo Billback</t>
        </is>
      </c>
      <c r="F3937" t="inlineStr">
        <is>
          <t>promo_billback</t>
        </is>
      </c>
      <c r="G3937" s="10" t="n">
        <v>126.45</v>
      </c>
      <c r="H3937" t="inlineStr">
        <is>
          <t>RO-032855</t>
        </is>
      </c>
      <c r="I3937" t="inlineStr">
        <is>
          <t>RS-032855</t>
        </is>
      </c>
      <c r="J3937" t="inlineStr">
        <is>
          <t>RREM-0061</t>
        </is>
      </c>
      <c r="K3937" t="inlineStr">
        <is>
          <t>Promo Billback</t>
        </is>
      </c>
      <c r="M3937" s="10" t="n"/>
      <c r="P3937" s="18" t="n"/>
      <c r="Q3937" t="inlineStr">
        <is>
          <t>2026-05-26</t>
        </is>
      </c>
      <c r="R3937" s="18" t="inlineStr"/>
      <c r="S3937" s="18" t="inlineStr"/>
      <c r="T3937" s="18" t="inlineStr"/>
    </row>
    <row r="3938">
      <c r="A3938" t="inlineStr">
        <is>
          <t>DIST-011885</t>
        </is>
      </c>
      <c r="B3938" t="inlineStr">
        <is>
          <t>2026-04-11</t>
        </is>
      </c>
      <c r="C3938" t="inlineStr">
        <is>
          <t>RET-WALMART</t>
        </is>
      </c>
      <c r="D3938" t="inlineStr">
        <is>
          <t>ART-PRO-004</t>
        </is>
      </c>
      <c r="E3938" t="inlineStr">
        <is>
          <t>Scan Rebate</t>
        </is>
      </c>
      <c r="F3938" t="inlineStr">
        <is>
          <t>promo_billback</t>
        </is>
      </c>
      <c r="G3938" s="10" t="n">
        <v>98.48999999999999</v>
      </c>
      <c r="H3938" t="inlineStr">
        <is>
          <t>RO-032705</t>
        </is>
      </c>
      <c r="I3938" t="inlineStr">
        <is>
          <t>RS-032705</t>
        </is>
      </c>
      <c r="J3938" t="inlineStr">
        <is>
          <t>RREM-0151</t>
        </is>
      </c>
      <c r="K3938" t="inlineStr">
        <is>
          <t>Promo Billback</t>
        </is>
      </c>
      <c r="L3938" t="inlineStr">
        <is>
          <t>pending</t>
        </is>
      </c>
      <c r="M3938" s="10" t="n"/>
      <c r="N3938" t="inlineStr">
        <is>
          <t>2026-04-29</t>
        </is>
      </c>
      <c r="P3938" s="18" t="n">
        <v>266</v>
      </c>
      <c r="Q3938" t="inlineStr">
        <is>
          <t>2026-05-26</t>
        </is>
      </c>
      <c r="R3938" s="18" t="inlineStr"/>
      <c r="S3938" s="18" t="inlineStr"/>
      <c r="T3938" s="18" t="inlineStr"/>
    </row>
    <row r="3939">
      <c r="A3939" t="inlineStr">
        <is>
          <t>DIST-012007</t>
        </is>
      </c>
      <c r="B3939" t="inlineStr">
        <is>
          <t>2026-04-11</t>
        </is>
      </c>
      <c r="C3939" t="inlineStr">
        <is>
          <t>RET-REGIONAL</t>
        </is>
      </c>
      <c r="D3939" t="inlineStr">
        <is>
          <t>NAL-SPO-099</t>
        </is>
      </c>
      <c r="E3939" t="inlineStr">
        <is>
          <t>Spoilage</t>
        </is>
      </c>
      <c r="F3939" t="inlineStr">
        <is>
          <t>spoilage</t>
        </is>
      </c>
      <c r="G3939" s="10" t="n">
        <v>90.51000000000001</v>
      </c>
      <c r="H3939" t="inlineStr">
        <is>
          <t>RO-033408</t>
        </is>
      </c>
      <c r="I3939" t="inlineStr">
        <is>
          <t>RS-033408</t>
        </is>
      </c>
      <c r="J3939" t="inlineStr">
        <is>
          <t>RREM-0088</t>
        </is>
      </c>
      <c r="K3939" t="inlineStr">
        <is>
          <t>Spoilage -- expired or short-dated at receiving</t>
        </is>
      </c>
      <c r="M3939" s="10" t="n"/>
      <c r="P3939" s="18" t="n"/>
      <c r="Q3939" t="inlineStr">
        <is>
          <t>2026-05-11</t>
        </is>
      </c>
      <c r="R3939" s="18" t="inlineStr"/>
      <c r="S3939" s="18" t="inlineStr"/>
      <c r="T3939" s="18" t="inlineStr"/>
    </row>
    <row r="3940">
      <c r="A3940" t="inlineStr">
        <is>
          <t>DIST-011829</t>
        </is>
      </c>
      <c r="B3940" t="inlineStr">
        <is>
          <t>2026-04-11</t>
        </is>
      </c>
      <c r="C3940" t="inlineStr">
        <is>
          <t>RET-WALMART</t>
        </is>
      </c>
      <c r="D3940" t="inlineStr">
        <is>
          <t>ART-PRI-019</t>
        </is>
      </c>
      <c r="E3940" t="inlineStr">
        <is>
          <t>Invoice Mismatch</t>
        </is>
      </c>
      <c r="F3940" t="inlineStr">
        <is>
          <t>pricing_error</t>
        </is>
      </c>
      <c r="G3940" s="10" t="n">
        <v>71.59</v>
      </c>
      <c r="H3940" t="inlineStr">
        <is>
          <t>RO-032709</t>
        </is>
      </c>
      <c r="I3940" t="inlineStr">
        <is>
          <t>RS-032709</t>
        </is>
      </c>
      <c r="J3940" t="inlineStr">
        <is>
          <t>RREM-0156</t>
        </is>
      </c>
      <c r="K3940" t="inlineStr">
        <is>
          <t>Pricing Error</t>
        </is>
      </c>
      <c r="L3940" t="inlineStr">
        <is>
          <t>partial</t>
        </is>
      </c>
      <c r="M3940" s="10" t="n">
        <v>20.22</v>
      </c>
      <c r="N3940" t="inlineStr">
        <is>
          <t>2026-04-12</t>
        </is>
      </c>
      <c r="O3940" t="inlineStr">
        <is>
          <t>2026-05-15</t>
        </is>
      </c>
      <c r="P3940" s="18" t="n">
        <v>34</v>
      </c>
      <c r="Q3940" t="inlineStr">
        <is>
          <t>2026-07-10</t>
        </is>
      </c>
      <c r="R3940" s="18" t="inlineStr"/>
      <c r="S3940" s="18" t="inlineStr"/>
      <c r="T3940" s="18" t="inlineStr"/>
    </row>
    <row r="3941">
      <c r="A3941" t="inlineStr">
        <is>
          <t>DIST-011905</t>
        </is>
      </c>
      <c r="B3941" t="inlineStr">
        <is>
          <t>2026-04-11</t>
        </is>
      </c>
      <c r="C3941" t="inlineStr">
        <is>
          <t>RET-KROGER</t>
        </is>
      </c>
      <c r="D3941" t="inlineStr">
        <is>
          <t>GER-SHO-073</t>
        </is>
      </c>
      <c r="E3941" t="inlineStr">
        <is>
          <t>Short Ship</t>
        </is>
      </c>
      <c r="F3941" t="inlineStr">
        <is>
          <t>short_ship</t>
        </is>
      </c>
      <c r="G3941" s="10" t="n">
        <v>67.78</v>
      </c>
      <c r="H3941" t="inlineStr">
        <is>
          <t>RO-033096</t>
        </is>
      </c>
      <c r="I3941" t="inlineStr">
        <is>
          <t>RS-033096</t>
        </is>
      </c>
      <c r="J3941" t="inlineStr">
        <is>
          <t>RREM-0050</t>
        </is>
      </c>
      <c r="K3941" t="inlineStr">
        <is>
          <t>Short Ship</t>
        </is>
      </c>
      <c r="L3941" t="inlineStr">
        <is>
          <t>lost</t>
        </is>
      </c>
      <c r="M3941" s="10" t="n">
        <v>0</v>
      </c>
      <c r="N3941" t="inlineStr">
        <is>
          <t>2026-04-16</t>
        </is>
      </c>
      <c r="O3941" t="inlineStr">
        <is>
          <t>2026-06-15</t>
        </is>
      </c>
      <c r="P3941" s="18" t="n">
        <v>65</v>
      </c>
      <c r="Q3941" t="inlineStr">
        <is>
          <t>2026-07-10</t>
        </is>
      </c>
      <c r="R3941" s="18" t="inlineStr"/>
      <c r="S3941" s="18" t="inlineStr"/>
      <c r="T3941" s="18" t="inlineStr"/>
    </row>
    <row r="3942">
      <c r="A3942" t="inlineStr">
        <is>
          <t>DIST-011915</t>
        </is>
      </c>
      <c r="B3942" t="inlineStr">
        <is>
          <t>2026-04-11</t>
        </is>
      </c>
      <c r="C3942" t="inlineStr">
        <is>
          <t>RET-SPROUTS</t>
        </is>
      </c>
      <c r="D3942" t="inlineStr">
        <is>
          <t>UTS-SHO-056</t>
        </is>
      </c>
      <c r="E3942" t="inlineStr">
        <is>
          <t>Under-delivery</t>
        </is>
      </c>
      <c r="F3942" t="inlineStr">
        <is>
          <t>short_ship</t>
        </is>
      </c>
      <c r="G3942" s="10" t="n">
        <v>54.12</v>
      </c>
      <c r="H3942" t="inlineStr">
        <is>
          <t>RO-033018</t>
        </is>
      </c>
      <c r="I3942" t="inlineStr">
        <is>
          <t>RS-033018</t>
        </is>
      </c>
      <c r="J3942" t="inlineStr">
        <is>
          <t>RREM-0142</t>
        </is>
      </c>
      <c r="K3942" t="inlineStr">
        <is>
          <t>Short Ship</t>
        </is>
      </c>
      <c r="M3942" s="10" t="n"/>
      <c r="P3942" s="18" t="n"/>
      <c r="Q3942" t="inlineStr">
        <is>
          <t>2026-05-26</t>
        </is>
      </c>
      <c r="R3942" s="18" t="inlineStr"/>
      <c r="S3942" s="18" t="inlineStr"/>
      <c r="T3942" s="18" t="inlineStr"/>
    </row>
    <row r="3943">
      <c r="A3943" t="inlineStr">
        <is>
          <t>DIST-011872</t>
        </is>
      </c>
      <c r="B3943" t="inlineStr">
        <is>
          <t>2026-04-11</t>
        </is>
      </c>
      <c r="C3943" t="inlineStr">
        <is>
          <t>RET-WALMART</t>
        </is>
      </c>
      <c r="D3943" t="inlineStr">
        <is>
          <t>ART-SHO-003</t>
        </is>
      </c>
      <c r="E3943" t="inlineStr">
        <is>
          <t>Short Ship</t>
        </is>
      </c>
      <c r="F3943" t="inlineStr">
        <is>
          <t>short_ship</t>
        </is>
      </c>
      <c r="G3943" s="10" t="n">
        <v>44.78</v>
      </c>
      <c r="H3943" t="inlineStr">
        <is>
          <t>RO-032721</t>
        </is>
      </c>
      <c r="I3943" t="inlineStr">
        <is>
          <t>RS-032721</t>
        </is>
      </c>
      <c r="J3943" t="inlineStr">
        <is>
          <t>RREM-0165</t>
        </is>
      </c>
      <c r="K3943" t="inlineStr">
        <is>
          <t>Short Ship</t>
        </is>
      </c>
      <c r="L3943" t="inlineStr">
        <is>
          <t>pending</t>
        </is>
      </c>
      <c r="M3943" s="10" t="n"/>
      <c r="N3943" t="inlineStr">
        <is>
          <t>2026-04-22</t>
        </is>
      </c>
      <c r="P3943" s="18" t="n">
        <v>266</v>
      </c>
      <c r="Q3943" t="inlineStr">
        <is>
          <t>2026-05-11</t>
        </is>
      </c>
      <c r="R3943" s="18" t="inlineStr"/>
      <c r="S3943" s="18" t="inlineStr"/>
      <c r="T3943" s="18" t="inlineStr"/>
    </row>
    <row r="3944">
      <c r="A3944" t="inlineStr">
        <is>
          <t>DIST-011936</t>
        </is>
      </c>
      <c r="B3944" t="inlineStr">
        <is>
          <t>2026-04-11</t>
        </is>
      </c>
      <c r="C3944" t="inlineStr">
        <is>
          <t>RET-WALMART</t>
        </is>
      </c>
      <c r="D3944" t="inlineStr">
        <is>
          <t>ART-SHO-003</t>
        </is>
      </c>
      <c r="E3944" t="inlineStr">
        <is>
          <t>Short Ship</t>
        </is>
      </c>
      <c r="F3944" t="inlineStr">
        <is>
          <t>short_ship</t>
        </is>
      </c>
      <c r="G3944" s="10" t="n">
        <v>43.67</v>
      </c>
      <c r="H3944" t="inlineStr">
        <is>
          <t>RO-032915</t>
        </is>
      </c>
      <c r="I3944" t="inlineStr">
        <is>
          <t>RS-032915</t>
        </is>
      </c>
      <c r="J3944" t="inlineStr">
        <is>
          <t>RREM-0159</t>
        </is>
      </c>
      <c r="K3944" t="inlineStr">
        <is>
          <t>Short Ship</t>
        </is>
      </c>
      <c r="M3944" s="10" t="n"/>
      <c r="P3944" s="18" t="n"/>
      <c r="Q3944" t="inlineStr">
        <is>
          <t>2026-05-11</t>
        </is>
      </c>
      <c r="R3944" s="18" t="inlineStr"/>
      <c r="S3944" s="18" t="inlineStr"/>
      <c r="T3944" s="18" t="inlineStr"/>
    </row>
    <row r="3945">
      <c r="A3945" t="inlineStr">
        <is>
          <t>DIST-011787</t>
        </is>
      </c>
      <c r="B3945" t="inlineStr">
        <is>
          <t>2026-04-11</t>
        </is>
      </c>
      <c r="C3945" t="inlineStr">
        <is>
          <t>RET-COSTCO</t>
        </is>
      </c>
      <c r="D3945" t="inlineStr">
        <is>
          <t>TCO-LAT-029</t>
        </is>
      </c>
      <c r="E3945" t="inlineStr">
        <is>
          <t>Late Delivery</t>
        </is>
      </c>
      <c r="F3945" t="inlineStr">
        <is>
          <t>late_delivery</t>
        </is>
      </c>
      <c r="G3945" s="10" t="n">
        <v>38.68</v>
      </c>
      <c r="H3945" t="inlineStr">
        <is>
          <t>RO-032521</t>
        </is>
      </c>
      <c r="I3945" t="inlineStr">
        <is>
          <t>RS-032521</t>
        </is>
      </c>
      <c r="J3945" t="inlineStr">
        <is>
          <t>RREM-0037</t>
        </is>
      </c>
      <c r="K3945" t="inlineStr">
        <is>
          <t>Late Delivery</t>
        </is>
      </c>
      <c r="M3945" s="10" t="n"/>
      <c r="P3945" s="18" t="n"/>
      <c r="Q3945" t="inlineStr">
        <is>
          <t>2026-07-10</t>
        </is>
      </c>
      <c r="R3945" s="18" t="inlineStr"/>
      <c r="S3945" s="18" t="inlineStr"/>
      <c r="T3945" s="18" t="inlineStr"/>
    </row>
    <row r="3946">
      <c r="A3946" t="inlineStr">
        <is>
          <t>DIST-011889</t>
        </is>
      </c>
      <c r="B3946" t="inlineStr">
        <is>
          <t>2026-04-11</t>
        </is>
      </c>
      <c r="C3946" t="inlineStr">
        <is>
          <t>RET-COSTCO</t>
        </is>
      </c>
      <c r="D3946" t="inlineStr">
        <is>
          <t>TCO-SHO-022</t>
        </is>
      </c>
      <c r="E3946" t="inlineStr">
        <is>
          <t>Quantity Variance</t>
        </is>
      </c>
      <c r="F3946" t="inlineStr">
        <is>
          <t>short_ship</t>
        </is>
      </c>
      <c r="G3946" s="10" t="n">
        <v>37.71</v>
      </c>
      <c r="H3946" t="inlineStr">
        <is>
          <t>RO-032746</t>
        </is>
      </c>
      <c r="I3946" t="inlineStr">
        <is>
          <t>RS-032746</t>
        </is>
      </c>
      <c r="J3946" t="inlineStr">
        <is>
          <t>RREM-0019</t>
        </is>
      </c>
      <c r="K3946" t="inlineStr">
        <is>
          <t>Short Ship</t>
        </is>
      </c>
      <c r="M3946" s="10" t="n"/>
      <c r="P3946" s="18" t="n"/>
      <c r="Q3946" t="inlineStr">
        <is>
          <t>2026-07-10</t>
        </is>
      </c>
      <c r="R3946" s="18" t="inlineStr"/>
      <c r="S3946" s="18" t="inlineStr"/>
      <c r="T3946" s="18" t="inlineStr"/>
    </row>
    <row r="3947">
      <c r="A3947" t="inlineStr">
        <is>
          <t>DIST-011717</t>
        </is>
      </c>
      <c r="B3947" t="inlineStr">
        <is>
          <t>2026-04-11</t>
        </is>
      </c>
      <c r="C3947" t="inlineStr">
        <is>
          <t>RET-COSTCO</t>
        </is>
      </c>
      <c r="D3947" t="inlineStr">
        <is>
          <t>TCO-LAT-029</t>
        </is>
      </c>
      <c r="E3947" t="inlineStr">
        <is>
          <t>Late Delivery</t>
        </is>
      </c>
      <c r="F3947" t="inlineStr">
        <is>
          <t>late_delivery</t>
        </is>
      </c>
      <c r="G3947" s="10" t="n">
        <v>29.19</v>
      </c>
      <c r="H3947" t="inlineStr">
        <is>
          <t>RO-032274</t>
        </is>
      </c>
      <c r="I3947" t="inlineStr">
        <is>
          <t>RS-032274</t>
        </is>
      </c>
      <c r="J3947" t="inlineStr">
        <is>
          <t>RREM-0024</t>
        </is>
      </c>
      <c r="K3947" t="inlineStr">
        <is>
          <t>Late Delivery</t>
        </is>
      </c>
      <c r="L3947" t="inlineStr">
        <is>
          <t>won</t>
        </is>
      </c>
      <c r="M3947" s="10" t="n">
        <v>29.19</v>
      </c>
      <c r="N3947" t="inlineStr">
        <is>
          <t>2026-04-23</t>
        </is>
      </c>
      <c r="O3947" t="inlineStr">
        <is>
          <t>2026-06-05</t>
        </is>
      </c>
      <c r="P3947" s="18" t="n">
        <v>55</v>
      </c>
      <c r="Q3947" t="inlineStr">
        <is>
          <t>2026-07-10</t>
        </is>
      </c>
      <c r="R3947" s="18" t="inlineStr"/>
      <c r="S3947" s="18" t="inlineStr"/>
      <c r="T3947" s="18" t="inlineStr"/>
    </row>
    <row r="3948">
      <c r="A3948" t="inlineStr">
        <is>
          <t>DIST-011929</t>
        </is>
      </c>
      <c r="B3948" t="inlineStr">
        <is>
          <t>2026-04-10</t>
        </is>
      </c>
      <c r="C3948" t="inlineStr">
        <is>
          <t>RET-WALMART</t>
        </is>
      </c>
      <c r="D3948" t="inlineStr">
        <is>
          <t>ART-LAB-012</t>
        </is>
      </c>
      <c r="E3948" t="inlineStr">
        <is>
          <t>Label Defect</t>
        </is>
      </c>
      <c r="F3948" t="inlineStr">
        <is>
          <t>label_fine</t>
        </is>
      </c>
      <c r="G3948" s="10" t="n">
        <v>636.3200000000001</v>
      </c>
      <c r="H3948" t="inlineStr">
        <is>
          <t>RO-032912</t>
        </is>
      </c>
      <c r="I3948" t="inlineStr">
        <is>
          <t>RS-032912</t>
        </is>
      </c>
      <c r="J3948" t="inlineStr">
        <is>
          <t>RREM-0174</t>
        </is>
      </c>
      <c r="K3948" t="inlineStr">
        <is>
          <t>Label Fine</t>
        </is>
      </c>
      <c r="M3948" s="10" t="n"/>
      <c r="P3948" s="18" t="n"/>
      <c r="Q3948" t="inlineStr">
        <is>
          <t>2026-06-09</t>
        </is>
      </c>
      <c r="R3948" s="18" t="inlineStr"/>
      <c r="S3948" s="18" t="inlineStr"/>
      <c r="T3948" s="18" t="inlineStr"/>
    </row>
    <row r="3949">
      <c r="A3949" t="inlineStr">
        <is>
          <t>DIST-011851</t>
        </is>
      </c>
      <c r="B3949" t="inlineStr">
        <is>
          <t>2026-04-10</t>
        </is>
      </c>
      <c r="C3949" t="inlineStr">
        <is>
          <t>RET-KROGER</t>
        </is>
      </c>
      <c r="D3949" t="inlineStr">
        <is>
          <t>GER-PRO-075</t>
        </is>
      </c>
      <c r="E3949" t="inlineStr">
        <is>
          <t>Promo Billback</t>
        </is>
      </c>
      <c r="F3949" t="inlineStr">
        <is>
          <t>promo_billback</t>
        </is>
      </c>
      <c r="G3949" s="10" t="n">
        <v>146.43</v>
      </c>
      <c r="H3949" t="inlineStr">
        <is>
          <t>RO-032862</t>
        </is>
      </c>
      <c r="I3949" t="inlineStr">
        <is>
          <t>RS-032862</t>
        </is>
      </c>
      <c r="J3949" t="inlineStr">
        <is>
          <t>RREM-0046</t>
        </is>
      </c>
      <c r="K3949" t="inlineStr">
        <is>
          <t>Promo Billback</t>
        </is>
      </c>
      <c r="M3949" s="10" t="n"/>
      <c r="P3949" s="18" t="n"/>
      <c r="Q3949" t="inlineStr">
        <is>
          <t>2026-05-25</t>
        </is>
      </c>
      <c r="R3949" s="18" t="inlineStr"/>
      <c r="S3949" s="18" t="inlineStr"/>
      <c r="T3949" s="18" t="inlineStr"/>
    </row>
    <row r="3950">
      <c r="A3950" t="inlineStr">
        <is>
          <t>DIST-012011</t>
        </is>
      </c>
      <c r="B3950" t="inlineStr">
        <is>
          <t>2026-04-10</t>
        </is>
      </c>
      <c r="C3950" t="inlineStr">
        <is>
          <t>RET-WHOLEFOODS</t>
        </is>
      </c>
      <c r="D3950" t="inlineStr">
        <is>
          <t>ODS-PRO-039</t>
        </is>
      </c>
      <c r="E3950" t="inlineStr">
        <is>
          <t>Ad Allowance</t>
        </is>
      </c>
      <c r="F3950" t="inlineStr">
        <is>
          <t>promo_billback</t>
        </is>
      </c>
      <c r="G3950" s="10" t="n">
        <v>136.18</v>
      </c>
      <c r="H3950" t="inlineStr">
        <is>
          <t>RO-033248</t>
        </is>
      </c>
      <c r="I3950" t="inlineStr">
        <is>
          <t>RS-033248</t>
        </is>
      </c>
      <c r="J3950" t="inlineStr">
        <is>
          <t>RREM-0196</t>
        </is>
      </c>
      <c r="K3950" t="inlineStr">
        <is>
          <t>Promo Billback</t>
        </is>
      </c>
      <c r="M3950" s="10" t="n"/>
      <c r="P3950" s="18" t="n"/>
      <c r="Q3950" t="inlineStr">
        <is>
          <t>2026-06-09</t>
        </is>
      </c>
      <c r="R3950" s="18" t="inlineStr"/>
      <c r="S3950" s="18" t="inlineStr"/>
      <c r="T3950" s="18" t="inlineStr"/>
    </row>
    <row r="3951">
      <c r="A3951" t="inlineStr">
        <is>
          <t>DIST-011896</t>
        </is>
      </c>
      <c r="B3951" t="inlineStr">
        <is>
          <t>2026-04-10</t>
        </is>
      </c>
      <c r="C3951" t="inlineStr">
        <is>
          <t>RET-SPROUTS</t>
        </is>
      </c>
      <c r="D3951" t="inlineStr">
        <is>
          <t>UTS-PRO-057</t>
        </is>
      </c>
      <c r="E3951" t="inlineStr">
        <is>
          <t>Promo Billback</t>
        </is>
      </c>
      <c r="F3951" t="inlineStr">
        <is>
          <t>promo_billback</t>
        </is>
      </c>
      <c r="G3951" s="10" t="n">
        <v>120.85</v>
      </c>
      <c r="H3951" t="inlineStr">
        <is>
          <t>RO-032826</t>
        </is>
      </c>
      <c r="I3951" t="inlineStr">
        <is>
          <t>RS-032826</t>
        </is>
      </c>
      <c r="J3951" t="inlineStr">
        <is>
          <t>RREM-0133</t>
        </is>
      </c>
      <c r="K3951" t="inlineStr">
        <is>
          <t>Promo Billback</t>
        </is>
      </c>
      <c r="M3951" s="10" t="n"/>
      <c r="P3951" s="18" t="n"/>
      <c r="Q3951" t="inlineStr">
        <is>
          <t>2026-05-25</t>
        </is>
      </c>
      <c r="R3951" s="18" t="inlineStr"/>
      <c r="S3951" s="18" t="inlineStr"/>
      <c r="T3951" s="18" t="inlineStr"/>
    </row>
    <row r="3952">
      <c r="A3952" t="inlineStr">
        <is>
          <t>DIST-012047</t>
        </is>
      </c>
      <c r="B3952" t="inlineStr">
        <is>
          <t>2026-04-10</t>
        </is>
      </c>
      <c r="C3952" t="inlineStr">
        <is>
          <t>RET-KROGER</t>
        </is>
      </c>
      <c r="D3952" t="inlineStr">
        <is>
          <t>GER-PRO-075</t>
        </is>
      </c>
      <c r="E3952" t="inlineStr">
        <is>
          <t>Promo Billback</t>
        </is>
      </c>
      <c r="F3952" t="inlineStr">
        <is>
          <t>promo_billback</t>
        </is>
      </c>
      <c r="G3952" s="10" t="n">
        <v>118.04</v>
      </c>
      <c r="H3952" t="inlineStr">
        <is>
          <t>RO-033354</t>
        </is>
      </c>
      <c r="I3952" t="inlineStr">
        <is>
          <t>RS-033354</t>
        </is>
      </c>
      <c r="J3952" t="inlineStr">
        <is>
          <t>RREM-0071</t>
        </is>
      </c>
      <c r="K3952" t="inlineStr">
        <is>
          <t>Promo Billback</t>
        </is>
      </c>
      <c r="M3952" s="10" t="n"/>
      <c r="P3952" s="18" t="n"/>
      <c r="Q3952" t="inlineStr">
        <is>
          <t>2026-06-09</t>
        </is>
      </c>
      <c r="R3952" s="18" t="inlineStr"/>
      <c r="S3952" s="18" t="inlineStr"/>
      <c r="T3952" s="18" t="inlineStr"/>
    </row>
    <row r="3953">
      <c r="A3953" t="inlineStr">
        <is>
          <t>DIST-011778</t>
        </is>
      </c>
      <c r="B3953" t="inlineStr">
        <is>
          <t>2026-04-10</t>
        </is>
      </c>
      <c r="C3953" t="inlineStr">
        <is>
          <t>RET-COSTCO</t>
        </is>
      </c>
      <c r="D3953" t="inlineStr">
        <is>
          <t>TCO-LAB-031</t>
        </is>
      </c>
      <c r="E3953" t="inlineStr">
        <is>
          <t>Label Defect</t>
        </is>
      </c>
      <c r="F3953" t="inlineStr">
        <is>
          <t>label_fine</t>
        </is>
      </c>
      <c r="G3953" s="10" t="n">
        <v>94.97</v>
      </c>
      <c r="H3953" t="inlineStr">
        <is>
          <t>RO-032529</t>
        </is>
      </c>
      <c r="I3953" t="inlineStr">
        <is>
          <t>RS-032529</t>
        </is>
      </c>
      <c r="J3953" t="inlineStr">
        <is>
          <t>RREM-0004</t>
        </is>
      </c>
      <c r="K3953" t="inlineStr">
        <is>
          <t>Label Fine</t>
        </is>
      </c>
      <c r="M3953" s="10" t="n"/>
      <c r="P3953" s="18" t="n"/>
      <c r="Q3953" t="inlineStr">
        <is>
          <t>2026-05-25</t>
        </is>
      </c>
      <c r="R3953" s="18" t="inlineStr"/>
      <c r="S3953" s="18" t="inlineStr"/>
      <c r="T3953" s="18" t="inlineStr"/>
    </row>
    <row r="3954">
      <c r="A3954" t="inlineStr">
        <is>
          <t>DIST-011923</t>
        </is>
      </c>
      <c r="B3954" t="inlineStr">
        <is>
          <t>2026-04-10</t>
        </is>
      </c>
      <c r="C3954" t="inlineStr">
        <is>
          <t>RET-WALMART</t>
        </is>
      </c>
      <c r="D3954" t="inlineStr">
        <is>
          <t>ART-PRO-004</t>
        </is>
      </c>
      <c r="E3954" t="inlineStr">
        <is>
          <t>Scan Rebate</t>
        </is>
      </c>
      <c r="F3954" t="inlineStr">
        <is>
          <t>promo_billback</t>
        </is>
      </c>
      <c r="G3954" s="10" t="n">
        <v>90.29000000000001</v>
      </c>
      <c r="H3954" t="inlineStr">
        <is>
          <t>RO-032947</t>
        </is>
      </c>
      <c r="I3954" t="inlineStr">
        <is>
          <t>RS-032947</t>
        </is>
      </c>
      <c r="J3954" t="inlineStr">
        <is>
          <t>RREM-0171</t>
        </is>
      </c>
      <c r="K3954" t="inlineStr">
        <is>
          <t>Promo Billback</t>
        </is>
      </c>
      <c r="L3954" t="inlineStr">
        <is>
          <t>lost</t>
        </is>
      </c>
      <c r="M3954" s="10" t="n">
        <v>0</v>
      </c>
      <c r="N3954" t="inlineStr">
        <is>
          <t>2026-05-01</t>
        </is>
      </c>
      <c r="O3954" t="inlineStr">
        <is>
          <t>2026-05-30</t>
        </is>
      </c>
      <c r="P3954" s="18" t="n">
        <v>50</v>
      </c>
      <c r="Q3954" t="inlineStr">
        <is>
          <t>2026-05-25</t>
        </is>
      </c>
      <c r="R3954" s="18" t="inlineStr"/>
      <c r="S3954" s="18" t="inlineStr"/>
      <c r="T3954" s="18" t="inlineStr"/>
    </row>
    <row r="3955">
      <c r="A3955" t="inlineStr">
        <is>
          <t>DIST-011924</t>
        </is>
      </c>
      <c r="B3955" t="inlineStr">
        <is>
          <t>2026-04-10</t>
        </is>
      </c>
      <c r="C3955" t="inlineStr">
        <is>
          <t>RET-WHOLEFOODS</t>
        </is>
      </c>
      <c r="D3955" t="inlineStr">
        <is>
          <t>ODS-SHO-038</t>
        </is>
      </c>
      <c r="E3955" t="inlineStr">
        <is>
          <t>Short Ship</t>
        </is>
      </c>
      <c r="F3955" t="inlineStr">
        <is>
          <t>short_ship</t>
        </is>
      </c>
      <c r="G3955" s="10" t="n">
        <v>84.09</v>
      </c>
      <c r="H3955" t="inlineStr">
        <is>
          <t>RO-033000</t>
        </is>
      </c>
      <c r="I3955" t="inlineStr">
        <is>
          <t>RS-033000</t>
        </is>
      </c>
      <c r="J3955" t="inlineStr">
        <is>
          <t>RREM-0200</t>
        </is>
      </c>
      <c r="K3955" t="inlineStr">
        <is>
          <t>Short Ship</t>
        </is>
      </c>
      <c r="M3955" s="10" t="n"/>
      <c r="P3955" s="18" t="n"/>
      <c r="Q3955" t="inlineStr">
        <is>
          <t>2026-06-09</t>
        </is>
      </c>
      <c r="R3955" s="18" t="inlineStr"/>
      <c r="S3955" s="18" t="inlineStr"/>
      <c r="T3955" s="18" t="inlineStr"/>
    </row>
    <row r="3956">
      <c r="A3956" t="inlineStr">
        <is>
          <t>DIST-011741</t>
        </is>
      </c>
      <c r="B3956" t="inlineStr">
        <is>
          <t>2026-04-10</t>
        </is>
      </c>
      <c r="C3956" t="inlineStr">
        <is>
          <t>RET-COSTCO</t>
        </is>
      </c>
      <c r="D3956" t="inlineStr">
        <is>
          <t>TCO-LAT-029</t>
        </is>
      </c>
      <c r="E3956" t="inlineStr">
        <is>
          <t>Late Delivery</t>
        </is>
      </c>
      <c r="F3956" t="inlineStr">
        <is>
          <t>late_delivery</t>
        </is>
      </c>
      <c r="G3956" s="10" t="n">
        <v>63.69</v>
      </c>
      <c r="H3956" t="inlineStr">
        <is>
          <t>RO-032505</t>
        </is>
      </c>
      <c r="I3956" t="inlineStr">
        <is>
          <t>RS-032505</t>
        </is>
      </c>
      <c r="J3956" t="inlineStr">
        <is>
          <t>RREM-0037</t>
        </is>
      </c>
      <c r="K3956" t="inlineStr">
        <is>
          <t>Late Delivery</t>
        </is>
      </c>
      <c r="L3956" t="inlineStr">
        <is>
          <t>pending</t>
        </is>
      </c>
      <c r="M3956" s="10" t="n"/>
      <c r="N3956" t="inlineStr">
        <is>
          <t>2026-04-28</t>
        </is>
      </c>
      <c r="P3956" s="18" t="n">
        <v>267</v>
      </c>
      <c r="Q3956" t="inlineStr">
        <is>
          <t>2026-07-09</t>
        </is>
      </c>
      <c r="R3956" s="18" t="inlineStr"/>
      <c r="S3956" s="18" t="inlineStr"/>
      <c r="T3956" s="18" t="inlineStr"/>
    </row>
    <row r="3957">
      <c r="A3957" t="inlineStr">
        <is>
          <t>DIST-011926</t>
        </is>
      </c>
      <c r="B3957" t="inlineStr">
        <is>
          <t>2026-04-10</t>
        </is>
      </c>
      <c r="C3957" t="inlineStr">
        <is>
          <t>RET-SPROUTS</t>
        </is>
      </c>
      <c r="D3957" t="inlineStr">
        <is>
          <t>UTS-PRO-057</t>
        </is>
      </c>
      <c r="E3957" t="inlineStr">
        <is>
          <t>Promo Billback</t>
        </is>
      </c>
      <c r="F3957" t="inlineStr">
        <is>
          <t>promo_billback</t>
        </is>
      </c>
      <c r="G3957" s="10" t="n">
        <v>52.23</v>
      </c>
      <c r="H3957" t="inlineStr">
        <is>
          <t>RO-033048</t>
        </is>
      </c>
      <c r="I3957" t="inlineStr">
        <is>
          <t>RS-033048</t>
        </is>
      </c>
      <c r="J3957" t="inlineStr">
        <is>
          <t>RREM-0112</t>
        </is>
      </c>
      <c r="K3957" t="inlineStr">
        <is>
          <t>Promo Billback</t>
        </is>
      </c>
      <c r="M3957" s="10" t="n"/>
      <c r="P3957" s="18" t="n"/>
      <c r="Q3957" t="inlineStr">
        <is>
          <t>2026-05-25</t>
        </is>
      </c>
      <c r="R3957" s="18" t="inlineStr"/>
      <c r="S3957" s="18" t="inlineStr"/>
      <c r="T3957" s="18" t="inlineStr"/>
    </row>
    <row r="3958">
      <c r="A3958" t="inlineStr">
        <is>
          <t>DIST-011879</t>
        </is>
      </c>
      <c r="B3958" t="inlineStr">
        <is>
          <t>2026-04-10</t>
        </is>
      </c>
      <c r="C3958" t="inlineStr">
        <is>
          <t>RET-KROGER</t>
        </is>
      </c>
      <c r="D3958" t="inlineStr">
        <is>
          <t>GER-LAT-079</t>
        </is>
      </c>
      <c r="E3958" t="inlineStr">
        <is>
          <t>MABD Violation</t>
        </is>
      </c>
      <c r="F3958" t="inlineStr">
        <is>
          <t>late_delivery</t>
        </is>
      </c>
      <c r="G3958" s="10" t="n">
        <v>47.63</v>
      </c>
      <c r="H3958" t="inlineStr">
        <is>
          <t>RO-032853</t>
        </is>
      </c>
      <c r="I3958" t="inlineStr">
        <is>
          <t>RS-032853</t>
        </is>
      </c>
      <c r="J3958" t="inlineStr">
        <is>
          <t>RREM-0048</t>
        </is>
      </c>
      <c r="K3958" t="inlineStr">
        <is>
          <t>Late Delivery</t>
        </is>
      </c>
      <c r="M3958" s="10" t="n"/>
      <c r="P3958" s="18" t="n"/>
      <c r="Q3958" t="inlineStr">
        <is>
          <t>2026-07-09</t>
        </is>
      </c>
      <c r="R3958" s="18" t="inlineStr"/>
      <c r="S3958" s="18" t="inlineStr"/>
      <c r="T3958" s="18" t="inlineStr"/>
    </row>
    <row r="3959">
      <c r="A3959" t="inlineStr">
        <is>
          <t>DIST-011920</t>
        </is>
      </c>
      <c r="B3959" t="inlineStr">
        <is>
          <t>2026-04-10</t>
        </is>
      </c>
      <c r="C3959" t="inlineStr">
        <is>
          <t>RET-WALMART</t>
        </is>
      </c>
      <c r="D3959" t="inlineStr">
        <is>
          <t>ART-SHO-003</t>
        </is>
      </c>
      <c r="E3959" t="inlineStr">
        <is>
          <t>Short Ship</t>
        </is>
      </c>
      <c r="F3959" t="inlineStr">
        <is>
          <t>short_ship</t>
        </is>
      </c>
      <c r="G3959" s="10" t="n">
        <v>45.18</v>
      </c>
      <c r="H3959" t="inlineStr">
        <is>
          <t>RO-032919</t>
        </is>
      </c>
      <c r="I3959" t="inlineStr">
        <is>
          <t>RS-032919</t>
        </is>
      </c>
      <c r="J3959" t="inlineStr">
        <is>
          <t>RREM-0176</t>
        </is>
      </c>
      <c r="K3959" t="inlineStr">
        <is>
          <t>Short Ship</t>
        </is>
      </c>
      <c r="M3959" s="10" t="n"/>
      <c r="P3959" s="18" t="n"/>
      <c r="Q3959" t="inlineStr">
        <is>
          <t>2026-07-09</t>
        </is>
      </c>
      <c r="R3959" s="18" t="inlineStr"/>
      <c r="S3959" s="18" t="inlineStr"/>
      <c r="T3959" s="18" t="inlineStr"/>
    </row>
    <row r="3960">
      <c r="A3960" t="inlineStr">
        <is>
          <t>DIST-011918</t>
        </is>
      </c>
      <c r="B3960" t="inlineStr">
        <is>
          <t>2026-04-09</t>
        </is>
      </c>
      <c r="C3960" t="inlineStr">
        <is>
          <t>RET-KROGER</t>
        </is>
      </c>
      <c r="D3960" t="inlineStr"/>
      <c r="E3960" t="inlineStr">
        <is>
          <t>Unmapped</t>
        </is>
      </c>
      <c r="F3960" t="inlineStr">
        <is>
          <t>vague</t>
        </is>
      </c>
      <c r="G3960" s="10" t="n">
        <v>912.89</v>
      </c>
      <c r="H3960" t="inlineStr">
        <is>
          <t>RO-033126</t>
        </is>
      </c>
      <c r="I3960" t="inlineStr">
        <is>
          <t>RS-033126</t>
        </is>
      </c>
      <c r="J3960" t="inlineStr">
        <is>
          <t>RREM-0073</t>
        </is>
      </c>
      <c r="K3960" t="inlineStr">
        <is>
          <t>Trade spend true-up</t>
        </is>
      </c>
      <c r="L3960" t="inlineStr">
        <is>
          <t>lost</t>
        </is>
      </c>
      <c r="M3960" s="10" t="n">
        <v>0</v>
      </c>
      <c r="N3960" t="inlineStr">
        <is>
          <t>2026-04-29</t>
        </is>
      </c>
      <c r="O3960" t="inlineStr">
        <is>
          <t>2026-06-11</t>
        </is>
      </c>
      <c r="P3960" s="18" t="n">
        <v>63</v>
      </c>
      <c r="Q3960" t="inlineStr">
        <is>
          <t>2026-07-08</t>
        </is>
      </c>
      <c r="R3960" s="18" t="inlineStr">
        <is>
          <t>Yes</t>
        </is>
      </c>
      <c r="S3960" s="18" t="inlineStr"/>
      <c r="T3960" s="18" t="inlineStr"/>
    </row>
    <row r="3961">
      <c r="A3961" t="inlineStr">
        <is>
          <t>DIST-011945</t>
        </is>
      </c>
      <c r="B3961" t="inlineStr">
        <is>
          <t>2026-04-09</t>
        </is>
      </c>
      <c r="C3961" t="inlineStr">
        <is>
          <t>RET-KROGER</t>
        </is>
      </c>
      <c r="D3961" t="inlineStr">
        <is>
          <t>GER-SPO-085</t>
        </is>
      </c>
      <c r="E3961" t="inlineStr">
        <is>
          <t>Short Date</t>
        </is>
      </c>
      <c r="F3961" t="inlineStr">
        <is>
          <t>spoilage</t>
        </is>
      </c>
      <c r="G3961" s="10" t="n">
        <v>291.23</v>
      </c>
      <c r="H3961" t="inlineStr">
        <is>
          <t>RO-033071</t>
        </is>
      </c>
      <c r="I3961" t="inlineStr">
        <is>
          <t>RS-033071</t>
        </is>
      </c>
      <c r="J3961" t="inlineStr">
        <is>
          <t>RREM-0045</t>
        </is>
      </c>
      <c r="K3961" t="inlineStr">
        <is>
          <t>Spoilage -- quality complaint at receiving</t>
        </is>
      </c>
      <c r="L3961" t="inlineStr">
        <is>
          <t>lost</t>
        </is>
      </c>
      <c r="M3961" s="10" t="n">
        <v>0</v>
      </c>
      <c r="N3961" t="inlineStr">
        <is>
          <t>2026-04-28</t>
        </is>
      </c>
      <c r="O3961" t="inlineStr">
        <is>
          <t>2026-07-03</t>
        </is>
      </c>
      <c r="P3961" s="18" t="n">
        <v>85</v>
      </c>
      <c r="Q3961" t="inlineStr">
        <is>
          <t>2026-05-09</t>
        </is>
      </c>
      <c r="R3961" s="18" t="inlineStr"/>
      <c r="S3961" s="18" t="inlineStr"/>
      <c r="T3961" s="18" t="inlineStr"/>
    </row>
    <row r="3962">
      <c r="A3962" t="inlineStr">
        <is>
          <t>DIST-011970</t>
        </is>
      </c>
      <c r="B3962" t="inlineStr">
        <is>
          <t>2026-04-09</t>
        </is>
      </c>
      <c r="C3962" t="inlineStr">
        <is>
          <t>RET-SPROUTS</t>
        </is>
      </c>
      <c r="D3962" t="inlineStr"/>
      <c r="E3962" t="inlineStr">
        <is>
          <t>Unmapped</t>
        </is>
      </c>
      <c r="F3962" t="inlineStr">
        <is>
          <t>vague</t>
        </is>
      </c>
      <c r="G3962" s="10" t="n">
        <v>239.29</v>
      </c>
      <c r="J3962" t="inlineStr">
        <is>
          <t>RREM-0132</t>
        </is>
      </c>
      <c r="K3962" t="inlineStr">
        <is>
          <t>Misc deduction -- see invoice</t>
        </is>
      </c>
      <c r="M3962" s="10" t="n"/>
      <c r="P3962" s="18" t="n"/>
      <c r="Q3962" t="inlineStr">
        <is>
          <t>2026-06-08</t>
        </is>
      </c>
      <c r="R3962" s="18" t="inlineStr">
        <is>
          <t>Yes</t>
        </is>
      </c>
      <c r="S3962" s="18" t="inlineStr"/>
      <c r="T3962" s="18" t="inlineStr"/>
    </row>
    <row r="3963">
      <c r="A3963" t="inlineStr">
        <is>
          <t>DIST-011761</t>
        </is>
      </c>
      <c r="B3963" t="inlineStr">
        <is>
          <t>2026-04-09</t>
        </is>
      </c>
      <c r="C3963" t="inlineStr">
        <is>
          <t>RET-SPROUTS</t>
        </is>
      </c>
      <c r="D3963" t="inlineStr">
        <is>
          <t>UTS-SPO-066</t>
        </is>
      </c>
      <c r="E3963" t="inlineStr">
        <is>
          <t>Expired Product</t>
        </is>
      </c>
      <c r="F3963" t="inlineStr">
        <is>
          <t>spoilage</t>
        </is>
      </c>
      <c r="G3963" s="10" t="n">
        <v>187.46</v>
      </c>
      <c r="H3963" t="inlineStr">
        <is>
          <t>RO-032590</t>
        </is>
      </c>
      <c r="I3963" t="inlineStr">
        <is>
          <t>RS-032590</t>
        </is>
      </c>
      <c r="J3963" t="inlineStr">
        <is>
          <t>RREM-0122</t>
        </is>
      </c>
      <c r="K3963" t="inlineStr">
        <is>
          <t>Spoilage -- temperature exposure in transit</t>
        </is>
      </c>
      <c r="L3963" t="inlineStr">
        <is>
          <t>lost</t>
        </is>
      </c>
      <c r="M3963" s="10" t="n">
        <v>0</v>
      </c>
      <c r="N3963" t="inlineStr">
        <is>
          <t>2026-04-28</t>
        </is>
      </c>
      <c r="O3963" t="inlineStr">
        <is>
          <t>2026-06-21</t>
        </is>
      </c>
      <c r="P3963" s="18" t="n">
        <v>73</v>
      </c>
      <c r="Q3963" t="inlineStr">
        <is>
          <t>2026-05-09</t>
        </is>
      </c>
      <c r="R3963" s="18" t="inlineStr"/>
      <c r="S3963" s="18" t="inlineStr"/>
      <c r="T3963" s="18" t="inlineStr"/>
    </row>
    <row r="3964">
      <c r="A3964" t="inlineStr">
        <is>
          <t>DIST-012003</t>
        </is>
      </c>
      <c r="B3964" t="inlineStr">
        <is>
          <t>2026-04-09</t>
        </is>
      </c>
      <c r="C3964" t="inlineStr">
        <is>
          <t>RET-SPROUTS</t>
        </is>
      </c>
      <c r="D3964" t="inlineStr">
        <is>
          <t>UTS-PRO-057</t>
        </is>
      </c>
      <c r="E3964" t="inlineStr">
        <is>
          <t>Promo Billback</t>
        </is>
      </c>
      <c r="F3964" t="inlineStr">
        <is>
          <t>promo_billback</t>
        </is>
      </c>
      <c r="G3964" s="10" t="n">
        <v>130.41</v>
      </c>
      <c r="H3964" t="inlineStr">
        <is>
          <t>RO-033302</t>
        </is>
      </c>
      <c r="I3964" t="inlineStr">
        <is>
          <t>RS-033302</t>
        </is>
      </c>
      <c r="J3964" t="inlineStr">
        <is>
          <t>RREM-0126</t>
        </is>
      </c>
      <c r="K3964" t="inlineStr">
        <is>
          <t>Promo Billback</t>
        </is>
      </c>
      <c r="L3964" t="inlineStr">
        <is>
          <t>partial</t>
        </is>
      </c>
      <c r="M3964" s="10" t="n">
        <v>45.45</v>
      </c>
      <c r="N3964" t="inlineStr">
        <is>
          <t>2026-04-15</t>
        </is>
      </c>
      <c r="O3964" t="inlineStr">
        <is>
          <t>2026-06-03</t>
        </is>
      </c>
      <c r="P3964" s="18" t="n">
        <v>55</v>
      </c>
      <c r="Q3964" t="inlineStr">
        <is>
          <t>2026-06-08</t>
        </is>
      </c>
      <c r="R3964" s="18" t="inlineStr"/>
      <c r="S3964" s="18" t="inlineStr"/>
      <c r="T3964" s="18" t="inlineStr"/>
    </row>
    <row r="3965">
      <c r="A3965" t="inlineStr">
        <is>
          <t>DIST-011748</t>
        </is>
      </c>
      <c r="B3965" t="inlineStr">
        <is>
          <t>2026-04-09</t>
        </is>
      </c>
      <c r="C3965" t="inlineStr">
        <is>
          <t>RET-WALMART</t>
        </is>
      </c>
      <c r="D3965" t="inlineStr">
        <is>
          <t>ART-PRO-004</t>
        </is>
      </c>
      <c r="E3965" t="inlineStr">
        <is>
          <t>Scan Rebate</t>
        </is>
      </c>
      <c r="F3965" t="inlineStr">
        <is>
          <t>promo_billback</t>
        </is>
      </c>
      <c r="G3965" s="10" t="n">
        <v>127.08</v>
      </c>
      <c r="H3965" t="inlineStr">
        <is>
          <t>RO-032448</t>
        </is>
      </c>
      <c r="I3965" t="inlineStr">
        <is>
          <t>RS-032448</t>
        </is>
      </c>
      <c r="J3965" t="inlineStr">
        <is>
          <t>RREM-0181</t>
        </is>
      </c>
      <c r="K3965" t="inlineStr">
        <is>
          <t>Promo Billback</t>
        </is>
      </c>
      <c r="M3965" s="10" t="n"/>
      <c r="P3965" s="18" t="n"/>
      <c r="Q3965" t="inlineStr">
        <is>
          <t>2026-07-08</t>
        </is>
      </c>
      <c r="R3965" s="18" t="inlineStr"/>
      <c r="S3965" s="18" t="inlineStr"/>
      <c r="T3965" s="18" t="inlineStr"/>
    </row>
    <row r="3966">
      <c r="A3966" t="inlineStr">
        <is>
          <t>DIST-011904</t>
        </is>
      </c>
      <c r="B3966" t="inlineStr">
        <is>
          <t>2026-04-09</t>
        </is>
      </c>
      <c r="C3966" t="inlineStr">
        <is>
          <t>RET-KROGER</t>
        </is>
      </c>
      <c r="D3966" t="inlineStr">
        <is>
          <t>GER-PRO-075</t>
        </is>
      </c>
      <c r="E3966" t="inlineStr">
        <is>
          <t>Promo Billback</t>
        </is>
      </c>
      <c r="F3966" t="inlineStr">
        <is>
          <t>promo_billback</t>
        </is>
      </c>
      <c r="G3966" s="10" t="n">
        <v>68.01000000000001</v>
      </c>
      <c r="H3966" t="inlineStr">
        <is>
          <t>RO-033093</t>
        </is>
      </c>
      <c r="I3966" t="inlineStr">
        <is>
          <t>RS-033093</t>
        </is>
      </c>
      <c r="J3966" t="inlineStr">
        <is>
          <t>RREM-0049</t>
        </is>
      </c>
      <c r="K3966" t="inlineStr">
        <is>
          <t>Promo Billback</t>
        </is>
      </c>
      <c r="M3966" s="10" t="n"/>
      <c r="P3966" s="18" t="n"/>
      <c r="Q3966" t="inlineStr">
        <is>
          <t>2026-07-08</t>
        </is>
      </c>
      <c r="R3966" s="18" t="inlineStr"/>
      <c r="S3966" s="18" t="inlineStr"/>
      <c r="T3966" s="18" t="inlineStr"/>
    </row>
    <row r="3967">
      <c r="A3967" t="inlineStr">
        <is>
          <t>DIST-011961</t>
        </is>
      </c>
      <c r="B3967" t="inlineStr">
        <is>
          <t>2026-04-09</t>
        </is>
      </c>
      <c r="C3967" t="inlineStr">
        <is>
          <t>RET-SPROUTS</t>
        </is>
      </c>
      <c r="D3967" t="inlineStr">
        <is>
          <t>UTS-PRO-057</t>
        </is>
      </c>
      <c r="E3967" t="inlineStr">
        <is>
          <t>Promo Billback</t>
        </is>
      </c>
      <c r="F3967" t="inlineStr">
        <is>
          <t>promo_billback</t>
        </is>
      </c>
      <c r="G3967" s="10" t="n">
        <v>43.42</v>
      </c>
      <c r="H3967" t="inlineStr">
        <is>
          <t>RO-033023</t>
        </is>
      </c>
      <c r="I3967" t="inlineStr">
        <is>
          <t>RS-033023</t>
        </is>
      </c>
      <c r="J3967" t="inlineStr">
        <is>
          <t>RREM-0127</t>
        </is>
      </c>
      <c r="K3967" t="inlineStr">
        <is>
          <t>Promo Billback</t>
        </is>
      </c>
      <c r="M3967" s="10" t="n"/>
      <c r="P3967" s="18" t="n"/>
      <c r="Q3967" t="inlineStr">
        <is>
          <t>2026-05-09</t>
        </is>
      </c>
      <c r="R3967" s="18" t="inlineStr"/>
      <c r="S3967" s="18" t="inlineStr"/>
      <c r="T3967" s="18" t="inlineStr"/>
    </row>
    <row r="3968">
      <c r="A3968" t="inlineStr">
        <is>
          <t>DIST-012016</t>
        </is>
      </c>
      <c r="B3968" t="inlineStr">
        <is>
          <t>2026-04-09</t>
        </is>
      </c>
      <c r="C3968" t="inlineStr">
        <is>
          <t>RET-REGIONAL</t>
        </is>
      </c>
      <c r="D3968" t="inlineStr">
        <is>
          <t>NAL-PRO-093</t>
        </is>
      </c>
      <c r="E3968" t="inlineStr">
        <is>
          <t>Promo Billback</t>
        </is>
      </c>
      <c r="F3968" t="inlineStr">
        <is>
          <t>promo_billback</t>
        </is>
      </c>
      <c r="G3968" s="10" t="n">
        <v>27.07</v>
      </c>
      <c r="H3968" t="inlineStr">
        <is>
          <t>RO-033402</t>
        </is>
      </c>
      <c r="I3968" t="inlineStr">
        <is>
          <t>RS-033402</t>
        </is>
      </c>
      <c r="J3968" t="inlineStr">
        <is>
          <t>RREM-0097</t>
        </is>
      </c>
      <c r="K3968" t="inlineStr">
        <is>
          <t>Promo Billback</t>
        </is>
      </c>
      <c r="M3968" s="10" t="n"/>
      <c r="P3968" s="18" t="n"/>
      <c r="Q3968" t="inlineStr">
        <is>
          <t>2026-06-08</t>
        </is>
      </c>
      <c r="R3968" s="18" t="inlineStr"/>
      <c r="S3968" s="18" t="inlineStr"/>
      <c r="T3968" s="18" t="inlineStr"/>
    </row>
    <row r="3969">
      <c r="A3969" t="inlineStr">
        <is>
          <t>DIST-011876</t>
        </is>
      </c>
      <c r="B3969" t="inlineStr">
        <is>
          <t>2026-04-09</t>
        </is>
      </c>
      <c r="C3969" t="inlineStr">
        <is>
          <t>RET-SPROUTS</t>
        </is>
      </c>
      <c r="D3969" t="inlineStr">
        <is>
          <t>UTS-PRO-057</t>
        </is>
      </c>
      <c r="E3969" t="inlineStr">
        <is>
          <t>Promo Billback</t>
        </is>
      </c>
      <c r="F3969" t="inlineStr">
        <is>
          <t>promo_billback</t>
        </is>
      </c>
      <c r="G3969" s="10" t="n">
        <v>25.49</v>
      </c>
      <c r="H3969" t="inlineStr">
        <is>
          <t>RO-032797</t>
        </is>
      </c>
      <c r="I3969" t="inlineStr">
        <is>
          <t>RS-032797</t>
        </is>
      </c>
      <c r="J3969" t="inlineStr">
        <is>
          <t>RREM-0136</t>
        </is>
      </c>
      <c r="K3969" t="inlineStr">
        <is>
          <t>Promo Billback</t>
        </is>
      </c>
      <c r="M3969" s="10" t="n"/>
      <c r="P3969" s="18" t="n"/>
      <c r="Q3969" t="inlineStr">
        <is>
          <t>2026-06-08</t>
        </is>
      </c>
      <c r="R3969" s="18" t="inlineStr"/>
      <c r="S3969" s="18" t="inlineStr"/>
      <c r="T3969" s="18" t="inlineStr"/>
    </row>
    <row r="3970">
      <c r="A3970" t="inlineStr">
        <is>
          <t>DIST-011804</t>
        </is>
      </c>
      <c r="B3970" t="inlineStr">
        <is>
          <t>2026-04-08</t>
        </is>
      </c>
      <c r="C3970" t="inlineStr">
        <is>
          <t>RET-SPROUTS</t>
        </is>
      </c>
      <c r="D3970" t="inlineStr">
        <is>
          <t>UTS-SHO-056</t>
        </is>
      </c>
      <c r="E3970" t="inlineStr">
        <is>
          <t>Under-delivery</t>
        </is>
      </c>
      <c r="F3970" t="inlineStr">
        <is>
          <t>short_ship</t>
        </is>
      </c>
      <c r="G3970" s="10" t="n">
        <v>233.48</v>
      </c>
      <c r="H3970" t="inlineStr">
        <is>
          <t>RO-032588</t>
        </is>
      </c>
      <c r="I3970" t="inlineStr">
        <is>
          <t>RS-032588</t>
        </is>
      </c>
      <c r="J3970" t="inlineStr">
        <is>
          <t>RREM-0146</t>
        </is>
      </c>
      <c r="K3970" t="inlineStr">
        <is>
          <t>Short Ship</t>
        </is>
      </c>
      <c r="L3970" t="inlineStr">
        <is>
          <t>lost</t>
        </is>
      </c>
      <c r="M3970" s="10" t="n">
        <v>0</v>
      </c>
      <c r="N3970" t="inlineStr">
        <is>
          <t>2026-04-11</t>
        </is>
      </c>
      <c r="O3970" t="inlineStr">
        <is>
          <t>2026-05-17</t>
        </is>
      </c>
      <c r="P3970" s="18" t="n">
        <v>39</v>
      </c>
      <c r="Q3970" t="inlineStr">
        <is>
          <t>2026-06-07</t>
        </is>
      </c>
      <c r="R3970" s="18" t="inlineStr"/>
      <c r="S3970" s="18" t="inlineStr"/>
      <c r="T3970" s="18" t="inlineStr"/>
    </row>
    <row r="3971">
      <c r="A3971" t="inlineStr">
        <is>
          <t>DIST-011777</t>
        </is>
      </c>
      <c r="B3971" t="inlineStr">
        <is>
          <t>2026-04-08</t>
        </is>
      </c>
      <c r="C3971" t="inlineStr">
        <is>
          <t>RET-WALMART</t>
        </is>
      </c>
      <c r="D3971" t="inlineStr">
        <is>
          <t>ART-PAL-015</t>
        </is>
      </c>
      <c r="E3971" t="inlineStr">
        <is>
          <t>Pallet Overhang</t>
        </is>
      </c>
      <c r="F3971" t="inlineStr">
        <is>
          <t>pallet_fine</t>
        </is>
      </c>
      <c r="G3971" s="10" t="n">
        <v>230.52</v>
      </c>
      <c r="H3971" t="inlineStr">
        <is>
          <t>RO-032491</t>
        </is>
      </c>
      <c r="I3971" t="inlineStr">
        <is>
          <t>RS-032491</t>
        </is>
      </c>
      <c r="J3971" t="inlineStr">
        <is>
          <t>RREM-0173</t>
        </is>
      </c>
      <c r="K3971" t="inlineStr">
        <is>
          <t>Pallet Fine</t>
        </is>
      </c>
      <c r="M3971" s="10" t="n"/>
      <c r="P3971" s="18" t="n"/>
      <c r="Q3971" t="inlineStr">
        <is>
          <t>2026-05-08</t>
        </is>
      </c>
      <c r="R3971" s="18" t="inlineStr"/>
      <c r="S3971" s="18" t="inlineStr"/>
      <c r="T3971" s="18" t="inlineStr"/>
    </row>
    <row r="3972">
      <c r="A3972" t="inlineStr">
        <is>
          <t>DIST-011934</t>
        </is>
      </c>
      <c r="B3972" t="inlineStr">
        <is>
          <t>2026-04-08</t>
        </is>
      </c>
      <c r="C3972" t="inlineStr">
        <is>
          <t>RET-KROGER</t>
        </is>
      </c>
      <c r="D3972" t="inlineStr">
        <is>
          <t>GER-PAL-082</t>
        </is>
      </c>
      <c r="E3972" t="inlineStr">
        <is>
          <t>Ti-Hi Error</t>
        </is>
      </c>
      <c r="F3972" t="inlineStr">
        <is>
          <t>pallet_fine</t>
        </is>
      </c>
      <c r="G3972" s="10" t="n">
        <v>203.55</v>
      </c>
      <c r="H3972" t="inlineStr">
        <is>
          <t>RO-033111</t>
        </is>
      </c>
      <c r="I3972" t="inlineStr">
        <is>
          <t>RS-033111</t>
        </is>
      </c>
      <c r="J3972" t="inlineStr">
        <is>
          <t>RREM-0044</t>
        </is>
      </c>
      <c r="K3972" t="inlineStr">
        <is>
          <t>Pallet Fine</t>
        </is>
      </c>
      <c r="L3972" t="inlineStr">
        <is>
          <t>lost</t>
        </is>
      </c>
      <c r="M3972" s="10" t="n">
        <v>0</v>
      </c>
      <c r="N3972" t="inlineStr">
        <is>
          <t>2026-04-21</t>
        </is>
      </c>
      <c r="O3972" t="inlineStr">
        <is>
          <t>2026-07-19</t>
        </is>
      </c>
      <c r="P3972" s="18" t="n">
        <v>102</v>
      </c>
      <c r="Q3972" t="inlineStr">
        <is>
          <t>2026-05-08</t>
        </is>
      </c>
      <c r="R3972" s="18" t="inlineStr"/>
      <c r="S3972" s="18" t="inlineStr"/>
      <c r="T3972" s="18" t="inlineStr"/>
    </row>
    <row r="3973">
      <c r="A3973" t="inlineStr">
        <is>
          <t>DIST-011788</t>
        </is>
      </c>
      <c r="B3973" t="inlineStr">
        <is>
          <t>2026-04-08</t>
        </is>
      </c>
      <c r="C3973" t="inlineStr">
        <is>
          <t>RET-COSTCO</t>
        </is>
      </c>
      <c r="D3973" t="inlineStr">
        <is>
          <t>TCO-PRO-024</t>
        </is>
      </c>
      <c r="E3973" t="inlineStr">
        <is>
          <t>Promo Billback</t>
        </is>
      </c>
      <c r="F3973" t="inlineStr">
        <is>
          <t>promo_billback</t>
        </is>
      </c>
      <c r="G3973" s="10" t="n">
        <v>152.93</v>
      </c>
      <c r="H3973" t="inlineStr">
        <is>
          <t>RO-032521</t>
        </is>
      </c>
      <c r="I3973" t="inlineStr">
        <is>
          <t>RS-032521</t>
        </is>
      </c>
      <c r="J3973" t="inlineStr">
        <is>
          <t>RREM-0014</t>
        </is>
      </c>
      <c r="K3973" t="inlineStr">
        <is>
          <t>Promo Billback</t>
        </is>
      </c>
      <c r="L3973" t="inlineStr">
        <is>
          <t>pending</t>
        </is>
      </c>
      <c r="M3973" s="10" t="n"/>
      <c r="N3973" t="inlineStr">
        <is>
          <t>2026-05-03</t>
        </is>
      </c>
      <c r="P3973" s="18" t="n">
        <v>269</v>
      </c>
      <c r="Q3973" t="inlineStr">
        <is>
          <t>2026-05-08</t>
        </is>
      </c>
      <c r="R3973" s="18" t="inlineStr"/>
      <c r="S3973" s="18" t="inlineStr"/>
      <c r="T3973" s="18" t="inlineStr"/>
    </row>
    <row r="3974">
      <c r="A3974" t="inlineStr">
        <is>
          <t>DIST-011869</t>
        </is>
      </c>
      <c r="B3974" t="inlineStr">
        <is>
          <t>2026-04-08</t>
        </is>
      </c>
      <c r="C3974" t="inlineStr">
        <is>
          <t>RET-WALMART</t>
        </is>
      </c>
      <c r="D3974" t="inlineStr">
        <is>
          <t>ART-SPO-017</t>
        </is>
      </c>
      <c r="E3974" t="inlineStr">
        <is>
          <t>Spoilage</t>
        </is>
      </c>
      <c r="F3974" t="inlineStr">
        <is>
          <t>spoilage</t>
        </is>
      </c>
      <c r="G3974" s="10" t="n">
        <v>142.77</v>
      </c>
      <c r="H3974" t="inlineStr">
        <is>
          <t>RO-032723</t>
        </is>
      </c>
      <c r="I3974" t="inlineStr">
        <is>
          <t>RS-032723</t>
        </is>
      </c>
      <c r="J3974" t="inlineStr">
        <is>
          <t>RREM-0160</t>
        </is>
      </c>
      <c r="K3974" t="inlineStr">
        <is>
          <t>Spoilage -- expired or short-dated at receiving</t>
        </is>
      </c>
      <c r="M3974" s="10" t="n"/>
      <c r="P3974" s="18" t="n"/>
      <c r="Q3974" t="inlineStr">
        <is>
          <t>2026-05-08</t>
        </is>
      </c>
      <c r="R3974" s="18" t="inlineStr"/>
      <c r="S3974" s="18" t="inlineStr"/>
      <c r="T3974" s="18" t="inlineStr"/>
    </row>
    <row r="3975">
      <c r="A3975" t="inlineStr">
        <is>
          <t>DIST-011987</t>
        </is>
      </c>
      <c r="B3975" t="inlineStr">
        <is>
          <t>2026-04-08</t>
        </is>
      </c>
      <c r="C3975" t="inlineStr">
        <is>
          <t>RET-WHOLEFOODS</t>
        </is>
      </c>
      <c r="D3975" t="inlineStr">
        <is>
          <t>ODS-SHO-038</t>
        </is>
      </c>
      <c r="E3975" t="inlineStr">
        <is>
          <t>Short Ship</t>
        </is>
      </c>
      <c r="F3975" t="inlineStr">
        <is>
          <t>short_ship</t>
        </is>
      </c>
      <c r="G3975" s="10" t="n">
        <v>136.19</v>
      </c>
      <c r="H3975" t="inlineStr">
        <is>
          <t>RO-033253</t>
        </is>
      </c>
      <c r="I3975" t="inlineStr">
        <is>
          <t>RS-033253</t>
        </is>
      </c>
      <c r="J3975" t="inlineStr">
        <is>
          <t>RREM-0187</t>
        </is>
      </c>
      <c r="K3975" t="inlineStr">
        <is>
          <t>Short Ship</t>
        </is>
      </c>
      <c r="M3975" s="10" t="n"/>
      <c r="P3975" s="18" t="n"/>
      <c r="Q3975" t="inlineStr">
        <is>
          <t>2026-06-07</t>
        </is>
      </c>
      <c r="R3975" s="18" t="inlineStr"/>
      <c r="S3975" s="18" t="inlineStr"/>
      <c r="T3975" s="18" t="inlineStr"/>
    </row>
    <row r="3976">
      <c r="A3976" t="inlineStr">
        <is>
          <t>DIST-011846</t>
        </is>
      </c>
      <c r="B3976" t="inlineStr">
        <is>
          <t>2026-04-08</t>
        </is>
      </c>
      <c r="C3976" t="inlineStr">
        <is>
          <t>RET-WALMART</t>
        </is>
      </c>
      <c r="D3976" t="inlineStr">
        <is>
          <t>ART-DAM-018</t>
        </is>
      </c>
      <c r="E3976" t="inlineStr">
        <is>
          <t>Warehouse Damage</t>
        </is>
      </c>
      <c r="F3976" t="inlineStr">
        <is>
          <t>damaged</t>
        </is>
      </c>
      <c r="G3976" s="10" t="n">
        <v>66.76000000000001</v>
      </c>
      <c r="H3976" t="inlineStr">
        <is>
          <t>RO-032729</t>
        </is>
      </c>
      <c r="I3976" t="inlineStr">
        <is>
          <t>RS-032729</t>
        </is>
      </c>
      <c r="J3976" t="inlineStr">
        <is>
          <t>RREM-0156</t>
        </is>
      </c>
      <c r="K3976" t="inlineStr">
        <is>
          <t>Damaged</t>
        </is>
      </c>
      <c r="M3976" s="10" t="n"/>
      <c r="P3976" s="18" t="n"/>
      <c r="Q3976" t="inlineStr">
        <is>
          <t>2026-07-07</t>
        </is>
      </c>
      <c r="R3976" s="18" t="inlineStr"/>
      <c r="S3976" s="18" t="inlineStr"/>
      <c r="T3976" s="18" t="inlineStr"/>
    </row>
    <row r="3977">
      <c r="A3977" t="inlineStr">
        <is>
          <t>DIST-011895</t>
        </is>
      </c>
      <c r="B3977" t="inlineStr">
        <is>
          <t>2026-04-08</t>
        </is>
      </c>
      <c r="C3977" t="inlineStr">
        <is>
          <t>RET-SPROUTS</t>
        </is>
      </c>
      <c r="D3977" t="inlineStr">
        <is>
          <t>UTS-PRO-057</t>
        </is>
      </c>
      <c r="E3977" t="inlineStr">
        <is>
          <t>Promo Billback</t>
        </is>
      </c>
      <c r="F3977" t="inlineStr">
        <is>
          <t>promo_billback</t>
        </is>
      </c>
      <c r="G3977" s="10" t="n">
        <v>54.08</v>
      </c>
      <c r="H3977" t="inlineStr">
        <is>
          <t>RO-032794</t>
        </is>
      </c>
      <c r="I3977" t="inlineStr">
        <is>
          <t>RS-032794</t>
        </is>
      </c>
      <c r="J3977" t="inlineStr">
        <is>
          <t>RREM-0121</t>
        </is>
      </c>
      <c r="K3977" t="inlineStr">
        <is>
          <t>Promo Billback</t>
        </is>
      </c>
      <c r="M3977" s="10" t="n"/>
      <c r="P3977" s="18" t="n"/>
      <c r="Q3977" t="inlineStr">
        <is>
          <t>2026-05-23</t>
        </is>
      </c>
      <c r="R3977" s="18" t="inlineStr"/>
      <c r="S3977" s="18" t="inlineStr"/>
      <c r="T3977" s="18" t="inlineStr"/>
    </row>
    <row r="3978">
      <c r="A3978" t="inlineStr">
        <is>
          <t>DIST-011986</t>
        </is>
      </c>
      <c r="B3978" t="inlineStr">
        <is>
          <t>2026-04-08</t>
        </is>
      </c>
      <c r="C3978" t="inlineStr">
        <is>
          <t>RET-WHOLEFOODS</t>
        </is>
      </c>
      <c r="D3978" t="inlineStr">
        <is>
          <t>ODS-LAT-044</t>
        </is>
      </c>
      <c r="E3978" t="inlineStr">
        <is>
          <t>Appointment Miss</t>
        </is>
      </c>
      <c r="F3978" t="inlineStr">
        <is>
          <t>late_delivery</t>
        </is>
      </c>
      <c r="G3978" s="10" t="n">
        <v>51.82</v>
      </c>
      <c r="H3978" t="inlineStr">
        <is>
          <t>RO-033246</t>
        </is>
      </c>
      <c r="I3978" t="inlineStr">
        <is>
          <t>RS-033246</t>
        </is>
      </c>
      <c r="J3978" t="inlineStr">
        <is>
          <t>RREM-0206</t>
        </is>
      </c>
      <c r="K3978" t="inlineStr">
        <is>
          <t>Late Delivery</t>
        </is>
      </c>
      <c r="M3978" s="10" t="n"/>
      <c r="P3978" s="18" t="n"/>
      <c r="Q3978" t="inlineStr">
        <is>
          <t>2026-05-23</t>
        </is>
      </c>
      <c r="R3978" s="18" t="inlineStr"/>
      <c r="S3978" s="18" t="inlineStr"/>
      <c r="T3978" s="18" t="inlineStr"/>
    </row>
    <row r="3979">
      <c r="A3979" t="inlineStr">
        <is>
          <t>DIST-012048</t>
        </is>
      </c>
      <c r="B3979" t="inlineStr">
        <is>
          <t>2026-04-08</t>
        </is>
      </c>
      <c r="C3979" t="inlineStr">
        <is>
          <t>RET-KROGER</t>
        </is>
      </c>
      <c r="D3979" t="inlineStr">
        <is>
          <t>GER-PRI-089</t>
        </is>
      </c>
      <c r="E3979" t="inlineStr">
        <is>
          <t>Cost Discrepancy</t>
        </is>
      </c>
      <c r="F3979" t="inlineStr">
        <is>
          <t>pricing_error</t>
        </is>
      </c>
      <c r="G3979" s="10" t="n">
        <v>51.48</v>
      </c>
      <c r="H3979" t="inlineStr">
        <is>
          <t>RO-033354</t>
        </is>
      </c>
      <c r="I3979" t="inlineStr">
        <is>
          <t>RS-033354</t>
        </is>
      </c>
      <c r="J3979" t="inlineStr">
        <is>
          <t>RREM-0039</t>
        </is>
      </c>
      <c r="K3979" t="inlineStr">
        <is>
          <t>Pricing Error</t>
        </is>
      </c>
      <c r="M3979" s="10" t="n"/>
      <c r="P3979" s="18" t="n"/>
      <c r="Q3979" t="inlineStr">
        <is>
          <t>2026-05-23</t>
        </is>
      </c>
      <c r="R3979" s="18" t="inlineStr"/>
      <c r="S3979" s="18" t="inlineStr"/>
      <c r="T3979" s="18" t="inlineStr"/>
    </row>
    <row r="3980">
      <c r="A3980" t="inlineStr">
        <is>
          <t>DIST-012002</t>
        </is>
      </c>
      <c r="B3980" t="inlineStr">
        <is>
          <t>2026-04-08</t>
        </is>
      </c>
      <c r="C3980" t="inlineStr">
        <is>
          <t>RET-WHOLEFOODS</t>
        </is>
      </c>
      <c r="D3980" t="inlineStr">
        <is>
          <t>ODS-LAT-044</t>
        </is>
      </c>
      <c r="E3980" t="inlineStr">
        <is>
          <t>Appointment Miss</t>
        </is>
      </c>
      <c r="F3980" t="inlineStr">
        <is>
          <t>late_delivery</t>
        </is>
      </c>
      <c r="G3980" s="10" t="n">
        <v>50.52</v>
      </c>
      <c r="H3980" t="inlineStr">
        <is>
          <t>RO-033278</t>
        </is>
      </c>
      <c r="I3980" t="inlineStr">
        <is>
          <t>RS-033278</t>
        </is>
      </c>
      <c r="J3980" t="inlineStr">
        <is>
          <t>RREM-0203</t>
        </is>
      </c>
      <c r="K3980" t="inlineStr">
        <is>
          <t>Late Delivery</t>
        </is>
      </c>
      <c r="M3980" s="10" t="n"/>
      <c r="P3980" s="18" t="n"/>
      <c r="Q3980" t="inlineStr">
        <is>
          <t>2026-06-07</t>
        </is>
      </c>
      <c r="R3980" s="18" t="inlineStr"/>
      <c r="S3980" s="18" t="inlineStr"/>
      <c r="T3980" s="18" t="inlineStr"/>
    </row>
    <row r="3981">
      <c r="A3981" t="inlineStr">
        <is>
          <t>DIST-011760</t>
        </is>
      </c>
      <c r="B3981" t="inlineStr">
        <is>
          <t>2026-04-07</t>
        </is>
      </c>
      <c r="C3981" t="inlineStr">
        <is>
          <t>RET-SPROUTS</t>
        </is>
      </c>
      <c r="D3981" t="inlineStr"/>
      <c r="E3981" t="inlineStr">
        <is>
          <t>Unmapped</t>
        </is>
      </c>
      <c r="F3981" t="inlineStr">
        <is>
          <t>vague</t>
        </is>
      </c>
      <c r="G3981" s="10" t="n">
        <v>1314.27</v>
      </c>
      <c r="J3981" t="inlineStr">
        <is>
          <t>RREM-0128</t>
        </is>
      </c>
      <c r="K3981" t="inlineStr">
        <is>
          <t>Compliance fee</t>
        </is>
      </c>
      <c r="M3981" s="10" t="n"/>
      <c r="P3981" s="18" t="n"/>
      <c r="Q3981" t="inlineStr">
        <is>
          <t>2026-06-06</t>
        </is>
      </c>
      <c r="R3981" s="18" t="inlineStr">
        <is>
          <t>Yes</t>
        </is>
      </c>
      <c r="S3981" s="18" t="inlineStr"/>
      <c r="T3981" s="18" t="inlineStr"/>
    </row>
    <row r="3982">
      <c r="A3982" t="inlineStr">
        <is>
          <t>DIST-011884</t>
        </is>
      </c>
      <c r="B3982" t="inlineStr">
        <is>
          <t>2026-04-07</t>
        </is>
      </c>
      <c r="C3982" t="inlineStr">
        <is>
          <t>RET-WALMART</t>
        </is>
      </c>
      <c r="D3982" t="inlineStr">
        <is>
          <t>ART-LAB-012</t>
        </is>
      </c>
      <c r="E3982" t="inlineStr">
        <is>
          <t>Label Defect</t>
        </is>
      </c>
      <c r="F3982" t="inlineStr">
        <is>
          <t>label_fine</t>
        </is>
      </c>
      <c r="G3982" s="10" t="n">
        <v>423.26</v>
      </c>
      <c r="H3982" t="inlineStr">
        <is>
          <t>RO-032689</t>
        </is>
      </c>
      <c r="I3982" t="inlineStr">
        <is>
          <t>RS-032689</t>
        </is>
      </c>
      <c r="J3982" t="inlineStr">
        <is>
          <t>RREM-0170</t>
        </is>
      </c>
      <c r="K3982" t="inlineStr">
        <is>
          <t>Label Fine</t>
        </is>
      </c>
      <c r="M3982" s="10" t="n"/>
      <c r="P3982" s="18" t="n"/>
      <c r="Q3982" t="inlineStr">
        <is>
          <t>2026-06-06</t>
        </is>
      </c>
      <c r="R3982" s="18" t="inlineStr"/>
      <c r="S3982" s="18" t="inlineStr"/>
      <c r="T3982" s="18" t="inlineStr"/>
    </row>
    <row r="3983">
      <c r="A3983" t="inlineStr">
        <is>
          <t>DIST-011798</t>
        </is>
      </c>
      <c r="B3983" t="inlineStr">
        <is>
          <t>2026-04-07</t>
        </is>
      </c>
      <c r="C3983" t="inlineStr">
        <is>
          <t>RET-KROGER</t>
        </is>
      </c>
      <c r="D3983" t="inlineStr">
        <is>
          <t>GER-SPO-085</t>
        </is>
      </c>
      <c r="E3983" t="inlineStr">
        <is>
          <t>Short Date</t>
        </is>
      </c>
      <c r="F3983" t="inlineStr">
        <is>
          <t>spoilage</t>
        </is>
      </c>
      <c r="G3983" s="10" t="n">
        <v>391.57</v>
      </c>
      <c r="H3983" t="inlineStr">
        <is>
          <t>RO-032645</t>
        </is>
      </c>
      <c r="I3983" t="inlineStr">
        <is>
          <t>RS-032645</t>
        </is>
      </c>
      <c r="J3983" t="inlineStr">
        <is>
          <t>RREM-0045</t>
        </is>
      </c>
      <c r="K3983" t="inlineStr">
        <is>
          <t>Spoilage -- quality complaint at receiving</t>
        </is>
      </c>
      <c r="M3983" s="10" t="n"/>
      <c r="P3983" s="18" t="n"/>
      <c r="Q3983" t="inlineStr">
        <is>
          <t>2026-05-22</t>
        </is>
      </c>
      <c r="R3983" s="18" t="inlineStr"/>
      <c r="S3983" s="18" t="inlineStr"/>
      <c r="T3983" s="18" t="inlineStr"/>
    </row>
    <row r="3984">
      <c r="A3984" t="inlineStr">
        <is>
          <t>DIST-011900</t>
        </is>
      </c>
      <c r="B3984" t="inlineStr">
        <is>
          <t>2026-04-07</t>
        </is>
      </c>
      <c r="C3984" t="inlineStr">
        <is>
          <t>RET-WHOLEFOODS</t>
        </is>
      </c>
      <c r="D3984" t="inlineStr">
        <is>
          <t>ODS-DAM-052</t>
        </is>
      </c>
      <c r="E3984" t="inlineStr">
        <is>
          <t>Transit Damage</t>
        </is>
      </c>
      <c r="F3984" t="inlineStr">
        <is>
          <t>damaged</t>
        </is>
      </c>
      <c r="G3984" s="10" t="n">
        <v>240.56</v>
      </c>
      <c r="H3984" t="inlineStr">
        <is>
          <t>RO-032980</t>
        </is>
      </c>
      <c r="I3984" t="inlineStr">
        <is>
          <t>RS-032980</t>
        </is>
      </c>
      <c r="J3984" t="inlineStr">
        <is>
          <t>RREM-0190</t>
        </is>
      </c>
      <c r="K3984" t="inlineStr">
        <is>
          <t>Damaged</t>
        </is>
      </c>
      <c r="M3984" s="10" t="n"/>
      <c r="P3984" s="18" t="n"/>
      <c r="Q3984" t="inlineStr">
        <is>
          <t>2026-07-06</t>
        </is>
      </c>
      <c r="R3984" s="18" t="inlineStr"/>
      <c r="S3984" s="18" t="inlineStr"/>
      <c r="T3984" s="18" t="inlineStr"/>
    </row>
    <row r="3985">
      <c r="A3985" t="inlineStr">
        <is>
          <t>DIST-011793</t>
        </is>
      </c>
      <c r="B3985" t="inlineStr">
        <is>
          <t>2026-04-07</t>
        </is>
      </c>
      <c r="C3985" t="inlineStr">
        <is>
          <t>RET-SPROUTS</t>
        </is>
      </c>
      <c r="D3985" t="inlineStr">
        <is>
          <t>UTS-PRO-057</t>
        </is>
      </c>
      <c r="E3985" t="inlineStr">
        <is>
          <t>Promo Billback</t>
        </is>
      </c>
      <c r="F3985" t="inlineStr">
        <is>
          <t>promo_billback</t>
        </is>
      </c>
      <c r="G3985" s="10" t="n">
        <v>204.18</v>
      </c>
      <c r="H3985" t="inlineStr">
        <is>
          <t>RO-032600</t>
        </is>
      </c>
      <c r="I3985" t="inlineStr">
        <is>
          <t>RS-032600</t>
        </is>
      </c>
      <c r="J3985" t="inlineStr">
        <is>
          <t>RREM-0129</t>
        </is>
      </c>
      <c r="K3985" t="inlineStr">
        <is>
          <t>Promo Billback</t>
        </is>
      </c>
      <c r="M3985" s="10" t="n"/>
      <c r="P3985" s="18" t="n"/>
      <c r="Q3985" t="inlineStr">
        <is>
          <t>2026-05-07</t>
        </is>
      </c>
      <c r="R3985" s="18" t="inlineStr"/>
      <c r="S3985" s="18" t="inlineStr"/>
      <c r="T3985" s="18" t="inlineStr"/>
    </row>
    <row r="3986">
      <c r="A3986" t="inlineStr">
        <is>
          <t>DIST-011871</t>
        </is>
      </c>
      <c r="B3986" t="inlineStr">
        <is>
          <t>2026-04-07</t>
        </is>
      </c>
      <c r="C3986" t="inlineStr">
        <is>
          <t>RET-WHOLEFOODS</t>
        </is>
      </c>
      <c r="D3986" t="inlineStr">
        <is>
          <t>ODS-PAL-048</t>
        </is>
      </c>
      <c r="E3986" t="inlineStr">
        <is>
          <t>Pallet Overhang</t>
        </is>
      </c>
      <c r="F3986" t="inlineStr">
        <is>
          <t>pallet_fine</t>
        </is>
      </c>
      <c r="G3986" s="10" t="n">
        <v>181.63</v>
      </c>
      <c r="H3986" t="inlineStr">
        <is>
          <t>RO-032793</t>
        </is>
      </c>
      <c r="I3986" t="inlineStr">
        <is>
          <t>RS-032793</t>
        </is>
      </c>
      <c r="J3986" t="inlineStr">
        <is>
          <t>RREM-0193</t>
        </is>
      </c>
      <c r="K3986" t="inlineStr">
        <is>
          <t>Pallet Fine</t>
        </is>
      </c>
      <c r="M3986" s="10" t="n"/>
      <c r="P3986" s="18" t="n"/>
      <c r="Q3986" t="inlineStr">
        <is>
          <t>2026-05-07</t>
        </is>
      </c>
      <c r="R3986" s="18" t="inlineStr"/>
      <c r="S3986" s="18" t="inlineStr"/>
      <c r="T3986" s="18" t="inlineStr"/>
    </row>
    <row r="3987">
      <c r="A3987" t="inlineStr">
        <is>
          <t>DIST-011866</t>
        </is>
      </c>
      <c r="B3987" t="inlineStr">
        <is>
          <t>2026-04-07</t>
        </is>
      </c>
      <c r="C3987" t="inlineStr">
        <is>
          <t>RET-WALMART</t>
        </is>
      </c>
      <c r="D3987" t="inlineStr">
        <is>
          <t>ART-DAM-018</t>
        </is>
      </c>
      <c r="E3987" t="inlineStr">
        <is>
          <t>Warehouse Damage</t>
        </is>
      </c>
      <c r="F3987" t="inlineStr">
        <is>
          <t>damaged</t>
        </is>
      </c>
      <c r="G3987" s="10" t="n">
        <v>157.07</v>
      </c>
      <c r="H3987" t="inlineStr">
        <is>
          <t>RO-032703</t>
        </is>
      </c>
      <c r="I3987" t="inlineStr">
        <is>
          <t>RS-032703</t>
        </is>
      </c>
      <c r="J3987" t="inlineStr">
        <is>
          <t>RREM-0173</t>
        </is>
      </c>
      <c r="K3987" t="inlineStr">
        <is>
          <t>Damaged</t>
        </is>
      </c>
      <c r="L3987" t="inlineStr">
        <is>
          <t>lost</t>
        </is>
      </c>
      <c r="M3987" s="10" t="n">
        <v>0</v>
      </c>
      <c r="N3987" t="inlineStr">
        <is>
          <t>2026-04-24</t>
        </is>
      </c>
      <c r="O3987" t="inlineStr">
        <is>
          <t>2026-05-30</t>
        </is>
      </c>
      <c r="P3987" s="18" t="n">
        <v>53</v>
      </c>
      <c r="Q3987" t="inlineStr">
        <is>
          <t>2026-05-22</t>
        </is>
      </c>
      <c r="R3987" s="18" t="inlineStr"/>
      <c r="S3987" s="18" t="inlineStr"/>
      <c r="T3987" s="18" t="inlineStr"/>
    </row>
    <row r="3988">
      <c r="A3988" t="inlineStr">
        <is>
          <t>DIST-011897</t>
        </is>
      </c>
      <c r="B3988" t="inlineStr">
        <is>
          <t>2026-04-07</t>
        </is>
      </c>
      <c r="C3988" t="inlineStr">
        <is>
          <t>RET-REGIONAL</t>
        </is>
      </c>
      <c r="D3988" t="inlineStr">
        <is>
          <t>NAL-SHO-091</t>
        </is>
      </c>
      <c r="E3988" t="inlineStr">
        <is>
          <t>Under-delivery</t>
        </is>
      </c>
      <c r="F3988" t="inlineStr">
        <is>
          <t>short_ship</t>
        </is>
      </c>
      <c r="G3988" s="10" t="n">
        <v>139.55</v>
      </c>
      <c r="H3988" t="inlineStr">
        <is>
          <t>RO-032878</t>
        </is>
      </c>
      <c r="I3988" t="inlineStr">
        <is>
          <t>RS-032878</t>
        </is>
      </c>
      <c r="J3988" t="inlineStr">
        <is>
          <t>RREM-0080</t>
        </is>
      </c>
      <c r="K3988" t="inlineStr">
        <is>
          <t>Short Ship</t>
        </is>
      </c>
      <c r="L3988" t="inlineStr">
        <is>
          <t>pending</t>
        </is>
      </c>
      <c r="M3988" s="10" t="n"/>
      <c r="N3988" t="inlineStr">
        <is>
          <t>2026-04-24</t>
        </is>
      </c>
      <c r="P3988" s="18" t="n">
        <v>270</v>
      </c>
      <c r="Q3988" t="inlineStr">
        <is>
          <t>2026-05-22</t>
        </is>
      </c>
      <c r="R3988" s="18" t="inlineStr"/>
      <c r="S3988" s="18" t="inlineStr"/>
      <c r="T3988" s="18" t="inlineStr"/>
    </row>
    <row r="3989">
      <c r="A3989" t="inlineStr">
        <is>
          <t>DIST-011907</t>
        </is>
      </c>
      <c r="B3989" t="inlineStr">
        <is>
          <t>2026-04-07</t>
        </is>
      </c>
      <c r="C3989" t="inlineStr">
        <is>
          <t>RET-KROGER</t>
        </is>
      </c>
      <c r="D3989" t="inlineStr">
        <is>
          <t>GER-PAL-082</t>
        </is>
      </c>
      <c r="E3989" t="inlineStr">
        <is>
          <t>Ti-Hi Error</t>
        </is>
      </c>
      <c r="F3989" t="inlineStr">
        <is>
          <t>pallet_fine</t>
        </is>
      </c>
      <c r="G3989" s="10" t="n">
        <v>135.34</v>
      </c>
      <c r="H3989" t="inlineStr">
        <is>
          <t>RO-033117</t>
        </is>
      </c>
      <c r="I3989" t="inlineStr">
        <is>
          <t>RS-033117</t>
        </is>
      </c>
      <c r="J3989" t="inlineStr">
        <is>
          <t>RREM-0049</t>
        </is>
      </c>
      <c r="K3989" t="inlineStr">
        <is>
          <t>Pallet Fine</t>
        </is>
      </c>
      <c r="M3989" s="10" t="n"/>
      <c r="P3989" s="18" t="n"/>
      <c r="Q3989" t="inlineStr">
        <is>
          <t>2026-06-06</t>
        </is>
      </c>
      <c r="R3989" s="18" t="inlineStr"/>
      <c r="S3989" s="18" t="inlineStr"/>
      <c r="T3989" s="18" t="inlineStr"/>
    </row>
    <row r="3990">
      <c r="A3990" t="inlineStr">
        <is>
          <t>DIST-011786</t>
        </is>
      </c>
      <c r="B3990" t="inlineStr">
        <is>
          <t>2026-04-07</t>
        </is>
      </c>
      <c r="C3990" t="inlineStr">
        <is>
          <t>RET-COSTCO</t>
        </is>
      </c>
      <c r="D3990" t="inlineStr">
        <is>
          <t>TCO-PAL-032</t>
        </is>
      </c>
      <c r="E3990" t="inlineStr">
        <is>
          <t>Ti-Hi Error</t>
        </is>
      </c>
      <c r="F3990" t="inlineStr">
        <is>
          <t>pallet_fine</t>
        </is>
      </c>
      <c r="G3990" s="10" t="n">
        <v>117.2</v>
      </c>
      <c r="H3990" t="inlineStr">
        <is>
          <t>RO-032521</t>
        </is>
      </c>
      <c r="I3990" t="inlineStr">
        <is>
          <t>RS-032521</t>
        </is>
      </c>
      <c r="J3990" t="inlineStr">
        <is>
          <t>RREM-0022</t>
        </is>
      </c>
      <c r="K3990" t="inlineStr">
        <is>
          <t>Pallet Fine</t>
        </is>
      </c>
      <c r="M3990" s="10" t="n"/>
      <c r="P3990" s="18" t="n"/>
      <c r="Q3990" t="inlineStr">
        <is>
          <t>2026-05-22</t>
        </is>
      </c>
      <c r="R3990" s="18" t="inlineStr"/>
      <c r="S3990" s="18" t="inlineStr"/>
      <c r="T3990" s="18" t="inlineStr"/>
    </row>
    <row r="3991">
      <c r="A3991" t="inlineStr">
        <is>
          <t>DIST-011855</t>
        </is>
      </c>
      <c r="B3991" t="inlineStr">
        <is>
          <t>2026-04-07</t>
        </is>
      </c>
      <c r="C3991" t="inlineStr">
        <is>
          <t>RET-WALMART</t>
        </is>
      </c>
      <c r="D3991" t="inlineStr">
        <is>
          <t>ART-DAM-018</t>
        </is>
      </c>
      <c r="E3991" t="inlineStr">
        <is>
          <t>Warehouse Damage</t>
        </is>
      </c>
      <c r="F3991" t="inlineStr">
        <is>
          <t>damaged</t>
        </is>
      </c>
      <c r="G3991" s="10" t="n">
        <v>107.12</v>
      </c>
      <c r="H3991" t="inlineStr">
        <is>
          <t>RO-032719</t>
        </is>
      </c>
      <c r="I3991" t="inlineStr">
        <is>
          <t>RS-032719</t>
        </is>
      </c>
      <c r="J3991" t="inlineStr">
        <is>
          <t>RREM-0166</t>
        </is>
      </c>
      <c r="K3991" t="inlineStr">
        <is>
          <t>Damaged</t>
        </is>
      </c>
      <c r="M3991" s="10" t="n"/>
      <c r="P3991" s="18" t="n"/>
      <c r="Q3991" t="inlineStr">
        <is>
          <t>2026-07-06</t>
        </is>
      </c>
      <c r="R3991" s="18" t="inlineStr"/>
      <c r="S3991" s="18" t="inlineStr"/>
      <c r="T3991" s="18" t="inlineStr"/>
    </row>
    <row r="3992">
      <c r="A3992" t="inlineStr">
        <is>
          <t>DIST-012005</t>
        </is>
      </c>
      <c r="B3992" t="inlineStr">
        <is>
          <t>2026-04-07</t>
        </is>
      </c>
      <c r="C3992" t="inlineStr">
        <is>
          <t>RET-SPROUTS</t>
        </is>
      </c>
      <c r="D3992" t="inlineStr">
        <is>
          <t>UTS-PRO-057</t>
        </is>
      </c>
      <c r="E3992" t="inlineStr">
        <is>
          <t>Promo Billback</t>
        </is>
      </c>
      <c r="F3992" t="inlineStr">
        <is>
          <t>promo_billback</t>
        </is>
      </c>
      <c r="G3992" s="10" t="n">
        <v>88.03</v>
      </c>
      <c r="H3992" t="inlineStr">
        <is>
          <t>RO-033318</t>
        </is>
      </c>
      <c r="I3992" t="inlineStr">
        <is>
          <t>RS-033318</t>
        </is>
      </c>
      <c r="J3992" t="inlineStr">
        <is>
          <t>RREM-0143</t>
        </is>
      </c>
      <c r="K3992" t="inlineStr">
        <is>
          <t>Promo Billback</t>
        </is>
      </c>
      <c r="M3992" s="10" t="n"/>
      <c r="P3992" s="18" t="n"/>
      <c r="Q3992" t="inlineStr">
        <is>
          <t>2026-07-06</t>
        </is>
      </c>
      <c r="R3992" s="18" t="inlineStr"/>
      <c r="S3992" s="18" t="inlineStr"/>
      <c r="T3992" s="18" t="inlineStr"/>
    </row>
    <row r="3993">
      <c r="A3993" t="inlineStr">
        <is>
          <t>DIST-011823</t>
        </is>
      </c>
      <c r="B3993" t="inlineStr">
        <is>
          <t>2026-04-07</t>
        </is>
      </c>
      <c r="C3993" t="inlineStr">
        <is>
          <t>RET-SPROUTS</t>
        </is>
      </c>
      <c r="D3993" t="inlineStr">
        <is>
          <t>UTS-SHO-056</t>
        </is>
      </c>
      <c r="E3993" t="inlineStr">
        <is>
          <t>Under-delivery</t>
        </is>
      </c>
      <c r="F3993" t="inlineStr">
        <is>
          <t>short_ship</t>
        </is>
      </c>
      <c r="G3993" s="10" t="n">
        <v>55.55</v>
      </c>
      <c r="H3993" t="inlineStr">
        <is>
          <t>RO-032801</t>
        </is>
      </c>
      <c r="I3993" t="inlineStr">
        <is>
          <t>RS-032801</t>
        </is>
      </c>
      <c r="J3993" t="inlineStr">
        <is>
          <t>RREM-0137</t>
        </is>
      </c>
      <c r="K3993" t="inlineStr">
        <is>
          <t>Short Ship</t>
        </is>
      </c>
      <c r="M3993" s="10" t="n"/>
      <c r="P3993" s="18" t="n"/>
      <c r="Q3993" t="inlineStr">
        <is>
          <t>2026-05-22</t>
        </is>
      </c>
      <c r="R3993" s="18" t="inlineStr"/>
      <c r="S3993" s="18" t="inlineStr"/>
      <c r="T3993" s="18" t="inlineStr"/>
    </row>
    <row r="3994">
      <c r="A3994" t="inlineStr">
        <is>
          <t>DIST-011813</t>
        </is>
      </c>
      <c r="B3994" t="inlineStr">
        <is>
          <t>2026-04-06</t>
        </is>
      </c>
      <c r="C3994" t="inlineStr">
        <is>
          <t>RET-WALMART</t>
        </is>
      </c>
      <c r="D3994" t="inlineStr">
        <is>
          <t>ART-LAB-012</t>
        </is>
      </c>
      <c r="E3994" t="inlineStr">
        <is>
          <t>Label Defect</t>
        </is>
      </c>
      <c r="F3994" t="inlineStr">
        <is>
          <t>label_fine</t>
        </is>
      </c>
      <c r="G3994" s="10" t="n">
        <v>561.9299999999999</v>
      </c>
      <c r="H3994" t="inlineStr">
        <is>
          <t>RO-032704</t>
        </is>
      </c>
      <c r="I3994" t="inlineStr">
        <is>
          <t>RS-032704</t>
        </is>
      </c>
      <c r="J3994" t="inlineStr">
        <is>
          <t>RREM-0173</t>
        </is>
      </c>
      <c r="K3994" t="inlineStr">
        <is>
          <t>Label Fine</t>
        </is>
      </c>
      <c r="M3994" s="10" t="n"/>
      <c r="P3994" s="18" t="n"/>
      <c r="Q3994" t="inlineStr">
        <is>
          <t>2026-07-05</t>
        </is>
      </c>
      <c r="R3994" s="18" t="inlineStr"/>
      <c r="S3994" s="18" t="inlineStr"/>
      <c r="T3994" s="18" t="inlineStr"/>
    </row>
    <row r="3995">
      <c r="A3995" t="inlineStr">
        <is>
          <t>DIST-011914</t>
        </is>
      </c>
      <c r="B3995" t="inlineStr">
        <is>
          <t>2026-04-06</t>
        </is>
      </c>
      <c r="C3995" t="inlineStr">
        <is>
          <t>RET-WHOLEFOODS</t>
        </is>
      </c>
      <c r="D3995" t="inlineStr">
        <is>
          <t>ODS-DAM-052</t>
        </is>
      </c>
      <c r="E3995" t="inlineStr">
        <is>
          <t>Transit Damage</t>
        </is>
      </c>
      <c r="F3995" t="inlineStr">
        <is>
          <t>damaged</t>
        </is>
      </c>
      <c r="G3995" s="10" t="n">
        <v>243.93</v>
      </c>
      <c r="H3995" t="inlineStr">
        <is>
          <t>RO-033014</t>
        </is>
      </c>
      <c r="I3995" t="inlineStr">
        <is>
          <t>RS-033014</t>
        </is>
      </c>
      <c r="J3995" t="inlineStr">
        <is>
          <t>RREM-0205</t>
        </is>
      </c>
      <c r="K3995" t="inlineStr">
        <is>
          <t>Damaged</t>
        </is>
      </c>
      <c r="M3995" s="10" t="n"/>
      <c r="P3995" s="18" t="n"/>
      <c r="Q3995" t="inlineStr">
        <is>
          <t>2026-05-06</t>
        </is>
      </c>
      <c r="R3995" s="18" t="inlineStr"/>
      <c r="S3995" s="18" t="inlineStr"/>
      <c r="T3995" s="18" t="inlineStr"/>
    </row>
    <row r="3996">
      <c r="A3996" t="inlineStr">
        <is>
          <t>DIST-011908</t>
        </is>
      </c>
      <c r="B3996" t="inlineStr">
        <is>
          <t>2026-04-06</t>
        </is>
      </c>
      <c r="C3996" t="inlineStr">
        <is>
          <t>RET-WALMART</t>
        </is>
      </c>
      <c r="D3996" t="inlineStr">
        <is>
          <t>ART-PRO-004</t>
        </is>
      </c>
      <c r="E3996" t="inlineStr">
        <is>
          <t>Scan Rebate</t>
        </is>
      </c>
      <c r="F3996" t="inlineStr">
        <is>
          <t>promo_billback</t>
        </is>
      </c>
      <c r="G3996" s="10" t="n">
        <v>172.54</v>
      </c>
      <c r="H3996" t="inlineStr">
        <is>
          <t>RO-032910</t>
        </is>
      </c>
      <c r="I3996" t="inlineStr">
        <is>
          <t>RS-032910</t>
        </is>
      </c>
      <c r="J3996" t="inlineStr">
        <is>
          <t>RREM-0177</t>
        </is>
      </c>
      <c r="K3996" t="inlineStr">
        <is>
          <t>Promo Billback</t>
        </is>
      </c>
      <c r="M3996" s="10" t="n"/>
      <c r="P3996" s="18" t="n"/>
      <c r="Q3996" t="inlineStr">
        <is>
          <t>2026-05-06</t>
        </is>
      </c>
      <c r="R3996" s="18" t="inlineStr"/>
      <c r="S3996" s="18" t="inlineStr"/>
      <c r="T3996" s="18" t="inlineStr"/>
    </row>
    <row r="3997">
      <c r="A3997" t="inlineStr">
        <is>
          <t>DIST-011964</t>
        </is>
      </c>
      <c r="B3997" t="inlineStr">
        <is>
          <t>2026-04-06</t>
        </is>
      </c>
      <c r="C3997" t="inlineStr">
        <is>
          <t>RET-KROGER</t>
        </is>
      </c>
      <c r="D3997" t="inlineStr">
        <is>
          <t>GER-SHO-073</t>
        </is>
      </c>
      <c r="E3997" t="inlineStr">
        <is>
          <t>Short Ship</t>
        </is>
      </c>
      <c r="F3997" t="inlineStr">
        <is>
          <t>short_ship</t>
        </is>
      </c>
      <c r="G3997" s="10" t="n">
        <v>168.06</v>
      </c>
      <c r="H3997" t="inlineStr">
        <is>
          <t>RO-033113</t>
        </is>
      </c>
      <c r="I3997" t="inlineStr">
        <is>
          <t>RS-033113</t>
        </is>
      </c>
      <c r="J3997" t="inlineStr">
        <is>
          <t>RREM-0053</t>
        </is>
      </c>
      <c r="K3997" t="inlineStr">
        <is>
          <t>Short Ship</t>
        </is>
      </c>
      <c r="L3997" t="inlineStr">
        <is>
          <t>won</t>
        </is>
      </c>
      <c r="M3997" s="10" t="n">
        <v>168.06</v>
      </c>
      <c r="N3997" t="inlineStr">
        <is>
          <t>2026-04-07</t>
        </is>
      </c>
      <c r="O3997" t="inlineStr">
        <is>
          <t>2026-05-19</t>
        </is>
      </c>
      <c r="P3997" s="18" t="n">
        <v>43</v>
      </c>
      <c r="Q3997" t="inlineStr">
        <is>
          <t>2026-07-05</t>
        </is>
      </c>
      <c r="R3997" s="18" t="inlineStr"/>
      <c r="S3997" s="18" t="inlineStr"/>
      <c r="T3997" s="18" t="inlineStr"/>
    </row>
    <row r="3998">
      <c r="A3998" t="inlineStr">
        <is>
          <t>DIST-011785</t>
        </is>
      </c>
      <c r="B3998" t="inlineStr">
        <is>
          <t>2026-04-06</t>
        </is>
      </c>
      <c r="C3998" t="inlineStr">
        <is>
          <t>RET-COSTCO</t>
        </is>
      </c>
      <c r="D3998" t="inlineStr">
        <is>
          <t>TCO-SHO-022</t>
        </is>
      </c>
      <c r="E3998" t="inlineStr">
        <is>
          <t>Quantity Variance</t>
        </is>
      </c>
      <c r="F3998" t="inlineStr">
        <is>
          <t>short_ship</t>
        </is>
      </c>
      <c r="G3998" s="10" t="n">
        <v>156.25</v>
      </c>
      <c r="H3998" t="inlineStr">
        <is>
          <t>RO-032521</t>
        </is>
      </c>
      <c r="I3998" t="inlineStr">
        <is>
          <t>RS-032521</t>
        </is>
      </c>
      <c r="J3998" t="inlineStr">
        <is>
          <t>RREM-0021</t>
        </is>
      </c>
      <c r="K3998" t="inlineStr">
        <is>
          <t>Short Ship</t>
        </is>
      </c>
      <c r="M3998" s="10" t="n"/>
      <c r="P3998" s="18" t="n"/>
      <c r="Q3998" t="inlineStr">
        <is>
          <t>2026-07-05</t>
        </is>
      </c>
      <c r="R3998" s="18" t="inlineStr"/>
      <c r="S3998" s="18" t="inlineStr"/>
      <c r="T3998" s="18" t="inlineStr"/>
    </row>
    <row r="3999">
      <c r="A3999" t="inlineStr">
        <is>
          <t>DIST-011901</t>
        </is>
      </c>
      <c r="B3999" t="inlineStr">
        <is>
          <t>2026-04-06</t>
        </is>
      </c>
      <c r="C3999" t="inlineStr">
        <is>
          <t>RET-WHOLEFOODS</t>
        </is>
      </c>
      <c r="D3999" t="inlineStr">
        <is>
          <t>ODS-PRO-039</t>
        </is>
      </c>
      <c r="E3999" t="inlineStr">
        <is>
          <t>Ad Allowance</t>
        </is>
      </c>
      <c r="F3999" t="inlineStr">
        <is>
          <t>promo_billback</t>
        </is>
      </c>
      <c r="G3999" s="10" t="n">
        <v>153.6</v>
      </c>
      <c r="H3999" t="inlineStr">
        <is>
          <t>RO-032985</t>
        </is>
      </c>
      <c r="I3999" t="inlineStr">
        <is>
          <t>RS-032985</t>
        </is>
      </c>
      <c r="J3999" t="inlineStr">
        <is>
          <t>RREM-0212</t>
        </is>
      </c>
      <c r="K3999" t="inlineStr">
        <is>
          <t>Promo Billback</t>
        </is>
      </c>
      <c r="L3999" t="inlineStr">
        <is>
          <t>lost</t>
        </is>
      </c>
      <c r="M3999" s="10" t="n">
        <v>0</v>
      </c>
      <c r="N3999" t="inlineStr">
        <is>
          <t>2026-04-08</t>
        </is>
      </c>
      <c r="O3999" t="inlineStr">
        <is>
          <t>2026-05-21</t>
        </is>
      </c>
      <c r="P3999" s="18" t="n">
        <v>45</v>
      </c>
      <c r="Q3999" t="inlineStr">
        <is>
          <t>2026-06-05</t>
        </is>
      </c>
      <c r="R3999" s="18" t="inlineStr"/>
      <c r="S3999" s="18" t="inlineStr"/>
      <c r="T3999" s="18" t="inlineStr"/>
    </row>
    <row r="4000">
      <c r="A4000" t="inlineStr">
        <is>
          <t>DIST-011736</t>
        </is>
      </c>
      <c r="B4000" t="inlineStr">
        <is>
          <t>2026-04-06</t>
        </is>
      </c>
      <c r="C4000" t="inlineStr">
        <is>
          <t>RET-WALMART</t>
        </is>
      </c>
      <c r="D4000" t="inlineStr">
        <is>
          <t>ART-PRO-004</t>
        </is>
      </c>
      <c r="E4000" t="inlineStr">
        <is>
          <t>Scan Rebate</t>
        </is>
      </c>
      <c r="F4000" t="inlineStr">
        <is>
          <t>promo_billback</t>
        </is>
      </c>
      <c r="G4000" s="10" t="n">
        <v>149.72</v>
      </c>
      <c r="H4000" t="inlineStr">
        <is>
          <t>RO-032451</t>
        </is>
      </c>
      <c r="I4000" t="inlineStr">
        <is>
          <t>RS-032451</t>
        </is>
      </c>
      <c r="J4000" t="inlineStr">
        <is>
          <t>RREM-0163</t>
        </is>
      </c>
      <c r="K4000" t="inlineStr">
        <is>
          <t>Promo Billback</t>
        </is>
      </c>
      <c r="L4000" t="inlineStr">
        <is>
          <t>pending</t>
        </is>
      </c>
      <c r="M4000" s="10" t="n"/>
      <c r="N4000" t="inlineStr">
        <is>
          <t>2026-04-12</t>
        </is>
      </c>
      <c r="P4000" s="18" t="n">
        <v>271</v>
      </c>
      <c r="Q4000" t="inlineStr">
        <is>
          <t>2026-06-05</t>
        </is>
      </c>
      <c r="R4000" s="18" t="inlineStr"/>
      <c r="S4000" s="18" t="inlineStr"/>
      <c r="T4000" s="18" t="inlineStr"/>
    </row>
    <row r="4001">
      <c r="A4001" t="inlineStr">
        <is>
          <t>DIST-011737</t>
        </is>
      </c>
      <c r="B4001" t="inlineStr">
        <is>
          <t>2026-04-06</t>
        </is>
      </c>
      <c r="C4001" t="inlineStr">
        <is>
          <t>RET-WALMART</t>
        </is>
      </c>
      <c r="D4001" t="inlineStr">
        <is>
          <t>ART-SPO-017</t>
        </is>
      </c>
      <c r="E4001" t="inlineStr">
        <is>
          <t>Spoilage</t>
        </is>
      </c>
      <c r="F4001" t="inlineStr">
        <is>
          <t>spoilage</t>
        </is>
      </c>
      <c r="G4001" s="10" t="n">
        <v>143.25</v>
      </c>
      <c r="H4001" t="inlineStr">
        <is>
          <t>RO-032458</t>
        </is>
      </c>
      <c r="I4001" t="inlineStr">
        <is>
          <t>RS-032458</t>
        </is>
      </c>
      <c r="J4001" t="inlineStr">
        <is>
          <t>RREM-0158</t>
        </is>
      </c>
      <c r="K4001" t="inlineStr">
        <is>
          <t>Spoilage -- temperature exposure in transit</t>
        </is>
      </c>
      <c r="M4001" s="10" t="n"/>
      <c r="P4001" s="18" t="n"/>
      <c r="Q4001" t="inlineStr">
        <is>
          <t>2026-06-05</t>
        </is>
      </c>
      <c r="R4001" s="18" t="inlineStr"/>
      <c r="S4001" s="18" t="inlineStr"/>
      <c r="T4001" s="18" t="inlineStr"/>
    </row>
    <row r="4002">
      <c r="A4002" t="inlineStr">
        <is>
          <t>DIST-011928</t>
        </is>
      </c>
      <c r="B4002" t="inlineStr">
        <is>
          <t>2026-04-06</t>
        </is>
      </c>
      <c r="C4002" t="inlineStr">
        <is>
          <t>RET-KROGER</t>
        </is>
      </c>
      <c r="D4002" t="inlineStr">
        <is>
          <t>GER-PRO-075</t>
        </is>
      </c>
      <c r="E4002" t="inlineStr">
        <is>
          <t>Promo Billback</t>
        </is>
      </c>
      <c r="F4002" t="inlineStr">
        <is>
          <t>promo_billback</t>
        </is>
      </c>
      <c r="G4002" s="10" t="n">
        <v>139.53</v>
      </c>
      <c r="H4002" t="inlineStr">
        <is>
          <t>RO-033121</t>
        </is>
      </c>
      <c r="I4002" t="inlineStr">
        <is>
          <t>RS-033121</t>
        </is>
      </c>
      <c r="J4002" t="inlineStr">
        <is>
          <t>RREM-0069</t>
        </is>
      </c>
      <c r="K4002" t="inlineStr">
        <is>
          <t>Promo Billback</t>
        </is>
      </c>
      <c r="L4002" t="inlineStr">
        <is>
          <t>lost</t>
        </is>
      </c>
      <c r="M4002" s="10" t="n">
        <v>0</v>
      </c>
      <c r="N4002" t="inlineStr">
        <is>
          <t>2026-04-09</t>
        </is>
      </c>
      <c r="O4002" t="inlineStr">
        <is>
          <t>2026-05-03</t>
        </is>
      </c>
      <c r="P4002" s="18" t="n">
        <v>27</v>
      </c>
      <c r="Q4002" t="inlineStr">
        <is>
          <t>2026-05-21</t>
        </is>
      </c>
      <c r="R4002" s="18" t="inlineStr"/>
      <c r="S4002" s="18" t="inlineStr"/>
      <c r="T4002" s="18" t="inlineStr"/>
    </row>
    <row r="4003">
      <c r="A4003" t="inlineStr">
        <is>
          <t>DIST-011948</t>
        </is>
      </c>
      <c r="B4003" t="inlineStr">
        <is>
          <t>2026-04-06</t>
        </is>
      </c>
      <c r="C4003" t="inlineStr">
        <is>
          <t>RET-REGIONAL</t>
        </is>
      </c>
      <c r="D4003" t="inlineStr">
        <is>
          <t>NAL-SHO-091</t>
        </is>
      </c>
      <c r="E4003" t="inlineStr">
        <is>
          <t>Under-delivery</t>
        </is>
      </c>
      <c r="F4003" t="inlineStr">
        <is>
          <t>short_ship</t>
        </is>
      </c>
      <c r="G4003" s="10" t="n">
        <v>127.4</v>
      </c>
      <c r="H4003" t="inlineStr">
        <is>
          <t>RO-033141</t>
        </is>
      </c>
      <c r="I4003" t="inlineStr">
        <is>
          <t>RS-033141</t>
        </is>
      </c>
      <c r="J4003" t="inlineStr">
        <is>
          <t>RREM-0092</t>
        </is>
      </c>
      <c r="K4003" t="inlineStr">
        <is>
          <t>Short Ship</t>
        </is>
      </c>
      <c r="M4003" s="10" t="n"/>
      <c r="P4003" s="18" t="n"/>
      <c r="Q4003" t="inlineStr">
        <is>
          <t>2026-05-06</t>
        </is>
      </c>
      <c r="R4003" s="18" t="inlineStr"/>
      <c r="S4003" s="18" t="inlineStr"/>
      <c r="T4003" s="18" t="inlineStr"/>
    </row>
    <row r="4004">
      <c r="A4004" t="inlineStr">
        <is>
          <t>DIST-011847</t>
        </is>
      </c>
      <c r="B4004" t="inlineStr">
        <is>
          <t>2026-04-06</t>
        </is>
      </c>
      <c r="C4004" t="inlineStr">
        <is>
          <t>RET-COSTCO</t>
        </is>
      </c>
      <c r="D4004" t="inlineStr">
        <is>
          <t>TCO-PAL-032</t>
        </is>
      </c>
      <c r="E4004" t="inlineStr">
        <is>
          <t>Ti-Hi Error</t>
        </is>
      </c>
      <c r="F4004" t="inlineStr">
        <is>
          <t>pallet_fine</t>
        </is>
      </c>
      <c r="G4004" s="10" t="n">
        <v>107.94</v>
      </c>
      <c r="H4004" t="inlineStr">
        <is>
          <t>RO-032742</t>
        </is>
      </c>
      <c r="I4004" t="inlineStr">
        <is>
          <t>RS-032742</t>
        </is>
      </c>
      <c r="J4004" t="inlineStr">
        <is>
          <t>RREM-0002</t>
        </is>
      </c>
      <c r="K4004" t="inlineStr">
        <is>
          <t>Pallet Fine</t>
        </is>
      </c>
      <c r="M4004" s="10" t="n"/>
      <c r="P4004" s="18" t="n"/>
      <c r="Q4004" t="inlineStr">
        <is>
          <t>2026-05-06</t>
        </is>
      </c>
      <c r="R4004" s="18" t="inlineStr"/>
      <c r="S4004" s="18" t="inlineStr"/>
      <c r="T4004" s="18" t="inlineStr"/>
    </row>
    <row r="4005">
      <c r="A4005" t="inlineStr">
        <is>
          <t>DIST-011730</t>
        </is>
      </c>
      <c r="B4005" t="inlineStr">
        <is>
          <t>2026-04-06</t>
        </is>
      </c>
      <c r="C4005" t="inlineStr">
        <is>
          <t>RET-WALMART</t>
        </is>
      </c>
      <c r="D4005" t="inlineStr">
        <is>
          <t>ART-SHO-003</t>
        </is>
      </c>
      <c r="E4005" t="inlineStr">
        <is>
          <t>Short Ship</t>
        </is>
      </c>
      <c r="F4005" t="inlineStr">
        <is>
          <t>short_ship</t>
        </is>
      </c>
      <c r="G4005" s="10" t="n">
        <v>99.84</v>
      </c>
      <c r="H4005" t="inlineStr">
        <is>
          <t>RO-032487</t>
        </is>
      </c>
      <c r="I4005" t="inlineStr">
        <is>
          <t>RS-032487</t>
        </is>
      </c>
      <c r="J4005" t="inlineStr">
        <is>
          <t>RREM-0159</t>
        </is>
      </c>
      <c r="K4005" t="inlineStr">
        <is>
          <t>Short Ship</t>
        </is>
      </c>
      <c r="M4005" s="10" t="n"/>
      <c r="P4005" s="18" t="n"/>
      <c r="Q4005" t="inlineStr">
        <is>
          <t>2026-05-06</t>
        </is>
      </c>
      <c r="R4005" s="18" t="inlineStr"/>
      <c r="S4005" s="18" t="inlineStr"/>
      <c r="T4005" s="18" t="inlineStr"/>
    </row>
    <row r="4006">
      <c r="A4006" t="inlineStr">
        <is>
          <t>DIST-011762</t>
        </is>
      </c>
      <c r="B4006" t="inlineStr">
        <is>
          <t>2026-04-06</t>
        </is>
      </c>
      <c r="C4006" t="inlineStr">
        <is>
          <t>RET-SPROUTS</t>
        </is>
      </c>
      <c r="D4006" t="inlineStr">
        <is>
          <t>UTS-SHO-056</t>
        </is>
      </c>
      <c r="E4006" t="inlineStr">
        <is>
          <t>Under-delivery</t>
        </is>
      </c>
      <c r="F4006" t="inlineStr">
        <is>
          <t>short_ship</t>
        </is>
      </c>
      <c r="G4006" s="10" t="n">
        <v>74.58</v>
      </c>
      <c r="H4006" t="inlineStr">
        <is>
          <t>RO-032592</t>
        </is>
      </c>
      <c r="I4006" t="inlineStr">
        <is>
          <t>RS-032592</t>
        </is>
      </c>
      <c r="J4006" t="inlineStr">
        <is>
          <t>RREM-0135</t>
        </is>
      </c>
      <c r="K4006" t="inlineStr">
        <is>
          <t>Short Ship</t>
        </is>
      </c>
      <c r="M4006" s="10" t="n"/>
      <c r="P4006" s="18" t="n"/>
      <c r="Q4006" t="inlineStr">
        <is>
          <t>2026-06-05</t>
        </is>
      </c>
      <c r="R4006" s="18" t="inlineStr"/>
      <c r="S4006" s="18" t="inlineStr"/>
      <c r="T4006" s="18" t="inlineStr"/>
    </row>
    <row r="4007">
      <c r="A4007" t="inlineStr">
        <is>
          <t>DIST-011863</t>
        </is>
      </c>
      <c r="B4007" t="inlineStr">
        <is>
          <t>2026-04-06</t>
        </is>
      </c>
      <c r="C4007" t="inlineStr">
        <is>
          <t>RET-SPROUTS</t>
        </is>
      </c>
      <c r="D4007" t="inlineStr">
        <is>
          <t>UTS-LAT-059</t>
        </is>
      </c>
      <c r="E4007" t="inlineStr">
        <is>
          <t>Appointment Miss</t>
        </is>
      </c>
      <c r="F4007" t="inlineStr">
        <is>
          <t>late_delivery</t>
        </is>
      </c>
      <c r="G4007" s="10" t="n">
        <v>60.34</v>
      </c>
      <c r="H4007" t="inlineStr">
        <is>
          <t>RO-032822</t>
        </is>
      </c>
      <c r="I4007" t="inlineStr">
        <is>
          <t>RS-032822</t>
        </is>
      </c>
      <c r="J4007" t="inlineStr">
        <is>
          <t>RREM-0138</t>
        </is>
      </c>
      <c r="K4007" t="inlineStr">
        <is>
          <t>Late Delivery</t>
        </is>
      </c>
      <c r="L4007" t="inlineStr">
        <is>
          <t>pending</t>
        </is>
      </c>
      <c r="M4007" s="10" t="n"/>
      <c r="N4007" t="inlineStr">
        <is>
          <t>2026-04-28</t>
        </is>
      </c>
      <c r="P4007" s="18" t="n">
        <v>271</v>
      </c>
      <c r="Q4007" t="inlineStr">
        <is>
          <t>2026-05-06</t>
        </is>
      </c>
      <c r="R4007" s="18" t="inlineStr"/>
      <c r="S4007" s="18" t="inlineStr"/>
      <c r="T4007" s="18" t="inlineStr"/>
    </row>
    <row r="4008">
      <c r="A4008" t="inlineStr">
        <is>
          <t>DIST-011733</t>
        </is>
      </c>
      <c r="B4008" t="inlineStr">
        <is>
          <t>2026-04-05</t>
        </is>
      </c>
      <c r="C4008" t="inlineStr">
        <is>
          <t>RET-COSTCO</t>
        </is>
      </c>
      <c r="D4008" t="inlineStr">
        <is>
          <t>TCO-SPO-033</t>
        </is>
      </c>
      <c r="E4008" t="inlineStr">
        <is>
          <t>Expired Product</t>
        </is>
      </c>
      <c r="F4008" t="inlineStr">
        <is>
          <t>spoilage</t>
        </is>
      </c>
      <c r="G4008" s="10" t="n">
        <v>402.49</v>
      </c>
      <c r="H4008" t="inlineStr">
        <is>
          <t>RO-032523</t>
        </is>
      </c>
      <c r="I4008" t="inlineStr">
        <is>
          <t>RS-032523</t>
        </is>
      </c>
      <c r="J4008" t="inlineStr">
        <is>
          <t>RREM-0018</t>
        </is>
      </c>
      <c r="K4008" t="inlineStr">
        <is>
          <t>Spoilage -- quality complaint at receiving</t>
        </is>
      </c>
      <c r="M4008" s="10" t="n"/>
      <c r="P4008" s="18" t="n"/>
      <c r="Q4008" t="inlineStr">
        <is>
          <t>2026-05-20</t>
        </is>
      </c>
      <c r="R4008" s="18" t="inlineStr"/>
      <c r="S4008" s="18" t="inlineStr"/>
      <c r="T4008" s="18" t="inlineStr"/>
    </row>
    <row r="4009">
      <c r="A4009" t="inlineStr">
        <is>
          <t>DIST-011775</t>
        </is>
      </c>
      <c r="B4009" t="inlineStr">
        <is>
          <t>2026-04-05</t>
        </is>
      </c>
      <c r="C4009" t="inlineStr">
        <is>
          <t>RET-WALMART</t>
        </is>
      </c>
      <c r="D4009" t="inlineStr">
        <is>
          <t>ART-DAM-018</t>
        </is>
      </c>
      <c r="E4009" t="inlineStr">
        <is>
          <t>Warehouse Damage</t>
        </is>
      </c>
      <c r="F4009" t="inlineStr">
        <is>
          <t>damaged</t>
        </is>
      </c>
      <c r="G4009" s="10" t="n">
        <v>152.5</v>
      </c>
      <c r="H4009" t="inlineStr">
        <is>
          <t>RO-032481</t>
        </is>
      </c>
      <c r="I4009" t="inlineStr">
        <is>
          <t>RS-032481</t>
        </is>
      </c>
      <c r="J4009" t="inlineStr">
        <is>
          <t>RREM-0151</t>
        </is>
      </c>
      <c r="K4009" t="inlineStr">
        <is>
          <t>Damaged</t>
        </is>
      </c>
      <c r="L4009" t="inlineStr">
        <is>
          <t>won</t>
        </is>
      </c>
      <c r="M4009" s="10" t="n">
        <v>152.5</v>
      </c>
      <c r="N4009" t="inlineStr">
        <is>
          <t>2026-04-13</t>
        </is>
      </c>
      <c r="O4009" t="inlineStr">
        <is>
          <t>2026-06-13</t>
        </is>
      </c>
      <c r="P4009" s="18" t="n">
        <v>69</v>
      </c>
      <c r="Q4009" t="inlineStr">
        <is>
          <t>2026-06-04</t>
        </is>
      </c>
      <c r="R4009" s="18" t="inlineStr"/>
      <c r="S4009" s="18" t="inlineStr"/>
      <c r="T4009" s="18" t="inlineStr"/>
    </row>
    <row r="4010">
      <c r="A4010" t="inlineStr">
        <is>
          <t>DIST-011817</t>
        </is>
      </c>
      <c r="B4010" t="inlineStr">
        <is>
          <t>2026-04-05</t>
        </is>
      </c>
      <c r="C4010" t="inlineStr">
        <is>
          <t>RET-COSTCO</t>
        </is>
      </c>
      <c r="D4010" t="inlineStr">
        <is>
          <t>TCO-DAM-035</t>
        </is>
      </c>
      <c r="E4010" t="inlineStr">
        <is>
          <t>Transit Damage</t>
        </is>
      </c>
      <c r="F4010" t="inlineStr">
        <is>
          <t>damaged</t>
        </is>
      </c>
      <c r="G4010" s="10" t="n">
        <v>71.48</v>
      </c>
      <c r="H4010" t="inlineStr">
        <is>
          <t>RO-032750</t>
        </is>
      </c>
      <c r="I4010" t="inlineStr">
        <is>
          <t>RS-032750</t>
        </is>
      </c>
      <c r="J4010" t="inlineStr">
        <is>
          <t>RREM-0034</t>
        </is>
      </c>
      <c r="K4010" t="inlineStr">
        <is>
          <t>Damaged</t>
        </is>
      </c>
      <c r="M4010" s="10" t="n"/>
      <c r="P4010" s="18" t="n"/>
      <c r="Q4010" t="inlineStr">
        <is>
          <t>2026-07-04</t>
        </is>
      </c>
      <c r="R4010" s="18" t="inlineStr"/>
      <c r="S4010" s="18" t="inlineStr"/>
      <c r="T4010" s="18" t="inlineStr"/>
    </row>
    <row r="4011">
      <c r="A4011" t="inlineStr">
        <is>
          <t>DIST-011903</t>
        </is>
      </c>
      <c r="B4011" t="inlineStr">
        <is>
          <t>2026-04-05</t>
        </is>
      </c>
      <c r="C4011" t="inlineStr">
        <is>
          <t>RET-SPROUTS</t>
        </is>
      </c>
      <c r="D4011" t="inlineStr">
        <is>
          <t>UTS-PRO-057</t>
        </is>
      </c>
      <c r="E4011" t="inlineStr">
        <is>
          <t>Promo Billback</t>
        </is>
      </c>
      <c r="F4011" t="inlineStr">
        <is>
          <t>promo_billback</t>
        </is>
      </c>
      <c r="G4011" s="10" t="n">
        <v>44.01</v>
      </c>
      <c r="H4011" t="inlineStr">
        <is>
          <t>RO-033050</t>
        </is>
      </c>
      <c r="I4011" t="inlineStr">
        <is>
          <t>RS-033050</t>
        </is>
      </c>
      <c r="J4011" t="inlineStr">
        <is>
          <t>RREM-0121</t>
        </is>
      </c>
      <c r="K4011" t="inlineStr">
        <is>
          <t>Promo Billback</t>
        </is>
      </c>
      <c r="L4011" t="inlineStr">
        <is>
          <t>lost</t>
        </is>
      </c>
      <c r="M4011" s="10" t="n">
        <v>0</v>
      </c>
      <c r="N4011" t="inlineStr">
        <is>
          <t>2026-04-13</t>
        </is>
      </c>
      <c r="O4011" t="inlineStr">
        <is>
          <t>2026-06-14</t>
        </is>
      </c>
      <c r="P4011" s="18" t="n">
        <v>70</v>
      </c>
      <c r="Q4011" t="inlineStr">
        <is>
          <t>2026-05-05</t>
        </is>
      </c>
      <c r="R4011" s="18" t="inlineStr"/>
      <c r="S4011" s="18" t="inlineStr"/>
      <c r="T4011" s="18" t="inlineStr"/>
    </row>
    <row r="4012">
      <c r="A4012" t="inlineStr">
        <is>
          <t>DIST-011754</t>
        </is>
      </c>
      <c r="B4012" t="inlineStr">
        <is>
          <t>2026-04-05</t>
        </is>
      </c>
      <c r="C4012" t="inlineStr">
        <is>
          <t>RET-COSTCO</t>
        </is>
      </c>
      <c r="D4012" t="inlineStr">
        <is>
          <t>TCO-LAT-029</t>
        </is>
      </c>
      <c r="E4012" t="inlineStr">
        <is>
          <t>Late Delivery</t>
        </is>
      </c>
      <c r="F4012" t="inlineStr">
        <is>
          <t>late_delivery</t>
        </is>
      </c>
      <c r="G4012" s="10" t="n">
        <v>17.59</v>
      </c>
      <c r="H4012" t="inlineStr">
        <is>
          <t>RO-032512</t>
        </is>
      </c>
      <c r="I4012" t="inlineStr">
        <is>
          <t>RS-032512</t>
        </is>
      </c>
      <c r="J4012" t="inlineStr">
        <is>
          <t>RREM-0002</t>
        </is>
      </c>
      <c r="K4012" t="inlineStr">
        <is>
          <t>Late Delivery</t>
        </is>
      </c>
      <c r="L4012" t="inlineStr">
        <is>
          <t>pending</t>
        </is>
      </c>
      <c r="M4012" s="10" t="n"/>
      <c r="N4012" t="inlineStr">
        <is>
          <t>2026-04-19</t>
        </is>
      </c>
      <c r="P4012" s="18" t="n">
        <v>272</v>
      </c>
      <c r="Q4012" t="inlineStr">
        <is>
          <t>2026-05-20</t>
        </is>
      </c>
      <c r="R4012" s="18" t="inlineStr"/>
      <c r="S4012" s="18" t="inlineStr"/>
      <c r="T4012" s="18" t="inlineStr"/>
    </row>
    <row r="4013">
      <c r="A4013" t="inlineStr">
        <is>
          <t>DIST-012015</t>
        </is>
      </c>
      <c r="B4013" t="inlineStr">
        <is>
          <t>2026-04-04</t>
        </is>
      </c>
      <c r="C4013" t="inlineStr">
        <is>
          <t>RET-KROGER</t>
        </is>
      </c>
      <c r="D4013" t="inlineStr"/>
      <c r="E4013" t="inlineStr">
        <is>
          <t>Unmapped</t>
        </is>
      </c>
      <c r="F4013" t="inlineStr">
        <is>
          <t>vague</t>
        </is>
      </c>
      <c r="G4013" s="10" t="n">
        <v>3731.73</v>
      </c>
      <c r="J4013" t="inlineStr">
        <is>
          <t>RREM-0044</t>
        </is>
      </c>
      <c r="K4013" t="inlineStr">
        <is>
          <t>Trade spend true-up</t>
        </is>
      </c>
      <c r="M4013" s="10" t="n"/>
      <c r="P4013" s="18" t="n"/>
      <c r="Q4013" t="inlineStr">
        <is>
          <t>2026-05-19</t>
        </is>
      </c>
      <c r="R4013" s="18" t="inlineStr">
        <is>
          <t>Yes</t>
        </is>
      </c>
      <c r="S4013" s="18" t="inlineStr"/>
      <c r="T4013" s="18" t="inlineStr"/>
    </row>
    <row r="4014">
      <c r="A4014" t="inlineStr">
        <is>
          <t>DIST-011755</t>
        </is>
      </c>
      <c r="B4014" t="inlineStr">
        <is>
          <t>2026-04-04</t>
        </is>
      </c>
      <c r="C4014" t="inlineStr">
        <is>
          <t>RET-COSTCO</t>
        </is>
      </c>
      <c r="D4014" t="inlineStr">
        <is>
          <t>TCO-SHO-022</t>
        </is>
      </c>
      <c r="E4014" t="inlineStr">
        <is>
          <t>Quantity Variance</t>
        </is>
      </c>
      <c r="F4014" t="inlineStr">
        <is>
          <t>short_ship</t>
        </is>
      </c>
      <c r="G4014" s="10" t="n">
        <v>189.17</v>
      </c>
      <c r="H4014" t="inlineStr">
        <is>
          <t>RO-032517</t>
        </is>
      </c>
      <c r="I4014" t="inlineStr">
        <is>
          <t>RS-032517</t>
        </is>
      </c>
      <c r="J4014" t="inlineStr">
        <is>
          <t>RREM-0003</t>
        </is>
      </c>
      <c r="K4014" t="inlineStr">
        <is>
          <t>Short Ship</t>
        </is>
      </c>
      <c r="L4014" t="inlineStr">
        <is>
          <t>partial</t>
        </is>
      </c>
      <c r="M4014" s="10" t="n">
        <v>52.62</v>
      </c>
      <c r="N4014" t="inlineStr">
        <is>
          <t>2026-04-29</t>
        </is>
      </c>
      <c r="O4014" t="inlineStr">
        <is>
          <t>2026-06-24</t>
        </is>
      </c>
      <c r="P4014" s="18" t="n">
        <v>81</v>
      </c>
      <c r="Q4014" t="inlineStr">
        <is>
          <t>2026-06-03</t>
        </is>
      </c>
      <c r="R4014" s="18" t="inlineStr"/>
      <c r="S4014" s="18" t="inlineStr"/>
      <c r="T4014" s="18" t="inlineStr"/>
    </row>
    <row r="4015">
      <c r="A4015" t="inlineStr">
        <is>
          <t>DIST-011752</t>
        </is>
      </c>
      <c r="B4015" t="inlineStr">
        <is>
          <t>2026-04-04</t>
        </is>
      </c>
      <c r="C4015" t="inlineStr">
        <is>
          <t>RET-WALMART</t>
        </is>
      </c>
      <c r="D4015" t="inlineStr">
        <is>
          <t>ART-PRO-004</t>
        </is>
      </c>
      <c r="E4015" t="inlineStr">
        <is>
          <t>Scan Rebate</t>
        </is>
      </c>
      <c r="F4015" t="inlineStr">
        <is>
          <t>promo_billback</t>
        </is>
      </c>
      <c r="G4015" s="10" t="n">
        <v>162.39</v>
      </c>
      <c r="H4015" t="inlineStr">
        <is>
          <t>RO-032477</t>
        </is>
      </c>
      <c r="I4015" t="inlineStr">
        <is>
          <t>RS-032477</t>
        </is>
      </c>
      <c r="J4015" t="inlineStr">
        <is>
          <t>RREM-0176</t>
        </is>
      </c>
      <c r="K4015" t="inlineStr">
        <is>
          <t>Promo Billback</t>
        </is>
      </c>
      <c r="M4015" s="10" t="n"/>
      <c r="P4015" s="18" t="n"/>
      <c r="Q4015" t="inlineStr">
        <is>
          <t>2026-05-04</t>
        </is>
      </c>
      <c r="R4015" s="18" t="inlineStr"/>
      <c r="S4015" s="18" t="inlineStr"/>
      <c r="T4015" s="18" t="inlineStr"/>
    </row>
    <row r="4016">
      <c r="A4016" t="inlineStr">
        <is>
          <t>DIST-011720</t>
        </is>
      </c>
      <c r="B4016" t="inlineStr">
        <is>
          <t>2026-04-04</t>
        </is>
      </c>
      <c r="C4016" t="inlineStr">
        <is>
          <t>RET-COSTCO</t>
        </is>
      </c>
      <c r="D4016" t="inlineStr">
        <is>
          <t>TCO-PRO-024</t>
        </is>
      </c>
      <c r="E4016" t="inlineStr">
        <is>
          <t>Promo Billback</t>
        </is>
      </c>
      <c r="F4016" t="inlineStr">
        <is>
          <t>promo_billback</t>
        </is>
      </c>
      <c r="G4016" s="10" t="n">
        <v>143.61</v>
      </c>
      <c r="H4016" t="inlineStr">
        <is>
          <t>RO-032299</t>
        </is>
      </c>
      <c r="I4016" t="inlineStr">
        <is>
          <t>RS-032299</t>
        </is>
      </c>
      <c r="J4016" t="inlineStr">
        <is>
          <t>RREM-0021</t>
        </is>
      </c>
      <c r="K4016" t="inlineStr">
        <is>
          <t>Promo Billback</t>
        </is>
      </c>
      <c r="L4016" t="inlineStr">
        <is>
          <t>lost</t>
        </is>
      </c>
      <c r="M4016" s="10" t="n">
        <v>0</v>
      </c>
      <c r="N4016" t="inlineStr">
        <is>
          <t>2026-04-15</t>
        </is>
      </c>
      <c r="O4016" t="inlineStr">
        <is>
          <t>2026-07-01</t>
        </is>
      </c>
      <c r="P4016" s="18" t="n">
        <v>88</v>
      </c>
      <c r="Q4016" t="inlineStr">
        <is>
          <t>2026-05-04</t>
        </is>
      </c>
      <c r="R4016" s="18" t="inlineStr"/>
      <c r="S4016" s="18" t="inlineStr"/>
      <c r="T4016" s="18" t="inlineStr"/>
    </row>
    <row r="4017">
      <c r="A4017" t="inlineStr">
        <is>
          <t>DIST-011744</t>
        </is>
      </c>
      <c r="B4017" t="inlineStr">
        <is>
          <t>2026-04-04</t>
        </is>
      </c>
      <c r="C4017" t="inlineStr">
        <is>
          <t>RET-SPROUTS</t>
        </is>
      </c>
      <c r="D4017" t="inlineStr">
        <is>
          <t>UTS-PRO-057</t>
        </is>
      </c>
      <c r="E4017" t="inlineStr">
        <is>
          <t>Promo Billback</t>
        </is>
      </c>
      <c r="F4017" t="inlineStr">
        <is>
          <t>promo_billback</t>
        </is>
      </c>
      <c r="G4017" s="10" t="n">
        <v>141.74</v>
      </c>
      <c r="H4017" t="inlineStr">
        <is>
          <t>RO-032573</t>
        </is>
      </c>
      <c r="I4017" t="inlineStr">
        <is>
          <t>RS-032573</t>
        </is>
      </c>
      <c r="J4017" t="inlineStr">
        <is>
          <t>RREM-0146</t>
        </is>
      </c>
      <c r="K4017" t="inlineStr">
        <is>
          <t>Promo Billback</t>
        </is>
      </c>
      <c r="L4017" t="inlineStr">
        <is>
          <t>won</t>
        </is>
      </c>
      <c r="M4017" s="10" t="n">
        <v>141.74</v>
      </c>
      <c r="N4017" t="inlineStr">
        <is>
          <t>2026-04-13</t>
        </is>
      </c>
      <c r="O4017" t="inlineStr">
        <is>
          <t>2026-05-03</t>
        </is>
      </c>
      <c r="P4017" s="18" t="n">
        <v>29</v>
      </c>
      <c r="Q4017" t="inlineStr">
        <is>
          <t>2026-07-03</t>
        </is>
      </c>
      <c r="R4017" s="18" t="inlineStr"/>
      <c r="S4017" s="18" t="inlineStr"/>
      <c r="T4017" s="18" t="inlineStr"/>
    </row>
    <row r="4018">
      <c r="A4018" t="inlineStr">
        <is>
          <t>DIST-011740</t>
        </is>
      </c>
      <c r="B4018" t="inlineStr">
        <is>
          <t>2026-04-04</t>
        </is>
      </c>
      <c r="C4018" t="inlineStr">
        <is>
          <t>RET-WALMART</t>
        </is>
      </c>
      <c r="D4018" t="inlineStr">
        <is>
          <t>ART-SPO-017</t>
        </is>
      </c>
      <c r="E4018" t="inlineStr">
        <is>
          <t>Spoilage</t>
        </is>
      </c>
      <c r="F4018" t="inlineStr">
        <is>
          <t>spoilage</t>
        </is>
      </c>
      <c r="G4018" s="10" t="n">
        <v>140.39</v>
      </c>
      <c r="H4018" t="inlineStr">
        <is>
          <t>RO-032488</t>
        </is>
      </c>
      <c r="I4018" t="inlineStr">
        <is>
          <t>RS-032488</t>
        </is>
      </c>
      <c r="J4018" t="inlineStr">
        <is>
          <t>RREM-0177</t>
        </is>
      </c>
      <c r="K4018" t="inlineStr">
        <is>
          <t>Spoilage -- damage in transit affecting condition</t>
        </is>
      </c>
      <c r="M4018" s="10" t="n"/>
      <c r="P4018" s="18" t="n"/>
      <c r="Q4018" t="inlineStr">
        <is>
          <t>2026-05-19</t>
        </is>
      </c>
      <c r="R4018" s="18" t="inlineStr"/>
      <c r="S4018" s="18" t="inlineStr"/>
      <c r="T4018" s="18" t="inlineStr"/>
    </row>
    <row r="4019">
      <c r="A4019" t="inlineStr">
        <is>
          <t>DIST-011828</t>
        </is>
      </c>
      <c r="B4019" t="inlineStr">
        <is>
          <t>2026-04-04</t>
        </is>
      </c>
      <c r="C4019" t="inlineStr">
        <is>
          <t>RET-WALMART</t>
        </is>
      </c>
      <c r="D4019" t="inlineStr">
        <is>
          <t>ART-PRO-004</t>
        </is>
      </c>
      <c r="E4019" t="inlineStr">
        <is>
          <t>Scan Rebate</t>
        </is>
      </c>
      <c r="F4019" t="inlineStr">
        <is>
          <t>promo_billback</t>
        </is>
      </c>
      <c r="G4019" s="10" t="n">
        <v>112.75</v>
      </c>
      <c r="H4019" t="inlineStr">
        <is>
          <t>RO-032708</t>
        </is>
      </c>
      <c r="I4019" t="inlineStr">
        <is>
          <t>RS-032708</t>
        </is>
      </c>
      <c r="J4019" t="inlineStr">
        <is>
          <t>RREM-0162</t>
        </is>
      </c>
      <c r="K4019" t="inlineStr">
        <is>
          <t>Promo Billback</t>
        </is>
      </c>
      <c r="M4019" s="10" t="n"/>
      <c r="P4019" s="18" t="n"/>
      <c r="Q4019" t="inlineStr">
        <is>
          <t>2026-05-04</t>
        </is>
      </c>
      <c r="R4019" s="18" t="inlineStr"/>
      <c r="S4019" s="18" t="inlineStr"/>
      <c r="T4019" s="18" t="inlineStr"/>
    </row>
    <row r="4020">
      <c r="A4020" t="inlineStr">
        <is>
          <t>DIST-011818</t>
        </is>
      </c>
      <c r="B4020" t="inlineStr">
        <is>
          <t>2026-04-04</t>
        </is>
      </c>
      <c r="C4020" t="inlineStr">
        <is>
          <t>RET-COSTCO</t>
        </is>
      </c>
      <c r="D4020" t="inlineStr">
        <is>
          <t>TCO-PRO-024</t>
        </is>
      </c>
      <c r="E4020" t="inlineStr">
        <is>
          <t>Promo Billback</t>
        </is>
      </c>
      <c r="F4020" t="inlineStr">
        <is>
          <t>promo_billback</t>
        </is>
      </c>
      <c r="G4020" s="10" t="n">
        <v>84</v>
      </c>
      <c r="H4020" t="inlineStr">
        <is>
          <t>RO-032750</t>
        </is>
      </c>
      <c r="I4020" t="inlineStr">
        <is>
          <t>RS-032750</t>
        </is>
      </c>
      <c r="J4020" t="inlineStr">
        <is>
          <t>RREM-0024</t>
        </is>
      </c>
      <c r="K4020" t="inlineStr">
        <is>
          <t>Promo Billback</t>
        </is>
      </c>
      <c r="M4020" s="10" t="n"/>
      <c r="P4020" s="18" t="n"/>
      <c r="Q4020" t="inlineStr">
        <is>
          <t>2026-07-03</t>
        </is>
      </c>
      <c r="R4020" s="18" t="inlineStr"/>
      <c r="S4020" s="18" t="inlineStr"/>
      <c r="T4020" s="18" t="inlineStr"/>
    </row>
    <row r="4021">
      <c r="A4021" t="inlineStr">
        <is>
          <t>DIST-011886</t>
        </is>
      </c>
      <c r="B4021" t="inlineStr">
        <is>
          <t>2026-04-04</t>
        </is>
      </c>
      <c r="C4021" t="inlineStr">
        <is>
          <t>RET-WALMART</t>
        </is>
      </c>
      <c r="D4021" t="inlineStr">
        <is>
          <t>ART-PRO-004</t>
        </is>
      </c>
      <c r="E4021" t="inlineStr">
        <is>
          <t>Scan Rebate</t>
        </is>
      </c>
      <c r="F4021" t="inlineStr">
        <is>
          <t>promo_billback</t>
        </is>
      </c>
      <c r="G4021" s="10" t="n">
        <v>77.37</v>
      </c>
      <c r="H4021" t="inlineStr">
        <is>
          <t>RO-032730</t>
        </is>
      </c>
      <c r="I4021" t="inlineStr">
        <is>
          <t>RS-032730</t>
        </is>
      </c>
      <c r="J4021" t="inlineStr">
        <is>
          <t>RREM-0177</t>
        </is>
      </c>
      <c r="K4021" t="inlineStr">
        <is>
          <t>Promo Billback</t>
        </is>
      </c>
      <c r="L4021" t="inlineStr">
        <is>
          <t>partial</t>
        </is>
      </c>
      <c r="M4021" s="10" t="n">
        <v>31.65</v>
      </c>
      <c r="N4021" t="inlineStr">
        <is>
          <t>2026-04-29</t>
        </is>
      </c>
      <c r="O4021" t="inlineStr">
        <is>
          <t>2026-06-05</t>
        </is>
      </c>
      <c r="P4021" s="18" t="n">
        <v>62</v>
      </c>
      <c r="Q4021" t="inlineStr">
        <is>
          <t>2026-07-03</t>
        </is>
      </c>
      <c r="R4021" s="18" t="inlineStr"/>
      <c r="S4021" s="18" t="inlineStr"/>
      <c r="T4021" s="18" t="inlineStr"/>
    </row>
    <row r="4022">
      <c r="A4022" t="inlineStr">
        <is>
          <t>DIST-011784</t>
        </is>
      </c>
      <c r="B4022" t="inlineStr">
        <is>
          <t>2026-04-04</t>
        </is>
      </c>
      <c r="C4022" t="inlineStr">
        <is>
          <t>RET-WALMART</t>
        </is>
      </c>
      <c r="D4022" t="inlineStr">
        <is>
          <t>ART-SHO-003</t>
        </is>
      </c>
      <c r="E4022" t="inlineStr">
        <is>
          <t>Short Ship</t>
        </is>
      </c>
      <c r="F4022" t="inlineStr">
        <is>
          <t>short_ship</t>
        </is>
      </c>
      <c r="G4022" s="10" t="n">
        <v>62.54</v>
      </c>
      <c r="H4022" t="inlineStr">
        <is>
          <t>RO-032471</t>
        </is>
      </c>
      <c r="I4022" t="inlineStr">
        <is>
          <t>RS-032471</t>
        </is>
      </c>
      <c r="J4022" t="inlineStr">
        <is>
          <t>RREM-0158</t>
        </is>
      </c>
      <c r="K4022" t="inlineStr">
        <is>
          <t>Short Ship</t>
        </is>
      </c>
      <c r="M4022" s="10" t="n"/>
      <c r="P4022" s="18" t="n"/>
      <c r="Q4022" t="inlineStr">
        <is>
          <t>2026-05-04</t>
        </is>
      </c>
      <c r="R4022" s="18" t="inlineStr"/>
      <c r="S4022" s="18" t="inlineStr"/>
      <c r="T4022" s="18" t="inlineStr"/>
    </row>
    <row r="4023">
      <c r="A4023" t="inlineStr">
        <is>
          <t>DIST-011712</t>
        </is>
      </c>
      <c r="B4023" t="inlineStr">
        <is>
          <t>2026-04-04</t>
        </is>
      </c>
      <c r="C4023" t="inlineStr">
        <is>
          <t>RET-WALMART</t>
        </is>
      </c>
      <c r="D4023" t="inlineStr">
        <is>
          <t>ART-PRO-004</t>
        </is>
      </c>
      <c r="E4023" t="inlineStr">
        <is>
          <t>Scan Rebate</t>
        </is>
      </c>
      <c r="F4023" t="inlineStr">
        <is>
          <t>promo_billback</t>
        </is>
      </c>
      <c r="G4023" s="10" t="n">
        <v>42.01</v>
      </c>
      <c r="H4023" t="inlineStr">
        <is>
          <t>RO-032260</t>
        </is>
      </c>
      <c r="I4023" t="inlineStr">
        <is>
          <t>RS-032260</t>
        </is>
      </c>
      <c r="J4023" t="inlineStr">
        <is>
          <t>RREM-0177</t>
        </is>
      </c>
      <c r="K4023" t="inlineStr">
        <is>
          <t>Promo Billback</t>
        </is>
      </c>
      <c r="M4023" s="10" t="n"/>
      <c r="P4023" s="18" t="n"/>
      <c r="Q4023" t="inlineStr">
        <is>
          <t>2026-07-03</t>
        </is>
      </c>
      <c r="R4023" s="18" t="inlineStr"/>
      <c r="S4023" s="18" t="inlineStr"/>
      <c r="T4023" s="18" t="inlineStr"/>
    </row>
    <row r="4024">
      <c r="A4024" t="inlineStr">
        <is>
          <t>DIST-011810</t>
        </is>
      </c>
      <c r="B4024" t="inlineStr">
        <is>
          <t>2026-04-03</t>
        </is>
      </c>
      <c r="C4024" t="inlineStr">
        <is>
          <t>RET-REGIONAL</t>
        </is>
      </c>
      <c r="D4024" t="inlineStr"/>
      <c r="E4024" t="inlineStr">
        <is>
          <t>Unmapped</t>
        </is>
      </c>
      <c r="F4024" t="inlineStr">
        <is>
          <t>vague</t>
        </is>
      </c>
      <c r="G4024" s="10" t="n">
        <v>3597.4</v>
      </c>
      <c r="H4024" t="inlineStr">
        <is>
          <t>RO-032669</t>
        </is>
      </c>
      <c r="I4024" t="inlineStr">
        <is>
          <t>RS-032669</t>
        </is>
      </c>
      <c r="J4024" t="inlineStr">
        <is>
          <t>RREM-0076</t>
        </is>
      </c>
      <c r="K4024" t="inlineStr">
        <is>
          <t>Marketing chargeback</t>
        </is>
      </c>
      <c r="M4024" s="10" t="n"/>
      <c r="P4024" s="18" t="n"/>
      <c r="Q4024" t="inlineStr">
        <is>
          <t>2026-07-02</t>
        </is>
      </c>
      <c r="R4024" s="18" t="inlineStr">
        <is>
          <t>Yes</t>
        </is>
      </c>
      <c r="S4024" s="18" t="inlineStr"/>
      <c r="T4024" s="18" t="inlineStr"/>
    </row>
    <row r="4025">
      <c r="A4025" t="inlineStr">
        <is>
          <t>DIST-011852</t>
        </is>
      </c>
      <c r="B4025" t="inlineStr">
        <is>
          <t>2026-04-03</t>
        </is>
      </c>
      <c r="C4025" t="inlineStr">
        <is>
          <t>RET-WALMART</t>
        </is>
      </c>
      <c r="D4025" t="inlineStr">
        <is>
          <t>ART-LAB-012</t>
        </is>
      </c>
      <c r="E4025" t="inlineStr">
        <is>
          <t>Label Defect</t>
        </is>
      </c>
      <c r="F4025" t="inlineStr">
        <is>
          <t>label_fine</t>
        </is>
      </c>
      <c r="G4025" s="10" t="n">
        <v>550.37</v>
      </c>
      <c r="H4025" t="inlineStr">
        <is>
          <t>RO-032697</t>
        </is>
      </c>
      <c r="I4025" t="inlineStr">
        <is>
          <t>RS-032697</t>
        </is>
      </c>
      <c r="J4025" t="inlineStr">
        <is>
          <t>RREM-0170</t>
        </is>
      </c>
      <c r="K4025" t="inlineStr">
        <is>
          <t>Label Fine</t>
        </is>
      </c>
      <c r="L4025" t="inlineStr">
        <is>
          <t>partial</t>
        </is>
      </c>
      <c r="M4025" s="10" t="n">
        <v>192.98</v>
      </c>
      <c r="N4025" t="inlineStr">
        <is>
          <t>2026-05-02</t>
        </is>
      </c>
      <c r="O4025" t="inlineStr">
        <is>
          <t>2026-07-30</t>
        </is>
      </c>
      <c r="P4025" s="18" t="n">
        <v>118</v>
      </c>
      <c r="Q4025" t="inlineStr">
        <is>
          <t>2026-05-03</t>
        </is>
      </c>
      <c r="R4025" s="18" t="inlineStr"/>
      <c r="S4025" s="18" t="inlineStr"/>
      <c r="T4025" s="18" t="inlineStr"/>
    </row>
    <row r="4026">
      <c r="A4026" t="inlineStr">
        <is>
          <t>DIST-011826</t>
        </is>
      </c>
      <c r="B4026" t="inlineStr">
        <is>
          <t>2026-04-03</t>
        </is>
      </c>
      <c r="C4026" t="inlineStr">
        <is>
          <t>RET-WALMART</t>
        </is>
      </c>
      <c r="D4026" t="inlineStr">
        <is>
          <t>ART-LAB-012</t>
        </is>
      </c>
      <c r="E4026" t="inlineStr">
        <is>
          <t>Label Defect</t>
        </is>
      </c>
      <c r="F4026" t="inlineStr">
        <is>
          <t>label_fine</t>
        </is>
      </c>
      <c r="G4026" s="10" t="n">
        <v>513.23</v>
      </c>
      <c r="H4026" t="inlineStr">
        <is>
          <t>RO-032690</t>
        </is>
      </c>
      <c r="I4026" t="inlineStr">
        <is>
          <t>RS-032690</t>
        </is>
      </c>
      <c r="J4026" t="inlineStr">
        <is>
          <t>RREM-0166</t>
        </is>
      </c>
      <c r="K4026" t="inlineStr">
        <is>
          <t>Label Fine</t>
        </is>
      </c>
      <c r="M4026" s="10" t="n"/>
      <c r="P4026" s="18" t="n"/>
      <c r="Q4026" t="inlineStr">
        <is>
          <t>2026-07-02</t>
        </is>
      </c>
      <c r="R4026" s="18" t="inlineStr"/>
      <c r="S4026" s="18" t="inlineStr"/>
      <c r="T4026" s="18" t="inlineStr"/>
    </row>
    <row r="4027">
      <c r="A4027" t="inlineStr">
        <is>
          <t>DIST-011940</t>
        </is>
      </c>
      <c r="B4027" t="inlineStr">
        <is>
          <t>2026-04-03</t>
        </is>
      </c>
      <c r="C4027" t="inlineStr">
        <is>
          <t>RET-WHOLEFOODS</t>
        </is>
      </c>
      <c r="D4027" t="inlineStr">
        <is>
          <t>ODS-PRO-039</t>
        </is>
      </c>
      <c r="E4027" t="inlineStr">
        <is>
          <t>Ad Allowance</t>
        </is>
      </c>
      <c r="F4027" t="inlineStr">
        <is>
          <t>promo_billback</t>
        </is>
      </c>
      <c r="G4027" s="10" t="n">
        <v>216.7</v>
      </c>
      <c r="H4027" t="inlineStr">
        <is>
          <t>RO-032973</t>
        </is>
      </c>
      <c r="I4027" t="inlineStr">
        <is>
          <t>RS-032973</t>
        </is>
      </c>
      <c r="J4027" t="inlineStr">
        <is>
          <t>RREM-0210</t>
        </is>
      </c>
      <c r="K4027" t="inlineStr">
        <is>
          <t>Promo Billback</t>
        </is>
      </c>
      <c r="L4027" t="inlineStr">
        <is>
          <t>lost</t>
        </is>
      </c>
      <c r="M4027" s="10" t="n">
        <v>0</v>
      </c>
      <c r="N4027" t="inlineStr">
        <is>
          <t>2026-04-14</t>
        </is>
      </c>
      <c r="O4027" t="inlineStr">
        <is>
          <t>2026-06-03</t>
        </is>
      </c>
      <c r="P4027" s="18" t="n">
        <v>61</v>
      </c>
      <c r="Q4027" t="inlineStr">
        <is>
          <t>2026-07-02</t>
        </is>
      </c>
      <c r="R4027" s="18" t="inlineStr"/>
      <c r="S4027" s="18" t="inlineStr"/>
      <c r="T4027" s="18" t="inlineStr"/>
    </row>
    <row r="4028">
      <c r="A4028" t="inlineStr">
        <is>
          <t>DIST-011882</t>
        </is>
      </c>
      <c r="B4028" t="inlineStr">
        <is>
          <t>2026-04-03</t>
        </is>
      </c>
      <c r="C4028" t="inlineStr">
        <is>
          <t>RET-REGIONAL</t>
        </is>
      </c>
      <c r="D4028" t="inlineStr">
        <is>
          <t>NAL-SPO-099</t>
        </is>
      </c>
      <c r="E4028" t="inlineStr">
        <is>
          <t>Spoilage</t>
        </is>
      </c>
      <c r="F4028" t="inlineStr">
        <is>
          <t>spoilage</t>
        </is>
      </c>
      <c r="G4028" s="10" t="n">
        <v>153.35</v>
      </c>
      <c r="H4028" t="inlineStr">
        <is>
          <t>RO-032884</t>
        </is>
      </c>
      <c r="I4028" t="inlineStr">
        <is>
          <t>RS-032884</t>
        </is>
      </c>
      <c r="J4028" t="inlineStr">
        <is>
          <t>RREM-0093</t>
        </is>
      </c>
      <c r="K4028" t="inlineStr">
        <is>
          <t>Spoilage -- temperature exposure in transit</t>
        </is>
      </c>
      <c r="L4028" t="inlineStr">
        <is>
          <t>lost</t>
        </is>
      </c>
      <c r="M4028" s="10" t="n">
        <v>0</v>
      </c>
      <c r="N4028" t="inlineStr">
        <is>
          <t>2026-04-16</t>
        </is>
      </c>
      <c r="O4028" t="inlineStr">
        <is>
          <t>2026-06-23</t>
        </is>
      </c>
      <c r="P4028" s="18" t="n">
        <v>81</v>
      </c>
      <c r="Q4028" t="inlineStr">
        <is>
          <t>2026-05-18</t>
        </is>
      </c>
      <c r="R4028" s="18" t="inlineStr"/>
      <c r="S4028" s="18" t="inlineStr"/>
      <c r="T4028" s="18" t="inlineStr"/>
    </row>
    <row r="4029">
      <c r="A4029" t="inlineStr">
        <is>
          <t>DIST-011799</t>
        </is>
      </c>
      <c r="B4029" t="inlineStr">
        <is>
          <t>2026-04-03</t>
        </is>
      </c>
      <c r="C4029" t="inlineStr">
        <is>
          <t>RET-WALMART</t>
        </is>
      </c>
      <c r="D4029" t="inlineStr">
        <is>
          <t>ART-DAM-018</t>
        </is>
      </c>
      <c r="E4029" t="inlineStr">
        <is>
          <t>Warehouse Damage</t>
        </is>
      </c>
      <c r="F4029" t="inlineStr">
        <is>
          <t>damaged</t>
        </is>
      </c>
      <c r="G4029" s="10" t="n">
        <v>130.63</v>
      </c>
      <c r="H4029" t="inlineStr">
        <is>
          <t>RO-032456</t>
        </is>
      </c>
      <c r="I4029" t="inlineStr">
        <is>
          <t>RS-032456</t>
        </is>
      </c>
      <c r="J4029" t="inlineStr">
        <is>
          <t>RREM-0181</t>
        </is>
      </c>
      <c r="K4029" t="inlineStr">
        <is>
          <t>Damaged</t>
        </is>
      </c>
      <c r="L4029" t="inlineStr">
        <is>
          <t>pending</t>
        </is>
      </c>
      <c r="M4029" s="10" t="n"/>
      <c r="N4029" t="inlineStr">
        <is>
          <t>2026-04-08</t>
        </is>
      </c>
      <c r="P4029" s="18" t="n">
        <v>274</v>
      </c>
      <c r="Q4029" t="inlineStr">
        <is>
          <t>2026-05-03</t>
        </is>
      </c>
      <c r="R4029" s="18" t="inlineStr"/>
      <c r="S4029" s="18" t="inlineStr"/>
      <c r="T4029" s="18" t="inlineStr"/>
    </row>
    <row r="4030">
      <c r="A4030" t="inlineStr">
        <is>
          <t>DIST-011831</t>
        </is>
      </c>
      <c r="B4030" t="inlineStr">
        <is>
          <t>2026-04-03</t>
        </is>
      </c>
      <c r="C4030" t="inlineStr">
        <is>
          <t>RET-COSTCO</t>
        </is>
      </c>
      <c r="D4030" t="inlineStr">
        <is>
          <t>TCO-PRO-024</t>
        </is>
      </c>
      <c r="E4030" t="inlineStr">
        <is>
          <t>Promo Billback</t>
        </is>
      </c>
      <c r="F4030" t="inlineStr">
        <is>
          <t>promo_billback</t>
        </is>
      </c>
      <c r="G4030" s="10" t="n">
        <v>115.67</v>
      </c>
      <c r="H4030" t="inlineStr">
        <is>
          <t>RO-032735</t>
        </is>
      </c>
      <c r="I4030" t="inlineStr">
        <is>
          <t>RS-032735</t>
        </is>
      </c>
      <c r="J4030" t="inlineStr">
        <is>
          <t>RREM-0010</t>
        </is>
      </c>
      <c r="K4030" t="inlineStr">
        <is>
          <t>Promo Billback</t>
        </is>
      </c>
      <c r="M4030" s="10" t="n"/>
      <c r="P4030" s="18" t="n"/>
      <c r="Q4030" t="inlineStr">
        <is>
          <t>2026-05-03</t>
        </is>
      </c>
      <c r="R4030" s="18" t="inlineStr"/>
      <c r="S4030" s="18" t="inlineStr"/>
      <c r="T4030" s="18" t="inlineStr"/>
    </row>
    <row r="4031">
      <c r="A4031" t="inlineStr">
        <is>
          <t>DIST-011814</t>
        </is>
      </c>
      <c r="B4031" t="inlineStr">
        <is>
          <t>2026-04-03</t>
        </is>
      </c>
      <c r="C4031" t="inlineStr">
        <is>
          <t>RET-WALMART</t>
        </is>
      </c>
      <c r="D4031" t="inlineStr">
        <is>
          <t>ART-PRO-004</t>
        </is>
      </c>
      <c r="E4031" t="inlineStr">
        <is>
          <t>Scan Rebate</t>
        </is>
      </c>
      <c r="F4031" t="inlineStr">
        <is>
          <t>promo_billback</t>
        </is>
      </c>
      <c r="G4031" s="10" t="n">
        <v>102.85</v>
      </c>
      <c r="H4031" t="inlineStr">
        <is>
          <t>RO-032706</t>
        </is>
      </c>
      <c r="I4031" t="inlineStr">
        <is>
          <t>RS-032706</t>
        </is>
      </c>
      <c r="J4031" t="inlineStr">
        <is>
          <t>RREM-0156</t>
        </is>
      </c>
      <c r="K4031" t="inlineStr">
        <is>
          <t>Promo Billback</t>
        </is>
      </c>
      <c r="M4031" s="10" t="n"/>
      <c r="P4031" s="18" t="n"/>
      <c r="Q4031" t="inlineStr">
        <is>
          <t>2026-05-18</t>
        </is>
      </c>
      <c r="R4031" s="18" t="inlineStr"/>
      <c r="S4031" s="18" t="inlineStr"/>
      <c r="T4031" s="18" t="inlineStr"/>
    </row>
    <row r="4032">
      <c r="A4032" t="inlineStr">
        <is>
          <t>DIST-011766</t>
        </is>
      </c>
      <c r="B4032" t="inlineStr">
        <is>
          <t>2026-04-03</t>
        </is>
      </c>
      <c r="C4032" t="inlineStr">
        <is>
          <t>RET-WHOLEFOODS</t>
        </is>
      </c>
      <c r="D4032" t="inlineStr">
        <is>
          <t>ODS-PRO-039</t>
        </is>
      </c>
      <c r="E4032" t="inlineStr">
        <is>
          <t>Ad Allowance</t>
        </is>
      </c>
      <c r="F4032" t="inlineStr">
        <is>
          <t>promo_billback</t>
        </is>
      </c>
      <c r="G4032" s="10" t="n">
        <v>96.34</v>
      </c>
      <c r="H4032" t="inlineStr">
        <is>
          <t>RO-032551</t>
        </is>
      </c>
      <c r="I4032" t="inlineStr">
        <is>
          <t>RS-032551</t>
        </is>
      </c>
      <c r="J4032" t="inlineStr">
        <is>
          <t>RREM-0213</t>
        </is>
      </c>
      <c r="K4032" t="inlineStr">
        <is>
          <t>Promo Billback</t>
        </is>
      </c>
      <c r="M4032" s="10" t="n"/>
      <c r="P4032" s="18" t="n"/>
      <c r="Q4032" t="inlineStr">
        <is>
          <t>2026-05-18</t>
        </is>
      </c>
      <c r="R4032" s="18" t="inlineStr"/>
      <c r="S4032" s="18" t="inlineStr"/>
      <c r="T4032" s="18" t="inlineStr"/>
    </row>
    <row r="4033">
      <c r="A4033" t="inlineStr">
        <is>
          <t>DIST-011874</t>
        </is>
      </c>
      <c r="B4033" t="inlineStr">
        <is>
          <t>2026-04-03</t>
        </is>
      </c>
      <c r="C4033" t="inlineStr">
        <is>
          <t>RET-WALMART</t>
        </is>
      </c>
      <c r="D4033" t="inlineStr">
        <is>
          <t>ART-DAM-018</t>
        </is>
      </c>
      <c r="E4033" t="inlineStr">
        <is>
          <t>Warehouse Damage</t>
        </is>
      </c>
      <c r="F4033" t="inlineStr">
        <is>
          <t>damaged</t>
        </is>
      </c>
      <c r="G4033" s="10" t="n">
        <v>92.12</v>
      </c>
      <c r="H4033" t="inlineStr">
        <is>
          <t>RO-032722</t>
        </is>
      </c>
      <c r="I4033" t="inlineStr">
        <is>
          <t>RS-032722</t>
        </is>
      </c>
      <c r="J4033" t="inlineStr">
        <is>
          <t>RREM-0155</t>
        </is>
      </c>
      <c r="K4033" t="inlineStr">
        <is>
          <t>Damaged</t>
        </is>
      </c>
      <c r="L4033" t="inlineStr">
        <is>
          <t>partial</t>
        </is>
      </c>
      <c r="M4033" s="10" t="n">
        <v>30.11</v>
      </c>
      <c r="N4033" t="inlineStr">
        <is>
          <t>2026-04-19</t>
        </is>
      </c>
      <c r="O4033" t="inlineStr">
        <is>
          <t>2026-06-16</t>
        </is>
      </c>
      <c r="P4033" s="18" t="n">
        <v>74</v>
      </c>
      <c r="Q4033" t="inlineStr">
        <is>
          <t>2026-05-03</t>
        </is>
      </c>
      <c r="R4033" s="18" t="inlineStr"/>
      <c r="S4033" s="18" t="inlineStr"/>
      <c r="T4033" s="18" t="inlineStr"/>
    </row>
    <row r="4034">
      <c r="A4034" t="inlineStr">
        <is>
          <t>DIST-011963</t>
        </is>
      </c>
      <c r="B4034" t="inlineStr">
        <is>
          <t>2026-04-03</t>
        </is>
      </c>
      <c r="C4034" t="inlineStr">
        <is>
          <t>RET-SPROUTS</t>
        </is>
      </c>
      <c r="D4034" t="inlineStr">
        <is>
          <t>UTS-SHO-056</t>
        </is>
      </c>
      <c r="E4034" t="inlineStr">
        <is>
          <t>Under-delivery</t>
        </is>
      </c>
      <c r="F4034" t="inlineStr">
        <is>
          <t>short_ship</t>
        </is>
      </c>
      <c r="G4034" s="10" t="n">
        <v>53.57</v>
      </c>
      <c r="H4034" t="inlineStr">
        <is>
          <t>RO-033070</t>
        </is>
      </c>
      <c r="I4034" t="inlineStr">
        <is>
          <t>RS-033070</t>
        </is>
      </c>
      <c r="J4034" t="inlineStr">
        <is>
          <t>RREM-0129</t>
        </is>
      </c>
      <c r="K4034" t="inlineStr">
        <is>
          <t>Short Ship</t>
        </is>
      </c>
      <c r="L4034" t="inlineStr">
        <is>
          <t>won</t>
        </is>
      </c>
      <c r="M4034" s="10" t="n">
        <v>53.57</v>
      </c>
      <c r="N4034" t="inlineStr">
        <is>
          <t>2026-04-21</t>
        </is>
      </c>
      <c r="O4034" t="inlineStr">
        <is>
          <t>2026-06-22</t>
        </is>
      </c>
      <c r="P4034" s="18" t="n">
        <v>80</v>
      </c>
      <c r="Q4034" t="inlineStr">
        <is>
          <t>2026-05-03</t>
        </is>
      </c>
      <c r="R4034" s="18" t="inlineStr"/>
      <c r="S4034" s="18" t="inlineStr"/>
      <c r="T4034" s="18" t="inlineStr"/>
    </row>
    <row r="4035">
      <c r="A4035" t="inlineStr">
        <is>
          <t>DIST-011738</t>
        </is>
      </c>
      <c r="B4035" t="inlineStr">
        <is>
          <t>2026-04-03</t>
        </is>
      </c>
      <c r="C4035" t="inlineStr">
        <is>
          <t>RET-WALMART</t>
        </is>
      </c>
      <c r="D4035" t="inlineStr">
        <is>
          <t>ART-LAT-009</t>
        </is>
      </c>
      <c r="E4035" t="inlineStr">
        <is>
          <t>MABD Violation</t>
        </is>
      </c>
      <c r="F4035" t="inlineStr">
        <is>
          <t>late_delivery</t>
        </is>
      </c>
      <c r="G4035" s="10" t="n">
        <v>42.6</v>
      </c>
      <c r="H4035" t="inlineStr">
        <is>
          <t>RO-032474</t>
        </is>
      </c>
      <c r="I4035" t="inlineStr">
        <is>
          <t>RS-032474</t>
        </is>
      </c>
      <c r="J4035" t="inlineStr">
        <is>
          <t>RREM-0165</t>
        </is>
      </c>
      <c r="K4035" t="inlineStr">
        <is>
          <t>Late Delivery</t>
        </is>
      </c>
      <c r="M4035" s="10" t="n"/>
      <c r="P4035" s="18" t="n"/>
      <c r="Q4035" t="inlineStr">
        <is>
          <t>2026-05-18</t>
        </is>
      </c>
      <c r="R4035" s="18" t="inlineStr"/>
      <c r="S4035" s="18" t="inlineStr"/>
      <c r="T4035" s="18" t="inlineStr"/>
    </row>
    <row r="4036">
      <c r="A4036" t="inlineStr">
        <is>
          <t>DIST-011815</t>
        </is>
      </c>
      <c r="B4036" t="inlineStr">
        <is>
          <t>2026-04-02</t>
        </is>
      </c>
      <c r="C4036" t="inlineStr">
        <is>
          <t>RET-WALMART</t>
        </is>
      </c>
      <c r="D4036" t="inlineStr"/>
      <c r="E4036" t="inlineStr">
        <is>
          <t>Unmapped</t>
        </is>
      </c>
      <c r="F4036" t="inlineStr">
        <is>
          <t>vague</t>
        </is>
      </c>
      <c r="G4036" s="10" t="n">
        <v>1817.41</v>
      </c>
      <c r="H4036" t="inlineStr">
        <is>
          <t>RO-032706</t>
        </is>
      </c>
      <c r="I4036" t="inlineStr">
        <is>
          <t>RS-032706</t>
        </is>
      </c>
      <c r="J4036" t="inlineStr">
        <is>
          <t>RREM-0171</t>
        </is>
      </c>
      <c r="K4036" t="inlineStr">
        <is>
          <t>Misc deduction -- see invoice</t>
        </is>
      </c>
      <c r="M4036" s="10" t="n"/>
      <c r="P4036" s="18" t="n"/>
      <c r="Q4036" t="inlineStr">
        <is>
          <t>2026-07-01</t>
        </is>
      </c>
      <c r="R4036" s="18" t="inlineStr">
        <is>
          <t>Yes</t>
        </is>
      </c>
      <c r="S4036" s="18" t="inlineStr"/>
      <c r="T4036" s="18" t="inlineStr"/>
    </row>
    <row r="4037">
      <c r="A4037" t="inlineStr">
        <is>
          <t>DIST-011753</t>
        </is>
      </c>
      <c r="B4037" t="inlineStr">
        <is>
          <t>2026-04-02</t>
        </is>
      </c>
      <c r="C4037" t="inlineStr">
        <is>
          <t>RET-WALMART</t>
        </is>
      </c>
      <c r="D4037" t="inlineStr"/>
      <c r="E4037" t="inlineStr">
        <is>
          <t>Unmapped</t>
        </is>
      </c>
      <c r="F4037" t="inlineStr">
        <is>
          <t>vague</t>
        </is>
      </c>
      <c r="G4037" s="10" t="n">
        <v>971.5700000000001</v>
      </c>
      <c r="J4037" t="inlineStr">
        <is>
          <t>RREM-0154</t>
        </is>
      </c>
      <c r="K4037" t="inlineStr">
        <is>
          <t>Slotting reconciliation</t>
        </is>
      </c>
      <c r="M4037" s="10" t="n"/>
      <c r="P4037" s="18" t="n"/>
      <c r="Q4037" t="inlineStr">
        <is>
          <t>2026-07-01</t>
        </is>
      </c>
      <c r="R4037" s="18" t="inlineStr">
        <is>
          <t>Yes</t>
        </is>
      </c>
      <c r="S4037" s="18" t="inlineStr"/>
      <c r="T4037" s="18" t="inlineStr"/>
    </row>
    <row r="4038">
      <c r="A4038" t="inlineStr">
        <is>
          <t>DIST-011858</t>
        </is>
      </c>
      <c r="B4038" t="inlineStr">
        <is>
          <t>2026-04-02</t>
        </is>
      </c>
      <c r="C4038" t="inlineStr">
        <is>
          <t>RET-WHOLEFOODS</t>
        </is>
      </c>
      <c r="D4038" t="inlineStr">
        <is>
          <t>ODS-SPO-050</t>
        </is>
      </c>
      <c r="E4038" t="inlineStr">
        <is>
          <t>Spoilage</t>
        </is>
      </c>
      <c r="F4038" t="inlineStr">
        <is>
          <t>spoilage</t>
        </is>
      </c>
      <c r="G4038" s="10" t="n">
        <v>335.92</v>
      </c>
      <c r="H4038" t="inlineStr">
        <is>
          <t>RO-032784</t>
        </is>
      </c>
      <c r="I4038" t="inlineStr">
        <is>
          <t>RS-032784</t>
        </is>
      </c>
      <c r="J4038" t="inlineStr">
        <is>
          <t>RREM-0187</t>
        </is>
      </c>
      <c r="K4038" t="inlineStr">
        <is>
          <t>Spoilage -- temperature exposure in transit</t>
        </is>
      </c>
      <c r="M4038" s="10" t="n"/>
      <c r="P4038" s="18" t="n"/>
      <c r="Q4038" t="inlineStr">
        <is>
          <t>2026-05-02</t>
        </is>
      </c>
      <c r="R4038" s="18" t="inlineStr"/>
      <c r="S4038" s="18" t="inlineStr"/>
      <c r="T4038" s="18" t="inlineStr"/>
    </row>
    <row r="4039">
      <c r="A4039" t="inlineStr">
        <is>
          <t>DIST-011758</t>
        </is>
      </c>
      <c r="B4039" t="inlineStr">
        <is>
          <t>2026-04-02</t>
        </is>
      </c>
      <c r="C4039" t="inlineStr">
        <is>
          <t>RET-SPROUTS</t>
        </is>
      </c>
      <c r="D4039" t="inlineStr">
        <is>
          <t>UTS-SPO-066</t>
        </is>
      </c>
      <c r="E4039" t="inlineStr">
        <is>
          <t>Expired Product</t>
        </is>
      </c>
      <c r="F4039" t="inlineStr">
        <is>
          <t>spoilage</t>
        </is>
      </c>
      <c r="G4039" s="10" t="n">
        <v>285.77</v>
      </c>
      <c r="H4039" t="inlineStr">
        <is>
          <t>RO-032578</t>
        </is>
      </c>
      <c r="I4039" t="inlineStr">
        <is>
          <t>RS-032578</t>
        </is>
      </c>
      <c r="J4039" t="inlineStr">
        <is>
          <t>RREM-0119</t>
        </is>
      </c>
      <c r="K4039" t="inlineStr">
        <is>
          <t>Spoilage -- expired or short-dated at receiving</t>
        </is>
      </c>
      <c r="M4039" s="10" t="n"/>
      <c r="P4039" s="18" t="n"/>
      <c r="Q4039" t="inlineStr">
        <is>
          <t>2026-06-01</t>
        </is>
      </c>
      <c r="R4039" s="18" t="inlineStr"/>
      <c r="S4039" s="18" t="inlineStr"/>
      <c r="T4039" s="18" t="inlineStr"/>
    </row>
    <row r="4040">
      <c r="A4040" t="inlineStr">
        <is>
          <t>DIST-011912</t>
        </is>
      </c>
      <c r="B4040" t="inlineStr">
        <is>
          <t>2026-04-02</t>
        </is>
      </c>
      <c r="C4040" t="inlineStr">
        <is>
          <t>RET-WHOLEFOODS</t>
        </is>
      </c>
      <c r="D4040" t="inlineStr"/>
      <c r="E4040" t="inlineStr">
        <is>
          <t>Unmapped</t>
        </is>
      </c>
      <c r="F4040" t="inlineStr">
        <is>
          <t>vague</t>
        </is>
      </c>
      <c r="G4040" s="10" t="n">
        <v>209.39</v>
      </c>
      <c r="J4040" t="inlineStr">
        <is>
          <t>RREM-0217</t>
        </is>
      </c>
      <c r="K4040" t="inlineStr">
        <is>
          <t>Compliance fee</t>
        </is>
      </c>
      <c r="M4040" s="10" t="n"/>
      <c r="P4040" s="18" t="n"/>
      <c r="Q4040" t="inlineStr">
        <is>
          <t>2026-07-01</t>
        </is>
      </c>
      <c r="R4040" s="18" t="inlineStr">
        <is>
          <t>Yes</t>
        </is>
      </c>
      <c r="S4040" s="18" t="inlineStr"/>
      <c r="T4040" s="18" t="inlineStr"/>
    </row>
    <row r="4041">
      <c r="A4041" t="inlineStr">
        <is>
          <t>DIST-011745</t>
        </is>
      </c>
      <c r="B4041" t="inlineStr">
        <is>
          <t>2026-04-02</t>
        </is>
      </c>
      <c r="C4041" t="inlineStr">
        <is>
          <t>RET-KROGER</t>
        </is>
      </c>
      <c r="D4041" t="inlineStr">
        <is>
          <t>GER-LAB-080</t>
        </is>
      </c>
      <c r="E4041" t="inlineStr">
        <is>
          <t>Label Defect</t>
        </is>
      </c>
      <c r="F4041" t="inlineStr">
        <is>
          <t>label_fine</t>
        </is>
      </c>
      <c r="G4041" s="10" t="n">
        <v>206.43</v>
      </c>
      <c r="H4041" t="inlineStr">
        <is>
          <t>RO-032640</t>
        </is>
      </c>
      <c r="I4041" t="inlineStr">
        <is>
          <t>RS-032640</t>
        </is>
      </c>
      <c r="J4041" t="inlineStr">
        <is>
          <t>RREM-0058</t>
        </is>
      </c>
      <c r="K4041" t="inlineStr">
        <is>
          <t>Label Fine</t>
        </is>
      </c>
      <c r="L4041" t="inlineStr">
        <is>
          <t>won</t>
        </is>
      </c>
      <c r="M4041" s="10" t="n">
        <v>206.43</v>
      </c>
      <c r="N4041" t="inlineStr">
        <is>
          <t>2026-04-17</t>
        </is>
      </c>
      <c r="O4041" t="inlineStr">
        <is>
          <t>2026-05-31</t>
        </is>
      </c>
      <c r="P4041" s="18" t="n">
        <v>59</v>
      </c>
      <c r="Q4041" t="inlineStr">
        <is>
          <t>2026-05-02</t>
        </is>
      </c>
      <c r="R4041" s="18" t="inlineStr"/>
      <c r="S4041" s="18" t="inlineStr"/>
      <c r="T4041" s="18" t="inlineStr"/>
    </row>
    <row r="4042">
      <c r="A4042" t="inlineStr">
        <is>
          <t>DIST-011825</t>
        </is>
      </c>
      <c r="B4042" t="inlineStr">
        <is>
          <t>2026-04-02</t>
        </is>
      </c>
      <c r="C4042" t="inlineStr">
        <is>
          <t>RET-REGIONAL</t>
        </is>
      </c>
      <c r="D4042" t="inlineStr">
        <is>
          <t>NAL-SHO-091</t>
        </is>
      </c>
      <c r="E4042" t="inlineStr">
        <is>
          <t>Under-delivery</t>
        </is>
      </c>
      <c r="F4042" t="inlineStr">
        <is>
          <t>short_ship</t>
        </is>
      </c>
      <c r="G4042" s="10" t="n">
        <v>175.17</v>
      </c>
      <c r="H4042" t="inlineStr">
        <is>
          <t>RO-032876</t>
        </is>
      </c>
      <c r="I4042" t="inlineStr">
        <is>
          <t>RS-032876</t>
        </is>
      </c>
      <c r="J4042" t="inlineStr">
        <is>
          <t>RREM-0076</t>
        </is>
      </c>
      <c r="K4042" t="inlineStr">
        <is>
          <t>Short Ship</t>
        </is>
      </c>
      <c r="M4042" s="10" t="n"/>
      <c r="P4042" s="18" t="n"/>
      <c r="Q4042" t="inlineStr">
        <is>
          <t>2026-05-17</t>
        </is>
      </c>
      <c r="R4042" s="18" t="inlineStr"/>
      <c r="S4042" s="18" t="inlineStr"/>
      <c r="T4042" s="18" t="inlineStr"/>
    </row>
    <row r="4043">
      <c r="A4043" t="inlineStr">
        <is>
          <t>DIST-011702</t>
        </is>
      </c>
      <c r="B4043" t="inlineStr">
        <is>
          <t>2026-04-02</t>
        </is>
      </c>
      <c r="C4043" t="inlineStr">
        <is>
          <t>RET-KROGER</t>
        </is>
      </c>
      <c r="D4043" t="inlineStr">
        <is>
          <t>GER-DAM-087</t>
        </is>
      </c>
      <c r="E4043" t="inlineStr">
        <is>
          <t>Damaged Goods</t>
        </is>
      </c>
      <c r="F4043" t="inlineStr">
        <is>
          <t>damaged</t>
        </is>
      </c>
      <c r="G4043" s="10" t="n">
        <v>119.86</v>
      </c>
      <c r="H4043" t="inlineStr">
        <is>
          <t>RO-032380</t>
        </is>
      </c>
      <c r="I4043" t="inlineStr">
        <is>
          <t>RS-032380</t>
        </is>
      </c>
      <c r="J4043" t="inlineStr">
        <is>
          <t>RREM-0061</t>
        </is>
      </c>
      <c r="K4043" t="inlineStr">
        <is>
          <t>Damaged</t>
        </is>
      </c>
      <c r="M4043" s="10" t="n"/>
      <c r="P4043" s="18" t="n"/>
      <c r="Q4043" t="inlineStr">
        <is>
          <t>2026-05-02</t>
        </is>
      </c>
      <c r="R4043" s="18" t="inlineStr"/>
      <c r="S4043" s="18" t="inlineStr"/>
      <c r="T4043" s="18" t="inlineStr"/>
    </row>
    <row r="4044">
      <c r="A4044" t="inlineStr">
        <is>
          <t>DIST-011827</t>
        </is>
      </c>
      <c r="B4044" t="inlineStr">
        <is>
          <t>2026-04-02</t>
        </is>
      </c>
      <c r="C4044" t="inlineStr">
        <is>
          <t>RET-WALMART</t>
        </is>
      </c>
      <c r="D4044" t="inlineStr">
        <is>
          <t>ART-DAM-018</t>
        </is>
      </c>
      <c r="E4044" t="inlineStr">
        <is>
          <t>Warehouse Damage</t>
        </is>
      </c>
      <c r="F4044" t="inlineStr">
        <is>
          <t>damaged</t>
        </is>
      </c>
      <c r="G4044" s="10" t="n">
        <v>86.02</v>
      </c>
      <c r="H4044" t="inlineStr">
        <is>
          <t>RO-032690</t>
        </is>
      </c>
      <c r="I4044" t="inlineStr">
        <is>
          <t>RS-032690</t>
        </is>
      </c>
      <c r="J4044" t="inlineStr">
        <is>
          <t>RREM-0153</t>
        </is>
      </c>
      <c r="K4044" t="inlineStr">
        <is>
          <t>Damaged</t>
        </is>
      </c>
      <c r="M4044" s="10" t="n"/>
      <c r="P4044" s="18" t="n"/>
      <c r="Q4044" t="inlineStr">
        <is>
          <t>2026-06-01</t>
        </is>
      </c>
      <c r="R4044" s="18" t="inlineStr"/>
      <c r="S4044" s="18" t="inlineStr"/>
      <c r="T4044" s="18" t="inlineStr"/>
    </row>
    <row r="4045">
      <c r="A4045" t="inlineStr">
        <is>
          <t>DIST-011681</t>
        </is>
      </c>
      <c r="B4045" t="inlineStr">
        <is>
          <t>2026-04-02</t>
        </is>
      </c>
      <c r="C4045" t="inlineStr">
        <is>
          <t>RET-WALMART</t>
        </is>
      </c>
      <c r="D4045" t="inlineStr">
        <is>
          <t>ART-PRI-019</t>
        </is>
      </c>
      <c r="E4045" t="inlineStr">
        <is>
          <t>Invoice Mismatch</t>
        </is>
      </c>
      <c r="F4045" t="inlineStr">
        <is>
          <t>pricing_error</t>
        </is>
      </c>
      <c r="G4045" s="10" t="n">
        <v>20.92</v>
      </c>
      <c r="H4045" t="inlineStr">
        <is>
          <t>RO-032225</t>
        </is>
      </c>
      <c r="I4045" t="inlineStr">
        <is>
          <t>RS-032225</t>
        </is>
      </c>
      <c r="J4045" t="inlineStr">
        <is>
          <t>RREM-0152</t>
        </is>
      </c>
      <c r="K4045" t="inlineStr">
        <is>
          <t>Pricing Error</t>
        </is>
      </c>
      <c r="M4045" s="10" t="n"/>
      <c r="P4045" s="18" t="n"/>
      <c r="Q4045" t="inlineStr">
        <is>
          <t>2026-05-17</t>
        </is>
      </c>
      <c r="R4045" s="18" t="inlineStr"/>
      <c r="S4045" s="18" t="inlineStr"/>
      <c r="T4045" s="18" t="inlineStr"/>
    </row>
    <row r="4046">
      <c r="A4046" t="inlineStr">
        <is>
          <t>DIST-011789</t>
        </is>
      </c>
      <c r="B4046" t="inlineStr">
        <is>
          <t>2026-04-01</t>
        </is>
      </c>
      <c r="C4046" t="inlineStr">
        <is>
          <t>RET-COSTCO</t>
        </is>
      </c>
      <c r="D4046" t="inlineStr">
        <is>
          <t>TCO-SPO-033</t>
        </is>
      </c>
      <c r="E4046" t="inlineStr">
        <is>
          <t>Expired Product</t>
        </is>
      </c>
      <c r="F4046" t="inlineStr">
        <is>
          <t>spoilage</t>
        </is>
      </c>
      <c r="G4046" s="10" t="n">
        <v>165.19</v>
      </c>
      <c r="H4046" t="inlineStr">
        <is>
          <t>RO-032524</t>
        </is>
      </c>
      <c r="I4046" t="inlineStr">
        <is>
          <t>RS-032524</t>
        </is>
      </c>
      <c r="J4046" t="inlineStr">
        <is>
          <t>RREM-0035</t>
        </is>
      </c>
      <c r="K4046" t="inlineStr">
        <is>
          <t>Spoilage -- damage in transit affecting condition</t>
        </is>
      </c>
      <c r="M4046" s="10" t="n"/>
      <c r="P4046" s="18" t="n"/>
      <c r="Q4046" t="inlineStr">
        <is>
          <t>2026-05-31</t>
        </is>
      </c>
      <c r="R4046" s="18" t="inlineStr"/>
      <c r="S4046" s="18" t="inlineStr"/>
      <c r="T4046" s="18" t="inlineStr"/>
    </row>
    <row r="4047">
      <c r="A4047" t="inlineStr">
        <is>
          <t>DIST-011727</t>
        </is>
      </c>
      <c r="B4047" t="inlineStr">
        <is>
          <t>2026-04-01</t>
        </is>
      </c>
      <c r="C4047" t="inlineStr">
        <is>
          <t>RET-WALMART</t>
        </is>
      </c>
      <c r="D4047" t="inlineStr">
        <is>
          <t>ART-PRO-004</t>
        </is>
      </c>
      <c r="E4047" t="inlineStr">
        <is>
          <t>Scan Rebate</t>
        </is>
      </c>
      <c r="F4047" t="inlineStr">
        <is>
          <t>promo_billback</t>
        </is>
      </c>
      <c r="G4047" s="10" t="n">
        <v>153.67</v>
      </c>
      <c r="H4047" t="inlineStr">
        <is>
          <t>RO-032459</t>
        </is>
      </c>
      <c r="I4047" t="inlineStr">
        <is>
          <t>RS-032459</t>
        </is>
      </c>
      <c r="J4047" t="inlineStr">
        <is>
          <t>RREM-0179</t>
        </is>
      </c>
      <c r="K4047" t="inlineStr">
        <is>
          <t>Promo Billback</t>
        </is>
      </c>
      <c r="M4047" s="10" t="n"/>
      <c r="P4047" s="18" t="n"/>
      <c r="Q4047" t="inlineStr">
        <is>
          <t>2026-05-16</t>
        </is>
      </c>
      <c r="R4047" s="18" t="inlineStr"/>
      <c r="S4047" s="18" t="inlineStr"/>
      <c r="T4047" s="18" t="inlineStr"/>
    </row>
    <row r="4048">
      <c r="A4048" t="inlineStr">
        <is>
          <t>DIST-011692</t>
        </is>
      </c>
      <c r="B4048" t="inlineStr">
        <is>
          <t>2026-04-01</t>
        </is>
      </c>
      <c r="C4048" t="inlineStr">
        <is>
          <t>RET-KROGER</t>
        </is>
      </c>
      <c r="D4048" t="inlineStr">
        <is>
          <t>GER-DAM-087</t>
        </is>
      </c>
      <c r="E4048" t="inlineStr">
        <is>
          <t>Damaged Goods</t>
        </is>
      </c>
      <c r="F4048" t="inlineStr">
        <is>
          <t>damaged</t>
        </is>
      </c>
      <c r="G4048" s="10" t="n">
        <v>150.18</v>
      </c>
      <c r="H4048" t="inlineStr">
        <is>
          <t>RO-032372</t>
        </is>
      </c>
      <c r="I4048" t="inlineStr">
        <is>
          <t>RS-032372</t>
        </is>
      </c>
      <c r="J4048" t="inlineStr">
        <is>
          <t>RREM-0043</t>
        </is>
      </c>
      <c r="K4048" t="inlineStr">
        <is>
          <t>Damaged</t>
        </is>
      </c>
      <c r="M4048" s="10" t="n"/>
      <c r="P4048" s="18" t="n"/>
      <c r="Q4048" t="inlineStr">
        <is>
          <t>2026-05-31</t>
        </is>
      </c>
      <c r="R4048" s="18" t="inlineStr"/>
      <c r="S4048" s="18" t="inlineStr"/>
      <c r="T4048" s="18" t="inlineStr"/>
    </row>
    <row r="4049">
      <c r="A4049" t="inlineStr">
        <is>
          <t>DIST-011713</t>
        </is>
      </c>
      <c r="B4049" t="inlineStr">
        <is>
          <t>2026-04-01</t>
        </is>
      </c>
      <c r="C4049" t="inlineStr">
        <is>
          <t>RET-WALMART</t>
        </is>
      </c>
      <c r="D4049" t="inlineStr">
        <is>
          <t>ART-SPO-017</t>
        </is>
      </c>
      <c r="E4049" t="inlineStr">
        <is>
          <t>Spoilage</t>
        </is>
      </c>
      <c r="F4049" t="inlineStr">
        <is>
          <t>spoilage</t>
        </is>
      </c>
      <c r="G4049" s="10" t="n">
        <v>133.89</v>
      </c>
      <c r="H4049" t="inlineStr">
        <is>
          <t>RO-032263</t>
        </is>
      </c>
      <c r="I4049" t="inlineStr">
        <is>
          <t>RS-032263</t>
        </is>
      </c>
      <c r="J4049" t="inlineStr">
        <is>
          <t>RREM-0172</t>
        </is>
      </c>
      <c r="K4049" t="inlineStr">
        <is>
          <t>Spoilage -- expired or short-dated at receiving</t>
        </is>
      </c>
      <c r="M4049" s="10" t="n"/>
      <c r="P4049" s="18" t="n"/>
      <c r="Q4049" t="inlineStr">
        <is>
          <t>2026-05-31</t>
        </is>
      </c>
      <c r="R4049" s="18" t="inlineStr"/>
      <c r="S4049" s="18" t="inlineStr"/>
      <c r="T4049" s="18" t="inlineStr"/>
    </row>
    <row r="4050">
      <c r="A4050" t="inlineStr">
        <is>
          <t>DIST-011771</t>
        </is>
      </c>
      <c r="B4050" t="inlineStr">
        <is>
          <t>2026-04-01</t>
        </is>
      </c>
      <c r="C4050" t="inlineStr">
        <is>
          <t>RET-KROGER</t>
        </is>
      </c>
      <c r="D4050" t="inlineStr"/>
      <c r="E4050" t="inlineStr">
        <is>
          <t>Unmapped</t>
        </is>
      </c>
      <c r="F4050" t="inlineStr">
        <is>
          <t>vague</t>
        </is>
      </c>
      <c r="G4050" s="10" t="n">
        <v>133.54</v>
      </c>
      <c r="H4050" t="inlineStr">
        <is>
          <t>RO-032639</t>
        </is>
      </c>
      <c r="I4050" t="inlineStr">
        <is>
          <t>RS-032639</t>
        </is>
      </c>
      <c r="J4050" t="inlineStr">
        <is>
          <t>RREM-0070</t>
        </is>
      </c>
      <c r="K4050" t="inlineStr">
        <is>
          <t>Allowance reconciliation</t>
        </is>
      </c>
      <c r="M4050" s="10" t="n"/>
      <c r="P4050" s="18" t="n"/>
      <c r="Q4050" t="inlineStr">
        <is>
          <t>2026-05-16</t>
        </is>
      </c>
      <c r="R4050" s="18" t="inlineStr">
        <is>
          <t>Yes</t>
        </is>
      </c>
      <c r="S4050" s="18" t="inlineStr"/>
      <c r="T4050" s="18" t="inlineStr"/>
    </row>
    <row r="4051">
      <c r="A4051" t="inlineStr">
        <is>
          <t>DIST-011878</t>
        </is>
      </c>
      <c r="B4051" t="inlineStr">
        <is>
          <t>2026-04-01</t>
        </is>
      </c>
      <c r="C4051" t="inlineStr">
        <is>
          <t>RET-KROGER</t>
        </is>
      </c>
      <c r="D4051" t="inlineStr">
        <is>
          <t>GER-LAB-080</t>
        </is>
      </c>
      <c r="E4051" t="inlineStr">
        <is>
          <t>Label Defect</t>
        </is>
      </c>
      <c r="F4051" t="inlineStr">
        <is>
          <t>label_fine</t>
        </is>
      </c>
      <c r="G4051" s="10" t="n">
        <v>107.64</v>
      </c>
      <c r="H4051" t="inlineStr">
        <is>
          <t>RO-032847</t>
        </is>
      </c>
      <c r="I4051" t="inlineStr">
        <is>
          <t>RS-032847</t>
        </is>
      </c>
      <c r="J4051" t="inlineStr">
        <is>
          <t>RREM-0060</t>
        </is>
      </c>
      <c r="K4051" t="inlineStr">
        <is>
          <t>Label Fine</t>
        </is>
      </c>
      <c r="M4051" s="10" t="n"/>
      <c r="P4051" s="18" t="n"/>
      <c r="Q4051" t="inlineStr">
        <is>
          <t>2026-06-30</t>
        </is>
      </c>
      <c r="R4051" s="18" t="inlineStr"/>
      <c r="S4051" s="18" t="inlineStr"/>
      <c r="T4051" s="18" t="inlineStr"/>
    </row>
    <row r="4052">
      <c r="A4052" t="inlineStr">
        <is>
          <t>DIST-011838</t>
        </is>
      </c>
      <c r="B4052" t="inlineStr">
        <is>
          <t>2026-04-01</t>
        </is>
      </c>
      <c r="C4052" t="inlineStr">
        <is>
          <t>RET-KROGER</t>
        </is>
      </c>
      <c r="D4052" t="inlineStr">
        <is>
          <t>GER-SHO-073</t>
        </is>
      </c>
      <c r="E4052" t="inlineStr">
        <is>
          <t>Short Ship</t>
        </is>
      </c>
      <c r="F4052" t="inlineStr">
        <is>
          <t>short_ship</t>
        </is>
      </c>
      <c r="G4052" s="10" t="n">
        <v>104.4</v>
      </c>
      <c r="H4052" t="inlineStr">
        <is>
          <t>RO-032857</t>
        </is>
      </c>
      <c r="I4052" t="inlineStr">
        <is>
          <t>RS-032857</t>
        </is>
      </c>
      <c r="J4052" t="inlineStr">
        <is>
          <t>RREM-0044</t>
        </is>
      </c>
      <c r="K4052" t="inlineStr">
        <is>
          <t>Short Ship</t>
        </is>
      </c>
      <c r="M4052" s="10" t="n"/>
      <c r="P4052" s="18" t="n"/>
      <c r="Q4052" t="inlineStr">
        <is>
          <t>2026-05-31</t>
        </is>
      </c>
      <c r="R4052" s="18" t="inlineStr"/>
      <c r="S4052" s="18" t="inlineStr"/>
      <c r="T4052" s="18" t="inlineStr"/>
    </row>
    <row r="4053">
      <c r="A4053" t="inlineStr">
        <is>
          <t>DIST-011836</t>
        </is>
      </c>
      <c r="B4053" t="inlineStr">
        <is>
          <t>2026-04-01</t>
        </is>
      </c>
      <c r="C4053" t="inlineStr">
        <is>
          <t>RET-SPROUTS</t>
        </is>
      </c>
      <c r="D4053" t="inlineStr">
        <is>
          <t>UTS-DAM-069</t>
        </is>
      </c>
      <c r="E4053" t="inlineStr">
        <is>
          <t>Warehouse Damage</t>
        </is>
      </c>
      <c r="F4053" t="inlineStr">
        <is>
          <t>damaged</t>
        </is>
      </c>
      <c r="G4053" s="10" t="n">
        <v>94.3</v>
      </c>
      <c r="H4053" t="inlineStr">
        <is>
          <t>RO-032812</t>
        </is>
      </c>
      <c r="I4053" t="inlineStr">
        <is>
          <t>RS-032812</t>
        </is>
      </c>
      <c r="J4053" t="inlineStr">
        <is>
          <t>RREM-0123</t>
        </is>
      </c>
      <c r="K4053" t="inlineStr">
        <is>
          <t>Damaged</t>
        </is>
      </c>
      <c r="L4053" t="inlineStr">
        <is>
          <t>lost</t>
        </is>
      </c>
      <c r="M4053" s="10" t="n">
        <v>0</v>
      </c>
      <c r="N4053" t="inlineStr">
        <is>
          <t>2026-04-12</t>
        </is>
      </c>
      <c r="O4053" t="inlineStr">
        <is>
          <t>2026-04-29</t>
        </is>
      </c>
      <c r="P4053" s="18" t="n">
        <v>28</v>
      </c>
      <c r="Q4053" t="inlineStr">
        <is>
          <t>2026-05-31</t>
        </is>
      </c>
      <c r="R4053" s="18" t="inlineStr"/>
      <c r="S4053" s="18" t="inlineStr"/>
      <c r="T4053" s="18" t="inlineStr"/>
    </row>
    <row r="4054">
      <c r="A4054" t="inlineStr">
        <is>
          <t>DIST-011732</t>
        </is>
      </c>
      <c r="B4054" t="inlineStr">
        <is>
          <t>2026-04-01</t>
        </is>
      </c>
      <c r="C4054" t="inlineStr">
        <is>
          <t>RET-WALMART</t>
        </is>
      </c>
      <c r="D4054" t="inlineStr">
        <is>
          <t>ART-PRO-004</t>
        </is>
      </c>
      <c r="E4054" t="inlineStr">
        <is>
          <t>Scan Rebate</t>
        </is>
      </c>
      <c r="F4054" t="inlineStr">
        <is>
          <t>promo_billback</t>
        </is>
      </c>
      <c r="G4054" s="10" t="n">
        <v>90.23</v>
      </c>
      <c r="H4054" t="inlineStr">
        <is>
          <t>RO-032497</t>
        </is>
      </c>
      <c r="I4054" t="inlineStr">
        <is>
          <t>RS-032497</t>
        </is>
      </c>
      <c r="J4054" t="inlineStr">
        <is>
          <t>RREM-0165</t>
        </is>
      </c>
      <c r="K4054" t="inlineStr">
        <is>
          <t>Promo Billback</t>
        </is>
      </c>
      <c r="M4054" s="10" t="n"/>
      <c r="P4054" s="18" t="n"/>
      <c r="Q4054" t="inlineStr">
        <is>
          <t>2026-05-31</t>
        </is>
      </c>
      <c r="R4054" s="18" t="inlineStr"/>
      <c r="S4054" s="18" t="inlineStr"/>
      <c r="T4054" s="18" t="inlineStr"/>
    </row>
    <row r="4055">
      <c r="A4055" t="inlineStr">
        <is>
          <t>DIST-011764</t>
        </is>
      </c>
      <c r="B4055" t="inlineStr">
        <is>
          <t>2026-04-01</t>
        </is>
      </c>
      <c r="C4055" t="inlineStr">
        <is>
          <t>RET-WALMART</t>
        </is>
      </c>
      <c r="D4055" t="inlineStr">
        <is>
          <t>ART-PRO-004</t>
        </is>
      </c>
      <c r="E4055" t="inlineStr">
        <is>
          <t>Scan Rebate</t>
        </is>
      </c>
      <c r="F4055" t="inlineStr">
        <is>
          <t>promo_billback</t>
        </is>
      </c>
      <c r="G4055" s="10" t="n">
        <v>83.54000000000001</v>
      </c>
      <c r="H4055" t="inlineStr">
        <is>
          <t>RO-032447</t>
        </is>
      </c>
      <c r="I4055" t="inlineStr">
        <is>
          <t>RS-032447</t>
        </is>
      </c>
      <c r="J4055" t="inlineStr">
        <is>
          <t>RREM-0156</t>
        </is>
      </c>
      <c r="K4055" t="inlineStr">
        <is>
          <t>Promo Billback</t>
        </is>
      </c>
      <c r="M4055" s="10" t="n"/>
      <c r="P4055" s="18" t="n"/>
      <c r="Q4055" t="inlineStr">
        <is>
          <t>2026-05-16</t>
        </is>
      </c>
      <c r="R4055" s="18" t="inlineStr"/>
      <c r="S4055" s="18" t="inlineStr"/>
      <c r="T4055" s="18" t="inlineStr"/>
    </row>
    <row r="4056">
      <c r="A4056" t="inlineStr">
        <is>
          <t>DIST-011708</t>
        </is>
      </c>
      <c r="B4056" t="inlineStr">
        <is>
          <t>2026-04-01</t>
        </is>
      </c>
      <c r="C4056" t="inlineStr">
        <is>
          <t>RET-KROGER</t>
        </is>
      </c>
      <c r="D4056" t="inlineStr">
        <is>
          <t>GER-LAT-079</t>
        </is>
      </c>
      <c r="E4056" t="inlineStr">
        <is>
          <t>MABD Violation</t>
        </is>
      </c>
      <c r="F4056" t="inlineStr">
        <is>
          <t>late_delivery</t>
        </is>
      </c>
      <c r="G4056" s="10" t="n">
        <v>79.97</v>
      </c>
      <c r="H4056" t="inlineStr">
        <is>
          <t>RO-032378</t>
        </is>
      </c>
      <c r="I4056" t="inlineStr">
        <is>
          <t>RS-032378</t>
        </is>
      </c>
      <c r="J4056" t="inlineStr">
        <is>
          <t>RREM-0039</t>
        </is>
      </c>
      <c r="K4056" t="inlineStr">
        <is>
          <t>Late Delivery</t>
        </is>
      </c>
      <c r="L4056" t="inlineStr">
        <is>
          <t>lost</t>
        </is>
      </c>
      <c r="M4056" s="10" t="n">
        <v>0</v>
      </c>
      <c r="N4056" t="inlineStr">
        <is>
          <t>2026-04-21</t>
        </is>
      </c>
      <c r="O4056" t="inlineStr">
        <is>
          <t>2026-06-06</t>
        </is>
      </c>
      <c r="P4056" s="18" t="n">
        <v>66</v>
      </c>
      <c r="Q4056" t="inlineStr">
        <is>
          <t>2026-05-01</t>
        </is>
      </c>
      <c r="R4056" s="18" t="inlineStr"/>
      <c r="S4056" s="18" t="inlineStr"/>
      <c r="T4056" s="18" t="inlineStr"/>
    </row>
    <row r="4057">
      <c r="A4057" t="inlineStr">
        <is>
          <t>DIST-011868</t>
        </is>
      </c>
      <c r="B4057" t="inlineStr">
        <is>
          <t>2026-04-01</t>
        </is>
      </c>
      <c r="C4057" t="inlineStr">
        <is>
          <t>RET-WALMART</t>
        </is>
      </c>
      <c r="D4057" t="inlineStr">
        <is>
          <t>ART-DAM-018</t>
        </is>
      </c>
      <c r="E4057" t="inlineStr">
        <is>
          <t>Warehouse Damage</t>
        </is>
      </c>
      <c r="F4057" t="inlineStr">
        <is>
          <t>damaged</t>
        </is>
      </c>
      <c r="G4057" s="10" t="n">
        <v>54.39</v>
      </c>
      <c r="H4057" t="inlineStr">
        <is>
          <t>RO-032718</t>
        </is>
      </c>
      <c r="I4057" t="inlineStr">
        <is>
          <t>RS-032718</t>
        </is>
      </c>
      <c r="J4057" t="inlineStr">
        <is>
          <t>RREM-0156</t>
        </is>
      </c>
      <c r="K4057" t="inlineStr">
        <is>
          <t>Damaged</t>
        </is>
      </c>
      <c r="M4057" s="10" t="n"/>
      <c r="P4057" s="18" t="n"/>
      <c r="Q4057" t="inlineStr">
        <is>
          <t>2026-06-30</t>
        </is>
      </c>
      <c r="R4057" s="18" t="inlineStr"/>
      <c r="S4057" s="18" t="inlineStr"/>
      <c r="T4057" s="18" t="inlineStr"/>
    </row>
    <row r="4058">
      <c r="A4058" t="inlineStr">
        <is>
          <t>DIST-011802</t>
        </is>
      </c>
      <c r="B4058" t="inlineStr">
        <is>
          <t>2026-04-01</t>
        </is>
      </c>
      <c r="C4058" t="inlineStr">
        <is>
          <t>RET-WHOLEFOODS</t>
        </is>
      </c>
      <c r="D4058" t="inlineStr">
        <is>
          <t>ODS-PRO-039</t>
        </is>
      </c>
      <c r="E4058" t="inlineStr">
        <is>
          <t>Ad Allowance</t>
        </is>
      </c>
      <c r="F4058" t="inlineStr">
        <is>
          <t>promo_billback</t>
        </is>
      </c>
      <c r="G4058" s="10" t="n">
        <v>54.07</v>
      </c>
      <c r="H4058" t="inlineStr">
        <is>
          <t>RO-032553</t>
        </is>
      </c>
      <c r="I4058" t="inlineStr">
        <is>
          <t>RS-032553</t>
        </is>
      </c>
      <c r="J4058" t="inlineStr">
        <is>
          <t>RREM-0202</t>
        </is>
      </c>
      <c r="K4058" t="inlineStr">
        <is>
          <t>Promo Billback</t>
        </is>
      </c>
      <c r="M4058" s="10" t="n"/>
      <c r="P4058" s="18" t="n"/>
      <c r="Q4058" t="inlineStr">
        <is>
          <t>2026-05-31</t>
        </is>
      </c>
      <c r="R4058" s="18" t="inlineStr"/>
      <c r="S4058" s="18" t="inlineStr"/>
      <c r="T4058" s="18" t="inlineStr"/>
    </row>
    <row r="4059">
      <c r="A4059" t="inlineStr">
        <is>
          <t>DIST-011765</t>
        </is>
      </c>
      <c r="B4059" t="inlineStr">
        <is>
          <t>2026-04-01</t>
        </is>
      </c>
      <c r="C4059" t="inlineStr">
        <is>
          <t>RET-WALMART</t>
        </is>
      </c>
      <c r="D4059" t="inlineStr">
        <is>
          <t>ART-PRI-019</t>
        </is>
      </c>
      <c r="E4059" t="inlineStr">
        <is>
          <t>Invoice Mismatch</t>
        </is>
      </c>
      <c r="F4059" t="inlineStr">
        <is>
          <t>pricing_error</t>
        </is>
      </c>
      <c r="G4059" s="10" t="n">
        <v>35.58</v>
      </c>
      <c r="H4059" t="inlineStr">
        <is>
          <t>RO-032463</t>
        </is>
      </c>
      <c r="I4059" t="inlineStr">
        <is>
          <t>RS-032463</t>
        </is>
      </c>
      <c r="J4059" t="inlineStr">
        <is>
          <t>RREM-0168</t>
        </is>
      </c>
      <c r="K4059" t="inlineStr">
        <is>
          <t>Pricing Error</t>
        </is>
      </c>
      <c r="M4059" s="10" t="n"/>
      <c r="P4059" s="18" t="n"/>
      <c r="Q4059" t="inlineStr">
        <is>
          <t>2026-05-16</t>
        </is>
      </c>
      <c r="R4059" s="18" t="inlineStr"/>
      <c r="S4059" s="18" t="inlineStr"/>
      <c r="T4059" s="18" t="inlineStr"/>
    </row>
    <row r="4060">
      <c r="A4060" t="inlineStr">
        <is>
          <t>DIST-011925</t>
        </is>
      </c>
      <c r="B4060" t="inlineStr">
        <is>
          <t>2026-03-31</t>
        </is>
      </c>
      <c r="C4060" t="inlineStr">
        <is>
          <t>RET-SPROUTS</t>
        </is>
      </c>
      <c r="D4060" t="inlineStr">
        <is>
          <t>UTS-PRO-057</t>
        </is>
      </c>
      <c r="E4060" t="inlineStr">
        <is>
          <t>Promo Billback</t>
        </is>
      </c>
      <c r="F4060" t="inlineStr">
        <is>
          <t>promo_billback</t>
        </is>
      </c>
      <c r="G4060" s="10" t="n">
        <v>163.51</v>
      </c>
      <c r="H4060" t="inlineStr">
        <is>
          <t>RO-033047</t>
        </is>
      </c>
      <c r="I4060" t="inlineStr">
        <is>
          <t>RS-033047</t>
        </is>
      </c>
      <c r="J4060" t="inlineStr">
        <is>
          <t>RREM-0114</t>
        </is>
      </c>
      <c r="K4060" t="inlineStr">
        <is>
          <t>Promo Billback</t>
        </is>
      </c>
      <c r="M4060" s="10" t="n"/>
      <c r="P4060" s="18" t="n"/>
      <c r="Q4060" t="inlineStr">
        <is>
          <t>2026-04-30</t>
        </is>
      </c>
      <c r="R4060" s="18" t="inlineStr"/>
      <c r="S4060" s="18" t="inlineStr"/>
      <c r="T4060" s="18" t="inlineStr"/>
    </row>
    <row r="4061">
      <c r="A4061" t="inlineStr">
        <is>
          <t>DIST-011710</t>
        </is>
      </c>
      <c r="B4061" t="inlineStr">
        <is>
          <t>2026-03-31</t>
        </is>
      </c>
      <c r="C4061" t="inlineStr">
        <is>
          <t>RET-WALMART</t>
        </is>
      </c>
      <c r="D4061" t="inlineStr">
        <is>
          <t>ART-PRO-004</t>
        </is>
      </c>
      <c r="E4061" t="inlineStr">
        <is>
          <t>Scan Rebate</t>
        </is>
      </c>
      <c r="F4061" t="inlineStr">
        <is>
          <t>promo_billback</t>
        </is>
      </c>
      <c r="G4061" s="10" t="n">
        <v>155.16</v>
      </c>
      <c r="H4061" t="inlineStr">
        <is>
          <t>RO-032257</t>
        </is>
      </c>
      <c r="I4061" t="inlineStr">
        <is>
          <t>RS-032257</t>
        </is>
      </c>
      <c r="J4061" t="inlineStr">
        <is>
          <t>RREM-0167</t>
        </is>
      </c>
      <c r="K4061" t="inlineStr">
        <is>
          <t>Promo Billback</t>
        </is>
      </c>
      <c r="L4061" t="inlineStr">
        <is>
          <t>won</t>
        </is>
      </c>
      <c r="M4061" s="10" t="n">
        <v>155.16</v>
      </c>
      <c r="N4061" t="inlineStr">
        <is>
          <t>2026-04-12</t>
        </is>
      </c>
      <c r="O4061" t="inlineStr">
        <is>
          <t>2026-06-08</t>
        </is>
      </c>
      <c r="P4061" s="18" t="n">
        <v>69</v>
      </c>
      <c r="Q4061" t="inlineStr">
        <is>
          <t>2026-06-29</t>
        </is>
      </c>
      <c r="R4061" s="18" t="inlineStr"/>
      <c r="S4061" s="18" t="inlineStr"/>
      <c r="T4061" s="18" t="inlineStr"/>
    </row>
    <row r="4062">
      <c r="A4062" t="inlineStr">
        <is>
          <t>DIST-011739</t>
        </is>
      </c>
      <c r="B4062" t="inlineStr">
        <is>
          <t>2026-03-31</t>
        </is>
      </c>
      <c r="C4062" t="inlineStr">
        <is>
          <t>RET-WALMART</t>
        </is>
      </c>
      <c r="D4062" t="inlineStr">
        <is>
          <t>ART-DAM-018</t>
        </is>
      </c>
      <c r="E4062" t="inlineStr">
        <is>
          <t>Warehouse Damage</t>
        </is>
      </c>
      <c r="F4062" t="inlineStr">
        <is>
          <t>damaged</t>
        </is>
      </c>
      <c r="G4062" s="10" t="n">
        <v>122.47</v>
      </c>
      <c r="H4062" t="inlineStr">
        <is>
          <t>RO-032488</t>
        </is>
      </c>
      <c r="I4062" t="inlineStr">
        <is>
          <t>RS-032488</t>
        </is>
      </c>
      <c r="J4062" t="inlineStr">
        <is>
          <t>RREM-0182</t>
        </is>
      </c>
      <c r="K4062" t="inlineStr">
        <is>
          <t>Damaged</t>
        </is>
      </c>
      <c r="M4062" s="10" t="n"/>
      <c r="P4062" s="18" t="n"/>
      <c r="Q4062" t="inlineStr">
        <is>
          <t>2026-06-29</t>
        </is>
      </c>
      <c r="R4062" s="18" t="inlineStr"/>
      <c r="S4062" s="18" t="inlineStr"/>
      <c r="T4062" s="18" t="inlineStr"/>
    </row>
    <row r="4063">
      <c r="A4063" t="inlineStr">
        <is>
          <t>DIST-011910</t>
        </is>
      </c>
      <c r="B4063" t="inlineStr">
        <is>
          <t>2026-03-31</t>
        </is>
      </c>
      <c r="C4063" t="inlineStr">
        <is>
          <t>RET-WHOLEFOODS</t>
        </is>
      </c>
      <c r="D4063" t="inlineStr">
        <is>
          <t>ODS-PRO-039</t>
        </is>
      </c>
      <c r="E4063" t="inlineStr">
        <is>
          <t>Ad Allowance</t>
        </is>
      </c>
      <c r="F4063" t="inlineStr">
        <is>
          <t>promo_billback</t>
        </is>
      </c>
      <c r="G4063" s="10" t="n">
        <v>60.3</v>
      </c>
      <c r="H4063" t="inlineStr">
        <is>
          <t>RO-032979</t>
        </is>
      </c>
      <c r="I4063" t="inlineStr">
        <is>
          <t>RS-032979</t>
        </is>
      </c>
      <c r="J4063" t="inlineStr">
        <is>
          <t>RREM-0215</t>
        </is>
      </c>
      <c r="K4063" t="inlineStr">
        <is>
          <t>Promo Billback</t>
        </is>
      </c>
      <c r="L4063" t="inlineStr">
        <is>
          <t>lost</t>
        </is>
      </c>
      <c r="M4063" s="10" t="n">
        <v>0</v>
      </c>
      <c r="N4063" t="inlineStr">
        <is>
          <t>2026-04-18</t>
        </is>
      </c>
      <c r="O4063" t="inlineStr">
        <is>
          <t>2026-07-02</t>
        </is>
      </c>
      <c r="P4063" s="18" t="n">
        <v>93</v>
      </c>
      <c r="Q4063" t="inlineStr">
        <is>
          <t>2026-05-15</t>
        </is>
      </c>
      <c r="R4063" s="18" t="inlineStr"/>
      <c r="S4063" s="18" t="inlineStr"/>
      <c r="T4063" s="18" t="inlineStr"/>
    </row>
    <row r="4064">
      <c r="A4064" t="inlineStr">
        <is>
          <t>DIST-011601</t>
        </is>
      </c>
      <c r="B4064" t="inlineStr">
        <is>
          <t>2026-03-31</t>
        </is>
      </c>
      <c r="C4064" t="inlineStr">
        <is>
          <t>RET-COSTCO</t>
        </is>
      </c>
      <c r="D4064" t="inlineStr">
        <is>
          <t>TCO-LAT-029</t>
        </is>
      </c>
      <c r="E4064" t="inlineStr">
        <is>
          <t>Late Delivery</t>
        </is>
      </c>
      <c r="F4064" t="inlineStr">
        <is>
          <t>late_delivery</t>
        </is>
      </c>
      <c r="G4064" s="10" t="n">
        <v>58.71</v>
      </c>
      <c r="H4064" t="inlineStr">
        <is>
          <t>RO-032040</t>
        </is>
      </c>
      <c r="I4064" t="inlineStr">
        <is>
          <t>RS-032040</t>
        </is>
      </c>
      <c r="J4064" t="inlineStr">
        <is>
          <t>RREM-0021</t>
        </is>
      </c>
      <c r="K4064" t="inlineStr">
        <is>
          <t>Late Delivery</t>
        </is>
      </c>
      <c r="L4064" t="inlineStr">
        <is>
          <t>partial</t>
        </is>
      </c>
      <c r="M4064" s="10" t="n">
        <v>27.3</v>
      </c>
      <c r="N4064" t="inlineStr">
        <is>
          <t>2026-04-20</t>
        </is>
      </c>
      <c r="O4064" t="inlineStr">
        <is>
          <t>2026-06-12</t>
        </is>
      </c>
      <c r="P4064" s="18" t="n">
        <v>73</v>
      </c>
      <c r="Q4064" t="inlineStr">
        <is>
          <t>2026-05-30</t>
        </is>
      </c>
      <c r="R4064" s="18" t="inlineStr"/>
      <c r="S4064" s="18" t="inlineStr"/>
      <c r="T4064" s="18" t="inlineStr"/>
    </row>
    <row r="4065">
      <c r="A4065" t="inlineStr">
        <is>
          <t>DIST-011812</t>
        </is>
      </c>
      <c r="B4065" t="inlineStr">
        <is>
          <t>2026-03-31</t>
        </is>
      </c>
      <c r="C4065" t="inlineStr">
        <is>
          <t>RET-WALMART</t>
        </is>
      </c>
      <c r="D4065" t="inlineStr">
        <is>
          <t>ART-LAT-009</t>
        </is>
      </c>
      <c r="E4065" t="inlineStr">
        <is>
          <t>MABD Violation</t>
        </is>
      </c>
      <c r="F4065" t="inlineStr">
        <is>
          <t>late_delivery</t>
        </is>
      </c>
      <c r="G4065" s="10" t="n">
        <v>53.7</v>
      </c>
      <c r="H4065" t="inlineStr">
        <is>
          <t>RO-032699</t>
        </is>
      </c>
      <c r="I4065" t="inlineStr">
        <is>
          <t>RS-032699</t>
        </is>
      </c>
      <c r="J4065" t="inlineStr">
        <is>
          <t>RREM-0164</t>
        </is>
      </c>
      <c r="K4065" t="inlineStr">
        <is>
          <t>Late Delivery</t>
        </is>
      </c>
      <c r="M4065" s="10" t="n"/>
      <c r="P4065" s="18" t="n"/>
      <c r="Q4065" t="inlineStr">
        <is>
          <t>2026-06-29</t>
        </is>
      </c>
      <c r="R4065" s="18" t="inlineStr"/>
      <c r="S4065" s="18" t="inlineStr"/>
      <c r="T4065" s="18" t="inlineStr"/>
    </row>
    <row r="4066">
      <c r="A4066" t="inlineStr">
        <is>
          <t>DIST-011774</t>
        </is>
      </c>
      <c r="B4066" t="inlineStr">
        <is>
          <t>2026-03-31</t>
        </is>
      </c>
      <c r="C4066" t="inlineStr">
        <is>
          <t>RET-WALMART</t>
        </is>
      </c>
      <c r="D4066" t="inlineStr">
        <is>
          <t>ART-DAM-018</t>
        </is>
      </c>
      <c r="E4066" t="inlineStr">
        <is>
          <t>Warehouse Damage</t>
        </is>
      </c>
      <c r="F4066" t="inlineStr">
        <is>
          <t>damaged</t>
        </is>
      </c>
      <c r="G4066" s="10" t="n">
        <v>42.72</v>
      </c>
      <c r="H4066" t="inlineStr">
        <is>
          <t>RO-032445</t>
        </is>
      </c>
      <c r="I4066" t="inlineStr">
        <is>
          <t>RS-032445</t>
        </is>
      </c>
      <c r="J4066" t="inlineStr">
        <is>
          <t>RREM-0170</t>
        </is>
      </c>
      <c r="K4066" t="inlineStr">
        <is>
          <t>Damaged</t>
        </is>
      </c>
      <c r="M4066" s="10" t="n"/>
      <c r="P4066" s="18" t="n"/>
      <c r="Q4066" t="inlineStr">
        <is>
          <t>2026-06-29</t>
        </is>
      </c>
      <c r="R4066" s="18" t="inlineStr"/>
      <c r="S4066" s="18" t="inlineStr"/>
      <c r="T4066" s="18" t="inlineStr"/>
    </row>
    <row r="4067">
      <c r="A4067" t="inlineStr">
        <is>
          <t>DIST-011773</t>
        </is>
      </c>
      <c r="B4067" t="inlineStr">
        <is>
          <t>2026-03-31</t>
        </is>
      </c>
      <c r="C4067" t="inlineStr">
        <is>
          <t>RET-REGIONAL</t>
        </is>
      </c>
      <c r="D4067" t="inlineStr">
        <is>
          <t>NAL-LAT-095</t>
        </is>
      </c>
      <c r="E4067" t="inlineStr">
        <is>
          <t>MABD Violation</t>
        </is>
      </c>
      <c r="F4067" t="inlineStr">
        <is>
          <t>late_delivery</t>
        </is>
      </c>
      <c r="G4067" s="10" t="n">
        <v>37.06</v>
      </c>
      <c r="H4067" t="inlineStr">
        <is>
          <t>RO-032673</t>
        </is>
      </c>
      <c r="I4067" t="inlineStr">
        <is>
          <t>RS-032673</t>
        </is>
      </c>
      <c r="J4067" t="inlineStr">
        <is>
          <t>RREM-0082</t>
        </is>
      </c>
      <c r="K4067" t="inlineStr">
        <is>
          <t>Late Delivery</t>
        </is>
      </c>
      <c r="L4067" t="inlineStr">
        <is>
          <t>won</t>
        </is>
      </c>
      <c r="M4067" s="10" t="n">
        <v>37.06</v>
      </c>
      <c r="N4067" t="inlineStr">
        <is>
          <t>2026-04-25</t>
        </is>
      </c>
      <c r="O4067" t="inlineStr">
        <is>
          <t>2026-06-26</t>
        </is>
      </c>
      <c r="P4067" s="18" t="n">
        <v>87</v>
      </c>
      <c r="Q4067" t="inlineStr">
        <is>
          <t>2026-06-29</t>
        </is>
      </c>
      <c r="R4067" s="18" t="inlineStr"/>
      <c r="S4067" s="18" t="inlineStr"/>
      <c r="T4067" s="18" t="inlineStr"/>
    </row>
    <row r="4068">
      <c r="A4068" t="inlineStr">
        <is>
          <t>DIST-011857</t>
        </is>
      </c>
      <c r="B4068" t="inlineStr">
        <is>
          <t>2026-03-30</t>
        </is>
      </c>
      <c r="C4068" t="inlineStr">
        <is>
          <t>RET-WHOLEFOODS</t>
        </is>
      </c>
      <c r="D4068" t="inlineStr">
        <is>
          <t>ODS-SPO-050</t>
        </is>
      </c>
      <c r="E4068" t="inlineStr">
        <is>
          <t>Spoilage</t>
        </is>
      </c>
      <c r="F4068" t="inlineStr">
        <is>
          <t>spoilage</t>
        </is>
      </c>
      <c r="G4068" s="10" t="n">
        <v>320.18</v>
      </c>
      <c r="H4068" t="inlineStr">
        <is>
          <t>RO-032780</t>
        </is>
      </c>
      <c r="I4068" t="inlineStr">
        <is>
          <t>RS-032780</t>
        </is>
      </c>
      <c r="J4068" t="inlineStr">
        <is>
          <t>RREM-0190</t>
        </is>
      </c>
      <c r="K4068" t="inlineStr">
        <is>
          <t>Spoilage -- temperature exposure in transit</t>
        </is>
      </c>
      <c r="L4068" t="inlineStr">
        <is>
          <t>won</t>
        </is>
      </c>
      <c r="M4068" s="10" t="n">
        <v>320.18</v>
      </c>
      <c r="N4068" t="inlineStr">
        <is>
          <t>2026-04-09</t>
        </is>
      </c>
      <c r="O4068" t="inlineStr">
        <is>
          <t>2026-05-02</t>
        </is>
      </c>
      <c r="P4068" s="18" t="n">
        <v>33</v>
      </c>
      <c r="Q4068" t="inlineStr">
        <is>
          <t>2026-06-28</t>
        </is>
      </c>
      <c r="R4068" s="18" t="inlineStr"/>
      <c r="S4068" s="18" t="inlineStr"/>
      <c r="T4068" s="18" t="inlineStr"/>
    </row>
    <row r="4069">
      <c r="A4069" t="inlineStr">
        <is>
          <t>DIST-011865</t>
        </is>
      </c>
      <c r="B4069" t="inlineStr">
        <is>
          <t>2026-03-30</t>
        </is>
      </c>
      <c r="C4069" t="inlineStr">
        <is>
          <t>RET-KROGER</t>
        </is>
      </c>
      <c r="D4069" t="inlineStr">
        <is>
          <t>GER-DAM-087</t>
        </is>
      </c>
      <c r="E4069" t="inlineStr">
        <is>
          <t>Damaged Goods</t>
        </is>
      </c>
      <c r="F4069" t="inlineStr">
        <is>
          <t>damaged</t>
        </is>
      </c>
      <c r="G4069" s="10" t="n">
        <v>231.14</v>
      </c>
      <c r="H4069" t="inlineStr">
        <is>
          <t>RO-032871</t>
        </is>
      </c>
      <c r="I4069" t="inlineStr">
        <is>
          <t>RS-032871</t>
        </is>
      </c>
      <c r="J4069" t="inlineStr">
        <is>
          <t>RREM-0069</t>
        </is>
      </c>
      <c r="K4069" t="inlineStr">
        <is>
          <t>Damaged</t>
        </is>
      </c>
      <c r="M4069" s="10" t="n"/>
      <c r="P4069" s="18" t="n"/>
      <c r="Q4069" t="inlineStr">
        <is>
          <t>2026-05-14</t>
        </is>
      </c>
      <c r="R4069" s="18" t="inlineStr"/>
      <c r="S4069" s="18" t="inlineStr"/>
      <c r="T4069" s="18" t="inlineStr"/>
    </row>
    <row r="4070">
      <c r="A4070" t="inlineStr">
        <is>
          <t>DIST-011751</t>
        </is>
      </c>
      <c r="B4070" t="inlineStr">
        <is>
          <t>2026-03-30</t>
        </is>
      </c>
      <c r="C4070" t="inlineStr">
        <is>
          <t>RET-WALMART</t>
        </is>
      </c>
      <c r="D4070" t="inlineStr">
        <is>
          <t>ART-PAL-015</t>
        </is>
      </c>
      <c r="E4070" t="inlineStr">
        <is>
          <t>Pallet Overhang</t>
        </is>
      </c>
      <c r="F4070" t="inlineStr">
        <is>
          <t>pallet_fine</t>
        </is>
      </c>
      <c r="G4070" s="10" t="n">
        <v>224.58</v>
      </c>
      <c r="H4070" t="inlineStr">
        <is>
          <t>RO-032477</t>
        </is>
      </c>
      <c r="I4070" t="inlineStr">
        <is>
          <t>RS-032477</t>
        </is>
      </c>
      <c r="J4070" t="inlineStr">
        <is>
          <t>RREM-0179</t>
        </is>
      </c>
      <c r="K4070" t="inlineStr">
        <is>
          <t>Pallet Fine</t>
        </is>
      </c>
      <c r="M4070" s="10" t="n"/>
      <c r="P4070" s="18" t="n"/>
      <c r="Q4070" t="inlineStr">
        <is>
          <t>2026-06-28</t>
        </is>
      </c>
      <c r="R4070" s="18" t="inlineStr"/>
      <c r="S4070" s="18" t="inlineStr"/>
      <c r="T4070" s="18" t="inlineStr"/>
    </row>
    <row r="4071">
      <c r="A4071" t="inlineStr">
        <is>
          <t>DIST-011780</t>
        </is>
      </c>
      <c r="B4071" t="inlineStr">
        <is>
          <t>2026-03-30</t>
        </is>
      </c>
      <c r="C4071" t="inlineStr">
        <is>
          <t>RET-WHOLEFOODS</t>
        </is>
      </c>
      <c r="D4071" t="inlineStr">
        <is>
          <t>ODS-PRO-039</t>
        </is>
      </c>
      <c r="E4071" t="inlineStr">
        <is>
          <t>Ad Allowance</t>
        </is>
      </c>
      <c r="F4071" t="inlineStr">
        <is>
          <t>promo_billback</t>
        </is>
      </c>
      <c r="G4071" s="10" t="n">
        <v>178.9</v>
      </c>
      <c r="H4071" t="inlineStr">
        <is>
          <t>RO-032533</t>
        </is>
      </c>
      <c r="I4071" t="inlineStr">
        <is>
          <t>RS-032533</t>
        </is>
      </c>
      <c r="J4071" t="inlineStr">
        <is>
          <t>RREM-0200</t>
        </is>
      </c>
      <c r="K4071" t="inlineStr">
        <is>
          <t>Promo Billback</t>
        </is>
      </c>
      <c r="M4071" s="10" t="n"/>
      <c r="P4071" s="18" t="n"/>
      <c r="Q4071" t="inlineStr">
        <is>
          <t>2026-06-28</t>
        </is>
      </c>
      <c r="R4071" s="18" t="inlineStr"/>
      <c r="S4071" s="18" t="inlineStr"/>
      <c r="T4071" s="18" t="inlineStr"/>
    </row>
    <row r="4072">
      <c r="A4072" t="inlineStr">
        <is>
          <t>DIST-011700</t>
        </is>
      </c>
      <c r="B4072" t="inlineStr">
        <is>
          <t>2026-03-30</t>
        </is>
      </c>
      <c r="C4072" t="inlineStr">
        <is>
          <t>RET-WHOLEFOODS</t>
        </is>
      </c>
      <c r="D4072" t="inlineStr">
        <is>
          <t>ODS-PRO-039</t>
        </is>
      </c>
      <c r="E4072" t="inlineStr">
        <is>
          <t>Ad Allowance</t>
        </is>
      </c>
      <c r="F4072" t="inlineStr">
        <is>
          <t>promo_billback</t>
        </is>
      </c>
      <c r="G4072" s="10" t="n">
        <v>152.81</v>
      </c>
      <c r="H4072" t="inlineStr">
        <is>
          <t>RO-032332</t>
        </is>
      </c>
      <c r="I4072" t="inlineStr">
        <is>
          <t>RS-032332</t>
        </is>
      </c>
      <c r="J4072" t="inlineStr">
        <is>
          <t>RREM-0221</t>
        </is>
      </c>
      <c r="K4072" t="inlineStr">
        <is>
          <t>Promo Billback</t>
        </is>
      </c>
      <c r="M4072" s="10" t="n"/>
      <c r="P4072" s="18" t="n"/>
      <c r="Q4072" t="inlineStr">
        <is>
          <t>2026-04-29</t>
        </is>
      </c>
      <c r="R4072" s="18" t="inlineStr"/>
      <c r="S4072" s="18" t="inlineStr"/>
      <c r="T4072" s="18" t="inlineStr"/>
    </row>
    <row r="4073">
      <c r="A4073" t="inlineStr">
        <is>
          <t>DIST-011864</t>
        </is>
      </c>
      <c r="B4073" t="inlineStr">
        <is>
          <t>2026-03-30</t>
        </is>
      </c>
      <c r="C4073" t="inlineStr">
        <is>
          <t>RET-KROGER</t>
        </is>
      </c>
      <c r="D4073" t="inlineStr">
        <is>
          <t>GER-PAL-082</t>
        </is>
      </c>
      <c r="E4073" t="inlineStr">
        <is>
          <t>Ti-Hi Error</t>
        </is>
      </c>
      <c r="F4073" t="inlineStr">
        <is>
          <t>pallet_fine</t>
        </is>
      </c>
      <c r="G4073" s="10" t="n">
        <v>148.53</v>
      </c>
      <c r="H4073" t="inlineStr">
        <is>
          <t>RO-032859</t>
        </is>
      </c>
      <c r="I4073" t="inlineStr">
        <is>
          <t>RS-032859</t>
        </is>
      </c>
      <c r="J4073" t="inlineStr">
        <is>
          <t>RREM-0067</t>
        </is>
      </c>
      <c r="K4073" t="inlineStr">
        <is>
          <t>Pallet Fine</t>
        </is>
      </c>
      <c r="M4073" s="10" t="n"/>
      <c r="P4073" s="18" t="n"/>
      <c r="Q4073" t="inlineStr">
        <is>
          <t>2026-04-29</t>
        </is>
      </c>
      <c r="R4073" s="18" t="inlineStr"/>
      <c r="S4073" s="18" t="inlineStr"/>
      <c r="T4073" s="18" t="inlineStr"/>
    </row>
    <row r="4074">
      <c r="A4074" t="inlineStr">
        <is>
          <t>DIST-011757</t>
        </is>
      </c>
      <c r="B4074" t="inlineStr">
        <is>
          <t>2026-03-30</t>
        </is>
      </c>
      <c r="C4074" t="inlineStr">
        <is>
          <t>RET-SPROUTS</t>
        </is>
      </c>
      <c r="D4074" t="inlineStr">
        <is>
          <t>UTS-DAM-069</t>
        </is>
      </c>
      <c r="E4074" t="inlineStr">
        <is>
          <t>Warehouse Damage</t>
        </is>
      </c>
      <c r="F4074" t="inlineStr">
        <is>
          <t>damaged</t>
        </is>
      </c>
      <c r="G4074" s="10" t="n">
        <v>138.72</v>
      </c>
      <c r="H4074" t="inlineStr">
        <is>
          <t>RO-032578</t>
        </is>
      </c>
      <c r="I4074" t="inlineStr">
        <is>
          <t>RS-032578</t>
        </is>
      </c>
      <c r="J4074" t="inlineStr">
        <is>
          <t>RREM-0146</t>
        </is>
      </c>
      <c r="K4074" t="inlineStr">
        <is>
          <t>Damaged</t>
        </is>
      </c>
      <c r="M4074" s="10" t="n"/>
      <c r="P4074" s="18" t="n"/>
      <c r="Q4074" t="inlineStr">
        <is>
          <t>2026-06-28</t>
        </is>
      </c>
      <c r="R4074" s="18" t="inlineStr"/>
      <c r="S4074" s="18" t="inlineStr"/>
      <c r="T4074" s="18" t="inlineStr"/>
    </row>
    <row r="4075">
      <c r="A4075" t="inlineStr">
        <is>
          <t>DIST-011725</t>
        </is>
      </c>
      <c r="B4075" t="inlineStr">
        <is>
          <t>2026-03-30</t>
        </is>
      </c>
      <c r="C4075" t="inlineStr">
        <is>
          <t>RET-SPROUTS</t>
        </is>
      </c>
      <c r="D4075" t="inlineStr">
        <is>
          <t>UTS-SPO-066</t>
        </is>
      </c>
      <c r="E4075" t="inlineStr">
        <is>
          <t>Expired Product</t>
        </is>
      </c>
      <c r="F4075" t="inlineStr">
        <is>
          <t>spoilage</t>
        </is>
      </c>
      <c r="G4075" s="10" t="n">
        <v>98.54000000000001</v>
      </c>
      <c r="H4075" t="inlineStr">
        <is>
          <t>RO-032344</t>
        </is>
      </c>
      <c r="I4075" t="inlineStr">
        <is>
          <t>RS-032344</t>
        </is>
      </c>
      <c r="J4075" t="inlineStr">
        <is>
          <t>RREM-0148</t>
        </is>
      </c>
      <c r="K4075" t="inlineStr">
        <is>
          <t>Spoilage -- damage in transit affecting condition</t>
        </is>
      </c>
      <c r="L4075" t="inlineStr">
        <is>
          <t>lost</t>
        </is>
      </c>
      <c r="M4075" s="10" t="n">
        <v>0</v>
      </c>
      <c r="N4075" t="inlineStr">
        <is>
          <t>2026-04-11</t>
        </is>
      </c>
      <c r="O4075" t="inlineStr">
        <is>
          <t>2026-05-07</t>
        </is>
      </c>
      <c r="P4075" s="18" t="n">
        <v>38</v>
      </c>
      <c r="Q4075" t="inlineStr">
        <is>
          <t>2026-04-29</t>
        </is>
      </c>
      <c r="R4075" s="18" t="inlineStr"/>
      <c r="S4075" s="18" t="inlineStr"/>
      <c r="T4075" s="18" t="inlineStr"/>
    </row>
    <row r="4076">
      <c r="A4076" t="inlineStr">
        <is>
          <t>DIST-011677</t>
        </is>
      </c>
      <c r="B4076" t="inlineStr">
        <is>
          <t>2026-03-30</t>
        </is>
      </c>
      <c r="C4076" t="inlineStr">
        <is>
          <t>RET-WALMART</t>
        </is>
      </c>
      <c r="D4076" t="inlineStr">
        <is>
          <t>ART-DAM-018</t>
        </is>
      </c>
      <c r="E4076" t="inlineStr">
        <is>
          <t>Warehouse Damage</t>
        </is>
      </c>
      <c r="F4076" t="inlineStr">
        <is>
          <t>damaged</t>
        </is>
      </c>
      <c r="G4076" s="10" t="n">
        <v>76.59999999999999</v>
      </c>
      <c r="H4076" t="inlineStr">
        <is>
          <t>RO-032207</t>
        </is>
      </c>
      <c r="I4076" t="inlineStr">
        <is>
          <t>RS-032207</t>
        </is>
      </c>
      <c r="J4076" t="inlineStr">
        <is>
          <t>RREM-0160</t>
        </is>
      </c>
      <c r="K4076" t="inlineStr">
        <is>
          <t>Damaged</t>
        </is>
      </c>
      <c r="M4076" s="10" t="n"/>
      <c r="P4076" s="18" t="n"/>
      <c r="Q4076" t="inlineStr">
        <is>
          <t>2026-06-28</t>
        </is>
      </c>
      <c r="R4076" s="18" t="inlineStr"/>
      <c r="S4076" s="18" t="inlineStr"/>
      <c r="T4076" s="18" t="inlineStr"/>
    </row>
    <row r="4077">
      <c r="A4077" t="inlineStr">
        <is>
          <t>DIST-011658</t>
        </is>
      </c>
      <c r="B4077" t="inlineStr">
        <is>
          <t>2026-03-30</t>
        </is>
      </c>
      <c r="C4077" t="inlineStr">
        <is>
          <t>RET-WALMART</t>
        </is>
      </c>
      <c r="D4077" t="inlineStr">
        <is>
          <t>ART-LAT-009</t>
        </is>
      </c>
      <c r="E4077" t="inlineStr">
        <is>
          <t>MABD Violation</t>
        </is>
      </c>
      <c r="F4077" t="inlineStr">
        <is>
          <t>late_delivery</t>
        </is>
      </c>
      <c r="G4077" s="10" t="n">
        <v>67.2</v>
      </c>
      <c r="H4077" t="inlineStr">
        <is>
          <t>RO-032221</t>
        </is>
      </c>
      <c r="I4077" t="inlineStr">
        <is>
          <t>RS-032221</t>
        </is>
      </c>
      <c r="J4077" t="inlineStr">
        <is>
          <t>RREM-0167</t>
        </is>
      </c>
      <c r="K4077" t="inlineStr">
        <is>
          <t>Late Delivery</t>
        </is>
      </c>
      <c r="M4077" s="10" t="n"/>
      <c r="P4077" s="18" t="n"/>
      <c r="Q4077" t="inlineStr">
        <is>
          <t>2026-06-28</t>
        </is>
      </c>
      <c r="R4077" s="18" t="inlineStr"/>
      <c r="S4077" s="18" t="inlineStr"/>
      <c r="T4077" s="18" t="inlineStr"/>
    </row>
    <row r="4078">
      <c r="A4078" t="inlineStr">
        <is>
          <t>DIST-011862</t>
        </is>
      </c>
      <c r="B4078" t="inlineStr">
        <is>
          <t>2026-03-30</t>
        </is>
      </c>
      <c r="C4078" t="inlineStr">
        <is>
          <t>RET-SPROUTS</t>
        </is>
      </c>
      <c r="D4078" t="inlineStr">
        <is>
          <t>UTS-LAT-059</t>
        </is>
      </c>
      <c r="E4078" t="inlineStr">
        <is>
          <t>Appointment Miss</t>
        </is>
      </c>
      <c r="F4078" t="inlineStr">
        <is>
          <t>late_delivery</t>
        </is>
      </c>
      <c r="G4078" s="10" t="n">
        <v>43.47</v>
      </c>
      <c r="H4078" t="inlineStr">
        <is>
          <t>RO-032806</t>
        </is>
      </c>
      <c r="I4078" t="inlineStr">
        <is>
          <t>RS-032806</t>
        </is>
      </c>
      <c r="J4078" t="inlineStr">
        <is>
          <t>RREM-0145</t>
        </is>
      </c>
      <c r="K4078" t="inlineStr">
        <is>
          <t>Late Delivery</t>
        </is>
      </c>
      <c r="M4078" s="10" t="n"/>
      <c r="P4078" s="18" t="n"/>
      <c r="Q4078" t="inlineStr">
        <is>
          <t>2026-05-29</t>
        </is>
      </c>
      <c r="R4078" s="18" t="inlineStr"/>
      <c r="S4078" s="18" t="inlineStr"/>
      <c r="T4078" s="18" t="inlineStr"/>
    </row>
    <row r="4079">
      <c r="A4079" t="inlineStr">
        <is>
          <t>DIST-011602</t>
        </is>
      </c>
      <c r="B4079" t="inlineStr">
        <is>
          <t>2026-03-30</t>
        </is>
      </c>
      <c r="C4079" t="inlineStr">
        <is>
          <t>RET-COSTCO</t>
        </is>
      </c>
      <c r="D4079" t="inlineStr">
        <is>
          <t>TCO-LAT-029</t>
        </is>
      </c>
      <c r="E4079" t="inlineStr">
        <is>
          <t>Late Delivery</t>
        </is>
      </c>
      <c r="F4079" t="inlineStr">
        <is>
          <t>late_delivery</t>
        </is>
      </c>
      <c r="G4079" s="10" t="n">
        <v>37.14</v>
      </c>
      <c r="H4079" t="inlineStr">
        <is>
          <t>RO-032044</t>
        </is>
      </c>
      <c r="I4079" t="inlineStr">
        <is>
          <t>RS-032044</t>
        </is>
      </c>
      <c r="J4079" t="inlineStr">
        <is>
          <t>RREM-0014</t>
        </is>
      </c>
      <c r="K4079" t="inlineStr">
        <is>
          <t>Late Delivery</t>
        </is>
      </c>
      <c r="M4079" s="10" t="n"/>
      <c r="P4079" s="18" t="n"/>
      <c r="Q4079" t="inlineStr">
        <is>
          <t>2026-04-29</t>
        </is>
      </c>
      <c r="R4079" s="18" t="inlineStr"/>
      <c r="S4079" s="18" t="inlineStr"/>
      <c r="T4079" s="18" t="inlineStr"/>
    </row>
    <row r="4080">
      <c r="A4080" t="inlineStr">
        <is>
          <t>DIST-011806</t>
        </is>
      </c>
      <c r="B4080" t="inlineStr">
        <is>
          <t>2026-03-30</t>
        </is>
      </c>
      <c r="C4080" t="inlineStr">
        <is>
          <t>RET-KROGER</t>
        </is>
      </c>
      <c r="D4080" t="inlineStr">
        <is>
          <t>GER-DAM-087</t>
        </is>
      </c>
      <c r="E4080" t="inlineStr">
        <is>
          <t>Damaged Goods</t>
        </is>
      </c>
      <c r="F4080" t="inlineStr">
        <is>
          <t>damaged</t>
        </is>
      </c>
      <c r="G4080" s="10" t="n">
        <v>32.98</v>
      </c>
      <c r="H4080" t="inlineStr">
        <is>
          <t>RO-032636</t>
        </is>
      </c>
      <c r="I4080" t="inlineStr">
        <is>
          <t>RS-032636</t>
        </is>
      </c>
      <c r="J4080" t="inlineStr">
        <is>
          <t>RREM-0041</t>
        </is>
      </c>
      <c r="K4080" t="inlineStr">
        <is>
          <t>Damaged</t>
        </is>
      </c>
      <c r="L4080" t="inlineStr">
        <is>
          <t>pending</t>
        </is>
      </c>
      <c r="M4080" s="10" t="n"/>
      <c r="N4080" t="inlineStr">
        <is>
          <t>2026-04-22</t>
        </is>
      </c>
      <c r="P4080" s="18" t="n">
        <v>278</v>
      </c>
      <c r="Q4080" t="inlineStr">
        <is>
          <t>2026-05-14</t>
        </is>
      </c>
      <c r="R4080" s="18" t="inlineStr"/>
      <c r="S4080" s="18" t="inlineStr"/>
      <c r="T4080" s="18" t="inlineStr"/>
    </row>
    <row r="4081">
      <c r="A4081" t="inlineStr">
        <is>
          <t>DIST-011894</t>
        </is>
      </c>
      <c r="B4081" t="inlineStr">
        <is>
          <t>2026-03-29</t>
        </is>
      </c>
      <c r="C4081" t="inlineStr">
        <is>
          <t>RET-WHOLEFOODS</t>
        </is>
      </c>
      <c r="D4081" t="inlineStr">
        <is>
          <t>ODS-SPO-050</t>
        </is>
      </c>
      <c r="E4081" t="inlineStr">
        <is>
          <t>Spoilage</t>
        </is>
      </c>
      <c r="F4081" t="inlineStr">
        <is>
          <t>spoilage</t>
        </is>
      </c>
      <c r="G4081" s="10" t="n">
        <v>419.33</v>
      </c>
      <c r="H4081" t="inlineStr">
        <is>
          <t>RO-032791</t>
        </is>
      </c>
      <c r="I4081" t="inlineStr">
        <is>
          <t>RS-032791</t>
        </is>
      </c>
      <c r="J4081" t="inlineStr">
        <is>
          <t>RREM-0187</t>
        </is>
      </c>
      <c r="K4081" t="inlineStr">
        <is>
          <t>Spoilage -- expired or short-dated at receiving</t>
        </is>
      </c>
      <c r="M4081" s="10" t="n"/>
      <c r="P4081" s="18" t="n"/>
      <c r="Q4081" t="inlineStr">
        <is>
          <t>2026-04-28</t>
        </is>
      </c>
      <c r="R4081" s="18" t="inlineStr"/>
      <c r="S4081" s="18" t="inlineStr"/>
      <c r="T4081" s="18" t="inlineStr"/>
    </row>
    <row r="4082">
      <c r="A4082" t="inlineStr">
        <is>
          <t>DIST-011800</t>
        </is>
      </c>
      <c r="B4082" t="inlineStr">
        <is>
          <t>2026-03-29</t>
        </is>
      </c>
      <c r="C4082" t="inlineStr">
        <is>
          <t>RET-WHOLEFOODS</t>
        </is>
      </c>
      <c r="D4082" t="inlineStr">
        <is>
          <t>ODS-SPO-050</t>
        </is>
      </c>
      <c r="E4082" t="inlineStr">
        <is>
          <t>Spoilage</t>
        </is>
      </c>
      <c r="F4082" t="inlineStr">
        <is>
          <t>spoilage</t>
        </is>
      </c>
      <c r="G4082" s="10" t="n">
        <v>283.31</v>
      </c>
      <c r="H4082" t="inlineStr">
        <is>
          <t>RO-032538</t>
        </is>
      </c>
      <c r="I4082" t="inlineStr">
        <is>
          <t>RS-032538</t>
        </is>
      </c>
      <c r="J4082" t="inlineStr">
        <is>
          <t>RREM-0216</t>
        </is>
      </c>
      <c r="K4082" t="inlineStr">
        <is>
          <t>Spoilage -- expired or short-dated at receiving</t>
        </is>
      </c>
      <c r="M4082" s="10" t="n"/>
      <c r="P4082" s="18" t="n"/>
      <c r="Q4082" t="inlineStr">
        <is>
          <t>2026-06-27</t>
        </is>
      </c>
      <c r="R4082" s="18" t="inlineStr"/>
      <c r="S4082" s="18" t="inlineStr"/>
      <c r="T4082" s="18" t="inlineStr"/>
    </row>
    <row r="4083">
      <c r="A4083" t="inlineStr">
        <is>
          <t>DIST-011671</t>
        </is>
      </c>
      <c r="B4083" t="inlineStr">
        <is>
          <t>2026-03-29</t>
        </is>
      </c>
      <c r="C4083" t="inlineStr">
        <is>
          <t>RET-COSTCO</t>
        </is>
      </c>
      <c r="D4083" t="inlineStr">
        <is>
          <t>TCO-SHO-022</t>
        </is>
      </c>
      <c r="E4083" t="inlineStr">
        <is>
          <t>Quantity Variance</t>
        </is>
      </c>
      <c r="F4083" t="inlineStr">
        <is>
          <t>short_ship</t>
        </is>
      </c>
      <c r="G4083" s="10" t="n">
        <v>222.94</v>
      </c>
      <c r="H4083" t="inlineStr">
        <is>
          <t>RO-032297</t>
        </is>
      </c>
      <c r="I4083" t="inlineStr">
        <is>
          <t>RS-032297</t>
        </is>
      </c>
      <c r="J4083" t="inlineStr">
        <is>
          <t>RREM-0035</t>
        </is>
      </c>
      <c r="K4083" t="inlineStr">
        <is>
          <t>Short Ship</t>
        </is>
      </c>
      <c r="M4083" s="10" t="n"/>
      <c r="P4083" s="18" t="n"/>
      <c r="Q4083" t="inlineStr">
        <is>
          <t>2026-05-28</t>
        </is>
      </c>
      <c r="R4083" s="18" t="inlineStr"/>
      <c r="S4083" s="18" t="inlineStr"/>
      <c r="T4083" s="18" t="inlineStr"/>
    </row>
    <row r="4084">
      <c r="A4084" t="inlineStr">
        <is>
          <t>DIST-011837</t>
        </is>
      </c>
      <c r="B4084" t="inlineStr">
        <is>
          <t>2026-03-29</t>
        </is>
      </c>
      <c r="C4084" t="inlineStr">
        <is>
          <t>RET-SPROUTS</t>
        </is>
      </c>
      <c r="D4084" t="inlineStr">
        <is>
          <t>UTS-PRO-057</t>
        </is>
      </c>
      <c r="E4084" t="inlineStr">
        <is>
          <t>Promo Billback</t>
        </is>
      </c>
      <c r="F4084" t="inlineStr">
        <is>
          <t>promo_billback</t>
        </is>
      </c>
      <c r="G4084" s="10" t="n">
        <v>208.89</v>
      </c>
      <c r="H4084" t="inlineStr">
        <is>
          <t>RO-032812</t>
        </is>
      </c>
      <c r="I4084" t="inlineStr">
        <is>
          <t>RS-032812</t>
        </is>
      </c>
      <c r="J4084" t="inlineStr">
        <is>
          <t>RREM-0125</t>
        </is>
      </c>
      <c r="K4084" t="inlineStr">
        <is>
          <t>Promo Billback</t>
        </is>
      </c>
      <c r="M4084" s="10" t="n"/>
      <c r="P4084" s="18" t="n"/>
      <c r="Q4084" t="inlineStr">
        <is>
          <t>2026-04-28</t>
        </is>
      </c>
      <c r="R4084" s="18" t="inlineStr"/>
      <c r="S4084" s="18" t="inlineStr"/>
      <c r="T4084" s="18" t="inlineStr"/>
    </row>
    <row r="4085">
      <c r="A4085" t="inlineStr">
        <is>
          <t>DIST-011640</t>
        </is>
      </c>
      <c r="B4085" t="inlineStr">
        <is>
          <t>2026-03-29</t>
        </is>
      </c>
      <c r="C4085" t="inlineStr">
        <is>
          <t>RET-WALMART</t>
        </is>
      </c>
      <c r="D4085" t="inlineStr">
        <is>
          <t>ART-PRO-004</t>
        </is>
      </c>
      <c r="E4085" t="inlineStr">
        <is>
          <t>Scan Rebate</t>
        </is>
      </c>
      <c r="F4085" t="inlineStr">
        <is>
          <t>promo_billback</t>
        </is>
      </c>
      <c r="G4085" s="10" t="n">
        <v>201.53</v>
      </c>
      <c r="H4085" t="inlineStr">
        <is>
          <t>RO-032023</t>
        </is>
      </c>
      <c r="I4085" t="inlineStr">
        <is>
          <t>RS-032023</t>
        </is>
      </c>
      <c r="J4085" t="inlineStr">
        <is>
          <t>RREM-0159</t>
        </is>
      </c>
      <c r="K4085" t="inlineStr">
        <is>
          <t>Promo Billback</t>
        </is>
      </c>
      <c r="L4085" t="inlineStr">
        <is>
          <t>lost</t>
        </is>
      </c>
      <c r="M4085" s="10" t="n">
        <v>0</v>
      </c>
      <c r="N4085" t="inlineStr">
        <is>
          <t>2026-03-30</t>
        </is>
      </c>
      <c r="O4085" t="inlineStr">
        <is>
          <t>2026-04-14</t>
        </is>
      </c>
      <c r="P4085" s="18" t="n">
        <v>16</v>
      </c>
      <c r="Q4085" t="inlineStr">
        <is>
          <t>2026-06-27</t>
        </is>
      </c>
      <c r="R4085" s="18" t="inlineStr"/>
      <c r="S4085" s="18" t="inlineStr"/>
      <c r="T4085" s="18" t="inlineStr"/>
    </row>
    <row r="4086">
      <c r="A4086" t="inlineStr">
        <is>
          <t>DIST-011756</t>
        </is>
      </c>
      <c r="B4086" t="inlineStr">
        <is>
          <t>2026-03-29</t>
        </is>
      </c>
      <c r="C4086" t="inlineStr">
        <is>
          <t>RET-WHOLEFOODS</t>
        </is>
      </c>
      <c r="D4086" t="inlineStr">
        <is>
          <t>ODS-DAM-052</t>
        </is>
      </c>
      <c r="E4086" t="inlineStr">
        <is>
          <t>Transit Damage</t>
        </is>
      </c>
      <c r="F4086" t="inlineStr">
        <is>
          <t>damaged</t>
        </is>
      </c>
      <c r="G4086" s="10" t="n">
        <v>176.16</v>
      </c>
      <c r="H4086" t="inlineStr">
        <is>
          <t>RO-032536</t>
        </is>
      </c>
      <c r="I4086" t="inlineStr">
        <is>
          <t>RS-032536</t>
        </is>
      </c>
      <c r="J4086" t="inlineStr">
        <is>
          <t>RREM-0207</t>
        </is>
      </c>
      <c r="K4086" t="inlineStr">
        <is>
          <t>Damaged</t>
        </is>
      </c>
      <c r="M4086" s="10" t="n"/>
      <c r="P4086" s="18" t="n"/>
      <c r="Q4086" t="inlineStr">
        <is>
          <t>2026-04-28</t>
        </is>
      </c>
      <c r="R4086" s="18" t="inlineStr"/>
      <c r="S4086" s="18" t="inlineStr"/>
      <c r="T4086" s="18" t="inlineStr"/>
    </row>
    <row r="4087">
      <c r="A4087" t="inlineStr">
        <is>
          <t>DIST-011842</t>
        </is>
      </c>
      <c r="B4087" t="inlineStr">
        <is>
          <t>2026-03-29</t>
        </is>
      </c>
      <c r="C4087" t="inlineStr">
        <is>
          <t>RET-KROGER</t>
        </is>
      </c>
      <c r="D4087" t="inlineStr">
        <is>
          <t>GER-PRO-075</t>
        </is>
      </c>
      <c r="E4087" t="inlineStr">
        <is>
          <t>Promo Billback</t>
        </is>
      </c>
      <c r="F4087" t="inlineStr">
        <is>
          <t>promo_billback</t>
        </is>
      </c>
      <c r="G4087" s="10" t="n">
        <v>175.25</v>
      </c>
      <c r="H4087" t="inlineStr">
        <is>
          <t>RO-032875</t>
        </is>
      </c>
      <c r="I4087" t="inlineStr">
        <is>
          <t>RS-032875</t>
        </is>
      </c>
      <c r="J4087" t="inlineStr">
        <is>
          <t>RREM-0050</t>
        </is>
      </c>
      <c r="K4087" t="inlineStr">
        <is>
          <t>Promo Billback</t>
        </is>
      </c>
      <c r="M4087" s="10" t="n"/>
      <c r="P4087" s="18" t="n"/>
      <c r="Q4087" t="inlineStr">
        <is>
          <t>2026-05-13</t>
        </is>
      </c>
      <c r="R4087" s="18" t="inlineStr"/>
      <c r="S4087" s="18" t="inlineStr"/>
      <c r="T4087" s="18" t="inlineStr"/>
    </row>
    <row r="4088">
      <c r="A4088" t="inlineStr">
        <is>
          <t>DIST-011768</t>
        </is>
      </c>
      <c r="B4088" t="inlineStr">
        <is>
          <t>2026-03-29</t>
        </is>
      </c>
      <c r="C4088" t="inlineStr">
        <is>
          <t>RET-WHOLEFOODS</t>
        </is>
      </c>
      <c r="D4088" t="inlineStr">
        <is>
          <t>ODS-PAL-048</t>
        </is>
      </c>
      <c r="E4088" t="inlineStr">
        <is>
          <t>Pallet Overhang</t>
        </is>
      </c>
      <c r="F4088" t="inlineStr">
        <is>
          <t>pallet_fine</t>
        </is>
      </c>
      <c r="G4088" s="10" t="n">
        <v>167.18</v>
      </c>
      <c r="H4088" t="inlineStr">
        <is>
          <t>RO-032564</t>
        </is>
      </c>
      <c r="I4088" t="inlineStr">
        <is>
          <t>RS-032564</t>
        </is>
      </c>
      <c r="J4088" t="inlineStr">
        <is>
          <t>RREM-0204</t>
        </is>
      </c>
      <c r="K4088" t="inlineStr">
        <is>
          <t>Pallet Fine</t>
        </is>
      </c>
      <c r="M4088" s="10" t="n"/>
      <c r="P4088" s="18" t="n"/>
      <c r="Q4088" t="inlineStr">
        <is>
          <t>2026-04-28</t>
        </is>
      </c>
      <c r="R4088" s="18" t="inlineStr"/>
      <c r="S4088" s="18" t="inlineStr"/>
      <c r="T4088" s="18" t="inlineStr"/>
    </row>
    <row r="4089">
      <c r="A4089" t="inlineStr">
        <is>
          <t>DIST-011824</t>
        </is>
      </c>
      <c r="B4089" t="inlineStr">
        <is>
          <t>2026-03-29</t>
        </is>
      </c>
      <c r="C4089" t="inlineStr">
        <is>
          <t>RET-SPROUTS</t>
        </is>
      </c>
      <c r="D4089" t="inlineStr">
        <is>
          <t>UTS-PRO-057</t>
        </is>
      </c>
      <c r="E4089" t="inlineStr">
        <is>
          <t>Promo Billback</t>
        </is>
      </c>
      <c r="F4089" t="inlineStr">
        <is>
          <t>promo_billback</t>
        </is>
      </c>
      <c r="G4089" s="10" t="n">
        <v>145.55</v>
      </c>
      <c r="H4089" t="inlineStr">
        <is>
          <t>RO-032824</t>
        </is>
      </c>
      <c r="I4089" t="inlineStr">
        <is>
          <t>RS-032824</t>
        </is>
      </c>
      <c r="J4089" t="inlineStr">
        <is>
          <t>RREM-0130</t>
        </is>
      </c>
      <c r="K4089" t="inlineStr">
        <is>
          <t>Promo Billback</t>
        </is>
      </c>
      <c r="M4089" s="10" t="n"/>
      <c r="P4089" s="18" t="n"/>
      <c r="Q4089" t="inlineStr">
        <is>
          <t>2026-06-27</t>
        </is>
      </c>
      <c r="R4089" s="18" t="inlineStr"/>
      <c r="S4089" s="18" t="inlineStr"/>
      <c r="T4089" s="18" t="inlineStr"/>
    </row>
    <row r="4090">
      <c r="A4090" t="inlineStr">
        <is>
          <t>DIST-011796</t>
        </is>
      </c>
      <c r="B4090" t="inlineStr">
        <is>
          <t>2026-03-29</t>
        </is>
      </c>
      <c r="C4090" t="inlineStr">
        <is>
          <t>RET-KROGER</t>
        </is>
      </c>
      <c r="D4090" t="inlineStr">
        <is>
          <t>GER-SHO-073</t>
        </is>
      </c>
      <c r="E4090" t="inlineStr">
        <is>
          <t>Short Ship</t>
        </is>
      </c>
      <c r="F4090" t="inlineStr">
        <is>
          <t>short_ship</t>
        </is>
      </c>
      <c r="G4090" s="10" t="n">
        <v>112.52</v>
      </c>
      <c r="H4090" t="inlineStr">
        <is>
          <t>RO-032641</t>
        </is>
      </c>
      <c r="I4090" t="inlineStr">
        <is>
          <t>RS-032641</t>
        </is>
      </c>
      <c r="J4090" t="inlineStr">
        <is>
          <t>RREM-0058</t>
        </is>
      </c>
      <c r="K4090" t="inlineStr">
        <is>
          <t>Short Ship</t>
        </is>
      </c>
      <c r="M4090" s="10" t="n"/>
      <c r="P4090" s="18" t="n"/>
      <c r="Q4090" t="inlineStr">
        <is>
          <t>2026-04-28</t>
        </is>
      </c>
      <c r="R4090" s="18" t="inlineStr"/>
      <c r="S4090" s="18" t="inlineStr"/>
      <c r="T4090" s="18" t="inlineStr"/>
    </row>
    <row r="4091">
      <c r="A4091" t="inlineStr">
        <is>
          <t>DIST-011749</t>
        </is>
      </c>
      <c r="B4091" t="inlineStr">
        <is>
          <t>2026-03-29</t>
        </is>
      </c>
      <c r="C4091" t="inlineStr">
        <is>
          <t>RET-WALMART</t>
        </is>
      </c>
      <c r="D4091" t="inlineStr">
        <is>
          <t>ART-SHO-003</t>
        </is>
      </c>
      <c r="E4091" t="inlineStr">
        <is>
          <t>Short Ship</t>
        </is>
      </c>
      <c r="F4091" t="inlineStr">
        <is>
          <t>short_ship</t>
        </is>
      </c>
      <c r="G4091" s="10" t="n">
        <v>81.63</v>
      </c>
      <c r="H4091" t="inlineStr">
        <is>
          <t>RO-032470</t>
        </is>
      </c>
      <c r="I4091" t="inlineStr">
        <is>
          <t>RS-032470</t>
        </is>
      </c>
      <c r="J4091" t="inlineStr">
        <is>
          <t>RREM-0183</t>
        </is>
      </c>
      <c r="K4091" t="inlineStr">
        <is>
          <t>Short Ship</t>
        </is>
      </c>
      <c r="L4091" t="inlineStr">
        <is>
          <t>lost</t>
        </is>
      </c>
      <c r="M4091" s="10" t="n">
        <v>0</v>
      </c>
      <c r="N4091" t="inlineStr">
        <is>
          <t>2026-04-07</t>
        </is>
      </c>
      <c r="O4091" t="inlineStr">
        <is>
          <t>2026-05-31</t>
        </is>
      </c>
      <c r="P4091" s="18" t="n">
        <v>63</v>
      </c>
      <c r="Q4091" t="inlineStr">
        <is>
          <t>2026-04-28</t>
        </is>
      </c>
      <c r="R4091" s="18" t="inlineStr"/>
      <c r="S4091" s="18" t="inlineStr"/>
      <c r="T4091" s="18" t="inlineStr"/>
    </row>
    <row r="4092">
      <c r="A4092" t="inlineStr">
        <is>
          <t>DIST-011680</t>
        </is>
      </c>
      <c r="B4092" t="inlineStr">
        <is>
          <t>2026-03-29</t>
        </is>
      </c>
      <c r="C4092" t="inlineStr">
        <is>
          <t>RET-WALMART</t>
        </is>
      </c>
      <c r="D4092" t="inlineStr">
        <is>
          <t>ART-DAM-018</t>
        </is>
      </c>
      <c r="E4092" t="inlineStr">
        <is>
          <t>Warehouse Damage</t>
        </is>
      </c>
      <c r="F4092" t="inlineStr">
        <is>
          <t>damaged</t>
        </is>
      </c>
      <c r="G4092" s="10" t="n">
        <v>62.31</v>
      </c>
      <c r="H4092" t="inlineStr">
        <is>
          <t>RO-032225</t>
        </is>
      </c>
      <c r="I4092" t="inlineStr">
        <is>
          <t>RS-032225</t>
        </is>
      </c>
      <c r="J4092" t="inlineStr">
        <is>
          <t>RREM-0175</t>
        </is>
      </c>
      <c r="K4092" t="inlineStr">
        <is>
          <t>Damaged</t>
        </is>
      </c>
      <c r="L4092" t="inlineStr">
        <is>
          <t>pending</t>
        </is>
      </c>
      <c r="M4092" s="10" t="n"/>
      <c r="N4092" t="inlineStr">
        <is>
          <t>2026-04-26</t>
        </is>
      </c>
      <c r="P4092" s="18" t="n">
        <v>279</v>
      </c>
      <c r="Q4092" t="inlineStr">
        <is>
          <t>2026-04-28</t>
        </is>
      </c>
      <c r="R4092" s="18" t="inlineStr"/>
      <c r="S4092" s="18" t="inlineStr"/>
      <c r="T4092" s="18" t="inlineStr"/>
    </row>
    <row r="4093">
      <c r="A4093" t="inlineStr">
        <is>
          <t>DIST-011750</t>
        </is>
      </c>
      <c r="B4093" t="inlineStr">
        <is>
          <t>2026-03-29</t>
        </is>
      </c>
      <c r="C4093" t="inlineStr">
        <is>
          <t>RET-WALMART</t>
        </is>
      </c>
      <c r="D4093" t="inlineStr">
        <is>
          <t>ART-PRO-004</t>
        </is>
      </c>
      <c r="E4093" t="inlineStr">
        <is>
          <t>Scan Rebate</t>
        </is>
      </c>
      <c r="F4093" t="inlineStr">
        <is>
          <t>promo_billback</t>
        </is>
      </c>
      <c r="G4093" s="10" t="n">
        <v>36.67</v>
      </c>
      <c r="H4093" t="inlineStr">
        <is>
          <t>RO-032472</t>
        </is>
      </c>
      <c r="I4093" t="inlineStr">
        <is>
          <t>RS-032472</t>
        </is>
      </c>
      <c r="J4093" t="inlineStr">
        <is>
          <t>RREM-0161</t>
        </is>
      </c>
      <c r="K4093" t="inlineStr">
        <is>
          <t>Promo Billback</t>
        </is>
      </c>
      <c r="M4093" s="10" t="n"/>
      <c r="P4093" s="18" t="n"/>
      <c r="Q4093" t="inlineStr">
        <is>
          <t>2026-05-13</t>
        </is>
      </c>
      <c r="R4093" s="18" t="inlineStr"/>
      <c r="S4093" s="18" t="inlineStr"/>
      <c r="T4093" s="18" t="inlineStr"/>
    </row>
    <row r="4094">
      <c r="A4094" t="inlineStr">
        <is>
          <t>DIST-011875</t>
        </is>
      </c>
      <c r="B4094" t="inlineStr">
        <is>
          <t>2026-03-29</t>
        </is>
      </c>
      <c r="C4094" t="inlineStr">
        <is>
          <t>RET-SPROUTS</t>
        </is>
      </c>
      <c r="D4094" t="inlineStr">
        <is>
          <t>UTS-PRO-057</t>
        </is>
      </c>
      <c r="E4094" t="inlineStr">
        <is>
          <t>Promo Billback</t>
        </is>
      </c>
      <c r="F4094" t="inlineStr">
        <is>
          <t>promo_billback</t>
        </is>
      </c>
      <c r="G4094" s="10" t="n">
        <v>35.84</v>
      </c>
      <c r="H4094" t="inlineStr">
        <is>
          <t>RO-032795</t>
        </is>
      </c>
      <c r="I4094" t="inlineStr">
        <is>
          <t>RS-032795</t>
        </is>
      </c>
      <c r="J4094" t="inlineStr">
        <is>
          <t>RREM-0144</t>
        </is>
      </c>
      <c r="K4094" t="inlineStr">
        <is>
          <t>Promo Billback</t>
        </is>
      </c>
      <c r="M4094" s="10" t="n"/>
      <c r="P4094" s="18" t="n"/>
      <c r="Q4094" t="inlineStr">
        <is>
          <t>2026-06-27</t>
        </is>
      </c>
      <c r="R4094" s="18" t="inlineStr"/>
      <c r="S4094" s="18" t="inlineStr"/>
      <c r="T4094" s="18" t="inlineStr"/>
    </row>
    <row r="4095">
      <c r="A4095" t="inlineStr">
        <is>
          <t>DIST-011719</t>
        </is>
      </c>
      <c r="B4095" t="inlineStr">
        <is>
          <t>2026-03-29</t>
        </is>
      </c>
      <c r="C4095" t="inlineStr">
        <is>
          <t>RET-COSTCO</t>
        </is>
      </c>
      <c r="D4095" t="inlineStr">
        <is>
          <t>TCO-DAM-035</t>
        </is>
      </c>
      <c r="E4095" t="inlineStr">
        <is>
          <t>Transit Damage</t>
        </is>
      </c>
      <c r="F4095" t="inlineStr">
        <is>
          <t>damaged</t>
        </is>
      </c>
      <c r="G4095" s="10" t="n">
        <v>30.93</v>
      </c>
      <c r="H4095" t="inlineStr">
        <is>
          <t>RO-032290</t>
        </is>
      </c>
      <c r="I4095" t="inlineStr">
        <is>
          <t>RS-032290</t>
        </is>
      </c>
      <c r="J4095" t="inlineStr">
        <is>
          <t>RREM-0010</t>
        </is>
      </c>
      <c r="K4095" t="inlineStr">
        <is>
          <t>Damaged</t>
        </is>
      </c>
      <c r="M4095" s="10" t="n"/>
      <c r="P4095" s="18" t="n"/>
      <c r="Q4095" t="inlineStr">
        <is>
          <t>2026-04-28</t>
        </is>
      </c>
      <c r="R4095" s="18" t="inlineStr"/>
      <c r="S4095" s="18" t="inlineStr"/>
      <c r="T4095" s="18" t="inlineStr"/>
    </row>
    <row r="4096">
      <c r="A4096" t="inlineStr">
        <is>
          <t>DIST-011808</t>
        </is>
      </c>
      <c r="B4096" t="inlineStr">
        <is>
          <t>2026-03-29</t>
        </is>
      </c>
      <c r="C4096" t="inlineStr">
        <is>
          <t>RET-KROGER</t>
        </is>
      </c>
      <c r="D4096" t="inlineStr">
        <is>
          <t>GER-PRI-089</t>
        </is>
      </c>
      <c r="E4096" t="inlineStr">
        <is>
          <t>Cost Discrepancy</t>
        </is>
      </c>
      <c r="F4096" t="inlineStr">
        <is>
          <t>pricing_error</t>
        </is>
      </c>
      <c r="G4096" s="10" t="n">
        <v>28.74</v>
      </c>
      <c r="H4096" t="inlineStr">
        <is>
          <t>RO-032648</t>
        </is>
      </c>
      <c r="I4096" t="inlineStr">
        <is>
          <t>RS-032648</t>
        </is>
      </c>
      <c r="J4096" t="inlineStr">
        <is>
          <t>RREM-0052</t>
        </is>
      </c>
      <c r="K4096" t="inlineStr">
        <is>
          <t>Pricing Error</t>
        </is>
      </c>
      <c r="M4096" s="10" t="n"/>
      <c r="P4096" s="18" t="n"/>
      <c r="Q4096" t="inlineStr">
        <is>
          <t>2026-06-27</t>
        </is>
      </c>
      <c r="R4096" s="18" t="inlineStr"/>
      <c r="S4096" s="18" t="inlineStr"/>
      <c r="T4096" s="18" t="inlineStr"/>
    </row>
    <row r="4097">
      <c r="A4097" t="inlineStr">
        <is>
          <t>DIST-011704</t>
        </is>
      </c>
      <c r="B4097" t="inlineStr">
        <is>
          <t>2026-03-29</t>
        </is>
      </c>
      <c r="C4097" t="inlineStr">
        <is>
          <t>RET-KROGER</t>
        </is>
      </c>
      <c r="D4097" t="inlineStr">
        <is>
          <t>GER-SHO-073</t>
        </is>
      </c>
      <c r="E4097" t="inlineStr">
        <is>
          <t>Short Ship</t>
        </is>
      </c>
      <c r="F4097" t="inlineStr">
        <is>
          <t>short_ship</t>
        </is>
      </c>
      <c r="G4097" s="10" t="n">
        <v>25.64</v>
      </c>
      <c r="H4097" t="inlineStr">
        <is>
          <t>RO-032397</t>
        </is>
      </c>
      <c r="I4097" t="inlineStr">
        <is>
          <t>RS-032397</t>
        </is>
      </c>
      <c r="J4097" t="inlineStr">
        <is>
          <t>RREM-0059</t>
        </is>
      </c>
      <c r="K4097" t="inlineStr">
        <is>
          <t>Short Ship</t>
        </is>
      </c>
      <c r="L4097" t="inlineStr">
        <is>
          <t>pending</t>
        </is>
      </c>
      <c r="M4097" s="10" t="n"/>
      <c r="N4097" t="inlineStr">
        <is>
          <t>2026-04-09</t>
        </is>
      </c>
      <c r="P4097" s="18" t="n">
        <v>279</v>
      </c>
      <c r="Q4097" t="inlineStr">
        <is>
          <t>2026-05-13</t>
        </is>
      </c>
      <c r="R4097" s="18" t="inlineStr"/>
      <c r="S4097" s="18" t="inlineStr"/>
      <c r="T4097" s="18" t="inlineStr"/>
    </row>
    <row r="4098">
      <c r="A4098" t="inlineStr">
        <is>
          <t>DIST-011696</t>
        </is>
      </c>
      <c r="B4098" t="inlineStr">
        <is>
          <t>2026-03-28</t>
        </is>
      </c>
      <c r="C4098" t="inlineStr">
        <is>
          <t>RET-WALMART</t>
        </is>
      </c>
      <c r="D4098" t="inlineStr">
        <is>
          <t>ART-SHO-003</t>
        </is>
      </c>
      <c r="E4098" t="inlineStr">
        <is>
          <t>Short Ship</t>
        </is>
      </c>
      <c r="F4098" t="inlineStr">
        <is>
          <t>short_ship</t>
        </is>
      </c>
      <c r="G4098" s="10" t="n">
        <v>182.89</v>
      </c>
      <c r="H4098" t="inlineStr">
        <is>
          <t>RO-032255</t>
        </is>
      </c>
      <c r="I4098" t="inlineStr">
        <is>
          <t>RS-032255</t>
        </is>
      </c>
      <c r="J4098" t="inlineStr">
        <is>
          <t>RREM-0169</t>
        </is>
      </c>
      <c r="K4098" t="inlineStr">
        <is>
          <t>Short Ship</t>
        </is>
      </c>
      <c r="M4098" s="10" t="n"/>
      <c r="P4098" s="18" t="n"/>
      <c r="Q4098" t="inlineStr">
        <is>
          <t>2026-05-27</t>
        </is>
      </c>
      <c r="R4098" s="18" t="inlineStr"/>
      <c r="S4098" s="18" t="inlineStr"/>
      <c r="T4098" s="18" t="inlineStr"/>
    </row>
    <row r="4099">
      <c r="A4099" t="inlineStr">
        <is>
          <t>DIST-011729</t>
        </is>
      </c>
      <c r="B4099" t="inlineStr">
        <is>
          <t>2026-03-28</t>
        </is>
      </c>
      <c r="C4099" t="inlineStr">
        <is>
          <t>RET-WALMART</t>
        </is>
      </c>
      <c r="D4099" t="inlineStr">
        <is>
          <t>ART-PRO-004</t>
        </is>
      </c>
      <c r="E4099" t="inlineStr">
        <is>
          <t>Scan Rebate</t>
        </is>
      </c>
      <c r="F4099" t="inlineStr">
        <is>
          <t>promo_billback</t>
        </is>
      </c>
      <c r="G4099" s="10" t="n">
        <v>166.06</v>
      </c>
      <c r="H4099" t="inlineStr">
        <is>
          <t>RO-032479</t>
        </is>
      </c>
      <c r="I4099" t="inlineStr">
        <is>
          <t>RS-032479</t>
        </is>
      </c>
      <c r="J4099" t="inlineStr">
        <is>
          <t>RREM-0149</t>
        </is>
      </c>
      <c r="K4099" t="inlineStr">
        <is>
          <t>Promo Billback</t>
        </is>
      </c>
      <c r="L4099" t="inlineStr">
        <is>
          <t>lost</t>
        </is>
      </c>
      <c r="M4099" s="10" t="n">
        <v>0</v>
      </c>
      <c r="N4099" t="inlineStr">
        <is>
          <t>2026-04-01</t>
        </is>
      </c>
      <c r="O4099" t="inlineStr">
        <is>
          <t>2026-05-08</t>
        </is>
      </c>
      <c r="P4099" s="18" t="n">
        <v>41</v>
      </c>
      <c r="Q4099" t="inlineStr">
        <is>
          <t>2026-06-26</t>
        </is>
      </c>
      <c r="R4099" s="18" t="inlineStr"/>
      <c r="S4099" s="18" t="inlineStr"/>
      <c r="T4099" s="18" t="inlineStr"/>
    </row>
    <row r="4100">
      <c r="A4100" t="inlineStr">
        <is>
          <t>DIST-011877</t>
        </is>
      </c>
      <c r="B4100" t="inlineStr">
        <is>
          <t>2026-03-28</t>
        </is>
      </c>
      <c r="C4100" t="inlineStr">
        <is>
          <t>RET-KROGER</t>
        </is>
      </c>
      <c r="D4100" t="inlineStr">
        <is>
          <t>GER-PRO-075</t>
        </is>
      </c>
      <c r="E4100" t="inlineStr">
        <is>
          <t>Promo Billback</t>
        </is>
      </c>
      <c r="F4100" t="inlineStr">
        <is>
          <t>promo_billback</t>
        </is>
      </c>
      <c r="G4100" s="10" t="n">
        <v>157.49</v>
      </c>
      <c r="H4100" t="inlineStr">
        <is>
          <t>RO-032834</t>
        </is>
      </c>
      <c r="I4100" t="inlineStr">
        <is>
          <t>RS-032834</t>
        </is>
      </c>
      <c r="J4100" t="inlineStr">
        <is>
          <t>RREM-0041</t>
        </is>
      </c>
      <c r="K4100" t="inlineStr">
        <is>
          <t>Promo Billback</t>
        </is>
      </c>
      <c r="M4100" s="10" t="n"/>
      <c r="P4100" s="18" t="n"/>
      <c r="Q4100" t="inlineStr">
        <is>
          <t>2026-05-27</t>
        </is>
      </c>
      <c r="R4100" s="18" t="inlineStr"/>
      <c r="S4100" s="18" t="inlineStr"/>
      <c r="T4100" s="18" t="inlineStr"/>
    </row>
    <row r="4101">
      <c r="A4101" t="inlineStr">
        <is>
          <t>DIST-011747</t>
        </is>
      </c>
      <c r="B4101" t="inlineStr">
        <is>
          <t>2026-03-28</t>
        </is>
      </c>
      <c r="C4101" t="inlineStr">
        <is>
          <t>RET-WALMART</t>
        </is>
      </c>
      <c r="D4101" t="inlineStr">
        <is>
          <t>ART-DAM-018</t>
        </is>
      </c>
      <c r="E4101" t="inlineStr">
        <is>
          <t>Warehouse Damage</t>
        </is>
      </c>
      <c r="F4101" t="inlineStr">
        <is>
          <t>damaged</t>
        </is>
      </c>
      <c r="G4101" s="10" t="n">
        <v>151.55</v>
      </c>
      <c r="H4101" t="inlineStr">
        <is>
          <t>RO-032448</t>
        </is>
      </c>
      <c r="I4101" t="inlineStr">
        <is>
          <t>RS-032448</t>
        </is>
      </c>
      <c r="J4101" t="inlineStr">
        <is>
          <t>RREM-0165</t>
        </is>
      </c>
      <c r="K4101" t="inlineStr">
        <is>
          <t>Damaged</t>
        </is>
      </c>
      <c r="M4101" s="10" t="n"/>
      <c r="P4101" s="18" t="n"/>
      <c r="Q4101" t="inlineStr">
        <is>
          <t>2026-05-27</t>
        </is>
      </c>
      <c r="R4101" s="18" t="inlineStr"/>
      <c r="S4101" s="18" t="inlineStr"/>
      <c r="T4101" s="18" t="inlineStr"/>
    </row>
    <row r="4102">
      <c r="A4102" t="inlineStr">
        <is>
          <t>DIST-011715</t>
        </is>
      </c>
      <c r="B4102" t="inlineStr">
        <is>
          <t>2026-03-28</t>
        </is>
      </c>
      <c r="C4102" t="inlineStr">
        <is>
          <t>RET-WALMART</t>
        </is>
      </c>
      <c r="D4102" t="inlineStr">
        <is>
          <t>ART-SHO-003</t>
        </is>
      </c>
      <c r="E4102" t="inlineStr">
        <is>
          <t>Short Ship</t>
        </is>
      </c>
      <c r="F4102" t="inlineStr">
        <is>
          <t>short_ship</t>
        </is>
      </c>
      <c r="G4102" s="10" t="n">
        <v>139.38</v>
      </c>
      <c r="H4102" t="inlineStr">
        <is>
          <t>RO-032265</t>
        </is>
      </c>
      <c r="I4102" t="inlineStr">
        <is>
          <t>RS-032265</t>
        </is>
      </c>
      <c r="J4102" t="inlineStr">
        <is>
          <t>RREM-0180</t>
        </is>
      </c>
      <c r="K4102" t="inlineStr">
        <is>
          <t>Short Ship</t>
        </is>
      </c>
      <c r="L4102" t="inlineStr">
        <is>
          <t>lost</t>
        </is>
      </c>
      <c r="M4102" s="10" t="n">
        <v>0</v>
      </c>
      <c r="N4102" t="inlineStr">
        <is>
          <t>2026-04-24</t>
        </is>
      </c>
      <c r="O4102" t="inlineStr">
        <is>
          <t>2026-07-21</t>
        </is>
      </c>
      <c r="P4102" s="18" t="n">
        <v>115</v>
      </c>
      <c r="Q4102" t="inlineStr">
        <is>
          <t>2026-05-12</t>
        </is>
      </c>
      <c r="R4102" s="18" t="inlineStr"/>
      <c r="S4102" s="18" t="inlineStr"/>
      <c r="T4102" s="18" t="inlineStr"/>
    </row>
    <row r="4103">
      <c r="A4103" t="inlineStr">
        <is>
          <t>DIST-011631</t>
        </is>
      </c>
      <c r="B4103" t="inlineStr">
        <is>
          <t>2026-03-28</t>
        </is>
      </c>
      <c r="C4103" t="inlineStr">
        <is>
          <t>RET-COSTCO</t>
        </is>
      </c>
      <c r="D4103" t="inlineStr">
        <is>
          <t>TCO-SPO-033</t>
        </is>
      </c>
      <c r="E4103" t="inlineStr">
        <is>
          <t>Expired Product</t>
        </is>
      </c>
      <c r="F4103" t="inlineStr">
        <is>
          <t>spoilage</t>
        </is>
      </c>
      <c r="G4103" s="10" t="n">
        <v>134.2</v>
      </c>
      <c r="H4103" t="inlineStr">
        <is>
          <t>RO-032051</t>
        </is>
      </c>
      <c r="I4103" t="inlineStr">
        <is>
          <t>RS-032051</t>
        </is>
      </c>
      <c r="J4103" t="inlineStr">
        <is>
          <t>RREM-0036</t>
        </is>
      </c>
      <c r="K4103" t="inlineStr">
        <is>
          <t>Spoilage -- damage in transit affecting condition</t>
        </is>
      </c>
      <c r="L4103" t="inlineStr">
        <is>
          <t>won</t>
        </is>
      </c>
      <c r="M4103" s="10" t="n">
        <v>134.2</v>
      </c>
      <c r="N4103" t="inlineStr">
        <is>
          <t>2026-04-07</t>
        </is>
      </c>
      <c r="O4103" t="inlineStr">
        <is>
          <t>2026-05-27</t>
        </is>
      </c>
      <c r="P4103" s="18" t="n">
        <v>60</v>
      </c>
      <c r="Q4103" t="inlineStr">
        <is>
          <t>2026-05-12</t>
        </is>
      </c>
      <c r="R4103" s="18" t="inlineStr"/>
      <c r="S4103" s="18" t="inlineStr"/>
      <c r="T4103" s="18" t="inlineStr"/>
    </row>
    <row r="4104">
      <c r="A4104" t="inlineStr">
        <is>
          <t>DIST-011805</t>
        </is>
      </c>
      <c r="B4104" t="inlineStr">
        <is>
          <t>2026-03-28</t>
        </is>
      </c>
      <c r="C4104" t="inlineStr">
        <is>
          <t>RET-SPROUTS</t>
        </is>
      </c>
      <c r="D4104" t="inlineStr">
        <is>
          <t>UTS-PRO-057</t>
        </is>
      </c>
      <c r="E4104" t="inlineStr">
        <is>
          <t>Promo Billback</t>
        </is>
      </c>
      <c r="F4104" t="inlineStr">
        <is>
          <t>promo_billback</t>
        </is>
      </c>
      <c r="G4104" s="10" t="n">
        <v>102.64</v>
      </c>
      <c r="H4104" t="inlineStr">
        <is>
          <t>RO-032588</t>
        </is>
      </c>
      <c r="I4104" t="inlineStr">
        <is>
          <t>RS-032588</t>
        </is>
      </c>
      <c r="J4104" t="inlineStr">
        <is>
          <t>RREM-0129</t>
        </is>
      </c>
      <c r="K4104" t="inlineStr">
        <is>
          <t>Promo Billback</t>
        </is>
      </c>
      <c r="L4104" t="inlineStr">
        <is>
          <t>pending</t>
        </is>
      </c>
      <c r="M4104" s="10" t="n"/>
      <c r="N4104" t="inlineStr">
        <is>
          <t>2026-04-23</t>
        </is>
      </c>
      <c r="P4104" s="18" t="n">
        <v>280</v>
      </c>
      <c r="Q4104" t="inlineStr">
        <is>
          <t>2026-04-27</t>
        </is>
      </c>
      <c r="R4104" s="18" t="inlineStr"/>
      <c r="S4104" s="18" t="inlineStr"/>
      <c r="T4104" s="18" t="inlineStr"/>
    </row>
    <row r="4105">
      <c r="A4105" t="inlineStr">
        <is>
          <t>DIST-011707</t>
        </is>
      </c>
      <c r="B4105" t="inlineStr">
        <is>
          <t>2026-03-28</t>
        </is>
      </c>
      <c r="C4105" t="inlineStr">
        <is>
          <t>RET-SPROUTS</t>
        </is>
      </c>
      <c r="D4105" t="inlineStr">
        <is>
          <t>UTS-LAT-059</t>
        </is>
      </c>
      <c r="E4105" t="inlineStr">
        <is>
          <t>Appointment Miss</t>
        </is>
      </c>
      <c r="F4105" t="inlineStr">
        <is>
          <t>late_delivery</t>
        </is>
      </c>
      <c r="G4105" s="10" t="n">
        <v>93.42</v>
      </c>
      <c r="H4105" t="inlineStr">
        <is>
          <t>RO-032355</t>
        </is>
      </c>
      <c r="I4105" t="inlineStr">
        <is>
          <t>RS-032355</t>
        </is>
      </c>
      <c r="J4105" t="inlineStr">
        <is>
          <t>RREM-0132</t>
        </is>
      </c>
      <c r="K4105" t="inlineStr">
        <is>
          <t>Late Delivery</t>
        </is>
      </c>
      <c r="M4105" s="10" t="n"/>
      <c r="P4105" s="18" t="n"/>
      <c r="Q4105" t="inlineStr">
        <is>
          <t>2026-06-26</t>
        </is>
      </c>
      <c r="R4105" s="18" t="inlineStr"/>
      <c r="S4105" s="18" t="inlineStr"/>
      <c r="T4105" s="18" t="inlineStr"/>
    </row>
    <row r="4106">
      <c r="A4106" t="inlineStr">
        <is>
          <t>DIST-011666</t>
        </is>
      </c>
      <c r="B4106" t="inlineStr">
        <is>
          <t>2026-03-28</t>
        </is>
      </c>
      <c r="C4106" t="inlineStr">
        <is>
          <t>RET-KROGER</t>
        </is>
      </c>
      <c r="D4106" t="inlineStr">
        <is>
          <t>GER-SHO-073</t>
        </is>
      </c>
      <c r="E4106" t="inlineStr">
        <is>
          <t>Short Ship</t>
        </is>
      </c>
      <c r="F4106" t="inlineStr">
        <is>
          <t>short_ship</t>
        </is>
      </c>
      <c r="G4106" s="10" t="n">
        <v>89.7</v>
      </c>
      <c r="H4106" t="inlineStr">
        <is>
          <t>RO-032388</t>
        </is>
      </c>
      <c r="I4106" t="inlineStr">
        <is>
          <t>RS-032388</t>
        </is>
      </c>
      <c r="J4106" t="inlineStr">
        <is>
          <t>RREM-0074</t>
        </is>
      </c>
      <c r="K4106" t="inlineStr">
        <is>
          <t>Short Ship</t>
        </is>
      </c>
      <c r="L4106" t="inlineStr">
        <is>
          <t>partial</t>
        </is>
      </c>
      <c r="M4106" s="10" t="n">
        <v>40.56</v>
      </c>
      <c r="N4106" t="inlineStr">
        <is>
          <t>2026-04-26</t>
        </is>
      </c>
      <c r="O4106" t="inlineStr">
        <is>
          <t>2026-05-30</t>
        </is>
      </c>
      <c r="P4106" s="18" t="n">
        <v>63</v>
      </c>
      <c r="Q4106" t="inlineStr">
        <is>
          <t>2026-06-26</t>
        </is>
      </c>
      <c r="R4106" s="18" t="inlineStr"/>
      <c r="S4106" s="18" t="inlineStr"/>
      <c r="T4106" s="18" t="inlineStr"/>
    </row>
    <row r="4107">
      <c r="A4107" t="inlineStr">
        <is>
          <t>DIST-011679</t>
        </is>
      </c>
      <c r="B4107" t="inlineStr">
        <is>
          <t>2026-03-28</t>
        </is>
      </c>
      <c r="C4107" t="inlineStr">
        <is>
          <t>RET-WALMART</t>
        </is>
      </c>
      <c r="D4107" t="inlineStr">
        <is>
          <t>ART-PRO-004</t>
        </is>
      </c>
      <c r="E4107" t="inlineStr">
        <is>
          <t>Scan Rebate</t>
        </is>
      </c>
      <c r="F4107" t="inlineStr">
        <is>
          <t>promo_billback</t>
        </is>
      </c>
      <c r="G4107" s="10" t="n">
        <v>52.29</v>
      </c>
      <c r="H4107" t="inlineStr">
        <is>
          <t>RO-032213</t>
        </is>
      </c>
      <c r="I4107" t="inlineStr">
        <is>
          <t>RS-032213</t>
        </is>
      </c>
      <c r="J4107" t="inlineStr">
        <is>
          <t>RREM-0181</t>
        </is>
      </c>
      <c r="K4107" t="inlineStr">
        <is>
          <t>Promo Billback</t>
        </is>
      </c>
      <c r="M4107" s="10" t="n"/>
      <c r="P4107" s="18" t="n"/>
      <c r="Q4107" t="inlineStr">
        <is>
          <t>2026-05-27</t>
        </is>
      </c>
      <c r="R4107" s="18" t="inlineStr"/>
      <c r="S4107" s="18" t="inlineStr"/>
      <c r="T4107" s="18" t="inlineStr"/>
    </row>
    <row r="4108">
      <c r="A4108" t="inlineStr">
        <is>
          <t>DIST-011746</t>
        </is>
      </c>
      <c r="B4108" t="inlineStr">
        <is>
          <t>2026-03-27</t>
        </is>
      </c>
      <c r="C4108" t="inlineStr">
        <is>
          <t>RET-KROGER</t>
        </is>
      </c>
      <c r="D4108" t="inlineStr">
        <is>
          <t>GER-DAM-087</t>
        </is>
      </c>
      <c r="E4108" t="inlineStr">
        <is>
          <t>Damaged Goods</t>
        </is>
      </c>
      <c r="F4108" t="inlineStr">
        <is>
          <t>damaged</t>
        </is>
      </c>
      <c r="G4108" s="10" t="n">
        <v>300.87</v>
      </c>
      <c r="H4108" t="inlineStr">
        <is>
          <t>RO-032640</t>
        </is>
      </c>
      <c r="I4108" t="inlineStr">
        <is>
          <t>RS-032640</t>
        </is>
      </c>
      <c r="J4108" t="inlineStr">
        <is>
          <t>RREM-0063</t>
        </is>
      </c>
      <c r="K4108" t="inlineStr">
        <is>
          <t>Damaged</t>
        </is>
      </c>
      <c r="M4108" s="10" t="n"/>
      <c r="P4108" s="18" t="n"/>
      <c r="Q4108" t="inlineStr">
        <is>
          <t>2026-05-26</t>
        </is>
      </c>
      <c r="R4108" s="18" t="inlineStr"/>
      <c r="S4108" s="18" t="inlineStr"/>
      <c r="T4108" s="18" t="inlineStr"/>
    </row>
    <row r="4109">
      <c r="A4109" t="inlineStr">
        <is>
          <t>DIST-011625</t>
        </is>
      </c>
      <c r="B4109" t="inlineStr">
        <is>
          <t>2026-03-27</t>
        </is>
      </c>
      <c r="C4109" t="inlineStr">
        <is>
          <t>RET-WALMART</t>
        </is>
      </c>
      <c r="D4109" t="inlineStr">
        <is>
          <t>ART-PRO-004</t>
        </is>
      </c>
      <c r="E4109" t="inlineStr">
        <is>
          <t>Scan Rebate</t>
        </is>
      </c>
      <c r="F4109" t="inlineStr">
        <is>
          <t>promo_billback</t>
        </is>
      </c>
      <c r="G4109" s="10" t="n">
        <v>231.88</v>
      </c>
      <c r="H4109" t="inlineStr">
        <is>
          <t>RO-032016</t>
        </is>
      </c>
      <c r="I4109" t="inlineStr">
        <is>
          <t>RS-032016</t>
        </is>
      </c>
      <c r="J4109" t="inlineStr">
        <is>
          <t>RREM-0183</t>
        </is>
      </c>
      <c r="K4109" t="inlineStr">
        <is>
          <t>Promo Billback</t>
        </is>
      </c>
      <c r="M4109" s="10" t="n"/>
      <c r="P4109" s="18" t="n"/>
      <c r="Q4109" t="inlineStr">
        <is>
          <t>2026-05-26</t>
        </is>
      </c>
      <c r="R4109" s="18" t="inlineStr"/>
      <c r="S4109" s="18" t="inlineStr"/>
      <c r="T4109" s="18" t="inlineStr"/>
    </row>
    <row r="4110">
      <c r="A4110" t="inlineStr">
        <is>
          <t>DIST-011670</t>
        </is>
      </c>
      <c r="B4110" t="inlineStr">
        <is>
          <t>2026-03-27</t>
        </is>
      </c>
      <c r="C4110" t="inlineStr">
        <is>
          <t>RET-WALMART</t>
        </is>
      </c>
      <c r="D4110" t="inlineStr">
        <is>
          <t>ART-PRO-004</t>
        </is>
      </c>
      <c r="E4110" t="inlineStr">
        <is>
          <t>Scan Rebate</t>
        </is>
      </c>
      <c r="F4110" t="inlineStr">
        <is>
          <t>promo_billback</t>
        </is>
      </c>
      <c r="G4110" s="10" t="n">
        <v>205.93</v>
      </c>
      <c r="H4110" t="inlineStr">
        <is>
          <t>RO-032227</t>
        </is>
      </c>
      <c r="I4110" t="inlineStr">
        <is>
          <t>RS-032227</t>
        </is>
      </c>
      <c r="J4110" t="inlineStr">
        <is>
          <t>RREM-0176</t>
        </is>
      </c>
      <c r="K4110" t="inlineStr">
        <is>
          <t>Promo Billback</t>
        </is>
      </c>
      <c r="M4110" s="10" t="n"/>
      <c r="P4110" s="18" t="n"/>
      <c r="Q4110" t="inlineStr">
        <is>
          <t>2026-05-26</t>
        </is>
      </c>
      <c r="R4110" s="18" t="inlineStr"/>
      <c r="S4110" s="18" t="inlineStr"/>
      <c r="T4110" s="18" t="inlineStr"/>
    </row>
    <row r="4111">
      <c r="A4111" t="inlineStr">
        <is>
          <t>DIST-011623</t>
        </is>
      </c>
      <c r="B4111" t="inlineStr">
        <is>
          <t>2026-03-27</t>
        </is>
      </c>
      <c r="C4111" t="inlineStr">
        <is>
          <t>RET-KROGER</t>
        </is>
      </c>
      <c r="D4111" t="inlineStr">
        <is>
          <t>GER-SPO-085</t>
        </is>
      </c>
      <c r="E4111" t="inlineStr">
        <is>
          <t>Short Date</t>
        </is>
      </c>
      <c r="F4111" t="inlineStr">
        <is>
          <t>spoilage</t>
        </is>
      </c>
      <c r="G4111" s="10" t="n">
        <v>165.55</v>
      </c>
      <c r="H4111" t="inlineStr">
        <is>
          <t>RO-032170</t>
        </is>
      </c>
      <c r="I4111" t="inlineStr">
        <is>
          <t>RS-032170</t>
        </is>
      </c>
      <c r="J4111" t="inlineStr">
        <is>
          <t>RREM-0038</t>
        </is>
      </c>
      <c r="K4111" t="inlineStr">
        <is>
          <t>Spoilage -- expired or short-dated at receiving</t>
        </is>
      </c>
      <c r="M4111" s="10" t="n"/>
      <c r="P4111" s="18" t="n"/>
      <c r="Q4111" t="inlineStr">
        <is>
          <t>2026-05-26</t>
        </is>
      </c>
      <c r="R4111" s="18" t="inlineStr"/>
      <c r="S4111" s="18" t="inlineStr"/>
      <c r="T4111" s="18" t="inlineStr"/>
    </row>
    <row r="4112">
      <c r="A4112" t="inlineStr">
        <is>
          <t>DIST-011682</t>
        </is>
      </c>
      <c r="B4112" t="inlineStr">
        <is>
          <t>2026-03-27</t>
        </is>
      </c>
      <c r="C4112" t="inlineStr">
        <is>
          <t>RET-WALMART</t>
        </is>
      </c>
      <c r="D4112" t="inlineStr">
        <is>
          <t>ART-SHO-003</t>
        </is>
      </c>
      <c r="E4112" t="inlineStr">
        <is>
          <t>Short Ship</t>
        </is>
      </c>
      <c r="F4112" t="inlineStr">
        <is>
          <t>short_ship</t>
        </is>
      </c>
      <c r="G4112" s="10" t="n">
        <v>131.84</v>
      </c>
      <c r="H4112" t="inlineStr">
        <is>
          <t>RO-032226</t>
        </is>
      </c>
      <c r="I4112" t="inlineStr">
        <is>
          <t>RS-032226</t>
        </is>
      </c>
      <c r="J4112" t="inlineStr">
        <is>
          <t>RREM-0163</t>
        </is>
      </c>
      <c r="K4112" t="inlineStr">
        <is>
          <t>Short Ship</t>
        </is>
      </c>
      <c r="L4112" t="inlineStr">
        <is>
          <t>lost</t>
        </is>
      </c>
      <c r="M4112" s="10" t="n">
        <v>0</v>
      </c>
      <c r="N4112" t="inlineStr">
        <is>
          <t>2026-04-17</t>
        </is>
      </c>
      <c r="O4112" t="inlineStr">
        <is>
          <t>2026-05-24</t>
        </is>
      </c>
      <c r="P4112" s="18" t="n">
        <v>58</v>
      </c>
      <c r="Q4112" t="inlineStr">
        <is>
          <t>2026-05-11</t>
        </is>
      </c>
      <c r="R4112" s="18" t="inlineStr"/>
      <c r="S4112" s="18" t="inlineStr"/>
      <c r="T4112" s="18" t="inlineStr"/>
    </row>
    <row r="4113">
      <c r="A4113" t="inlineStr">
        <is>
          <t>DIST-011781</t>
        </is>
      </c>
      <c r="B4113" t="inlineStr">
        <is>
          <t>2026-03-27</t>
        </is>
      </c>
      <c r="C4113" t="inlineStr">
        <is>
          <t>RET-SPROUTS</t>
        </is>
      </c>
      <c r="D4113" t="inlineStr">
        <is>
          <t>UTS-SHO-056</t>
        </is>
      </c>
      <c r="E4113" t="inlineStr">
        <is>
          <t>Under-delivery</t>
        </is>
      </c>
      <c r="F4113" t="inlineStr">
        <is>
          <t>short_ship</t>
        </is>
      </c>
      <c r="G4113" s="10" t="n">
        <v>119.6</v>
      </c>
      <c r="H4113" t="inlineStr">
        <is>
          <t>RO-032603</t>
        </is>
      </c>
      <c r="I4113" t="inlineStr">
        <is>
          <t>RS-032603</t>
        </is>
      </c>
      <c r="J4113" t="inlineStr">
        <is>
          <t>RREM-0143</t>
        </is>
      </c>
      <c r="K4113" t="inlineStr">
        <is>
          <t>Short Ship</t>
        </is>
      </c>
      <c r="M4113" s="10" t="n"/>
      <c r="P4113" s="18" t="n"/>
      <c r="Q4113" t="inlineStr">
        <is>
          <t>2026-04-26</t>
        </is>
      </c>
      <c r="R4113" s="18" t="inlineStr"/>
      <c r="S4113" s="18" t="inlineStr"/>
      <c r="T4113" s="18" t="inlineStr"/>
    </row>
    <row r="4114">
      <c r="A4114" t="inlineStr">
        <is>
          <t>DIST-011731</t>
        </is>
      </c>
      <c r="B4114" t="inlineStr">
        <is>
          <t>2026-03-27</t>
        </is>
      </c>
      <c r="C4114" t="inlineStr">
        <is>
          <t>RET-WALMART</t>
        </is>
      </c>
      <c r="D4114" t="inlineStr">
        <is>
          <t>ART-DAM-018</t>
        </is>
      </c>
      <c r="E4114" t="inlineStr">
        <is>
          <t>Warehouse Damage</t>
        </is>
      </c>
      <c r="F4114" t="inlineStr">
        <is>
          <t>damaged</t>
        </is>
      </c>
      <c r="G4114" s="10" t="n">
        <v>117.55</v>
      </c>
      <c r="H4114" t="inlineStr">
        <is>
          <t>RO-032487</t>
        </is>
      </c>
      <c r="I4114" t="inlineStr">
        <is>
          <t>RS-032487</t>
        </is>
      </c>
      <c r="J4114" t="inlineStr">
        <is>
          <t>RREM-0180</t>
        </is>
      </c>
      <c r="K4114" t="inlineStr">
        <is>
          <t>Damaged</t>
        </is>
      </c>
      <c r="M4114" s="10" t="n"/>
      <c r="P4114" s="18" t="n"/>
      <c r="Q4114" t="inlineStr">
        <is>
          <t>2026-05-26</t>
        </is>
      </c>
      <c r="R4114" s="18" t="inlineStr"/>
      <c r="S4114" s="18" t="inlineStr"/>
      <c r="T4114" s="18" t="inlineStr"/>
    </row>
    <row r="4115">
      <c r="A4115" t="inlineStr">
        <is>
          <t>DIST-011770</t>
        </is>
      </c>
      <c r="B4115" t="inlineStr">
        <is>
          <t>2026-03-27</t>
        </is>
      </c>
      <c r="C4115" t="inlineStr">
        <is>
          <t>RET-SPROUTS</t>
        </is>
      </c>
      <c r="D4115" t="inlineStr">
        <is>
          <t>UTS-PRO-057</t>
        </is>
      </c>
      <c r="E4115" t="inlineStr">
        <is>
          <t>Promo Billback</t>
        </is>
      </c>
      <c r="F4115" t="inlineStr">
        <is>
          <t>promo_billback</t>
        </is>
      </c>
      <c r="G4115" s="10" t="n">
        <v>110.89</v>
      </c>
      <c r="H4115" t="inlineStr">
        <is>
          <t>RO-032597</t>
        </is>
      </c>
      <c r="I4115" t="inlineStr">
        <is>
          <t>RS-032597</t>
        </is>
      </c>
      <c r="J4115" t="inlineStr">
        <is>
          <t>RREM-0112</t>
        </is>
      </c>
      <c r="K4115" t="inlineStr">
        <is>
          <t>Promo Billback</t>
        </is>
      </c>
      <c r="L4115" t="inlineStr">
        <is>
          <t>lost</t>
        </is>
      </c>
      <c r="M4115" s="10" t="n">
        <v>0</v>
      </c>
      <c r="N4115" t="inlineStr">
        <is>
          <t>2026-04-03</t>
        </is>
      </c>
      <c r="O4115" t="inlineStr">
        <is>
          <t>2026-06-17</t>
        </is>
      </c>
      <c r="P4115" s="18" t="n">
        <v>82</v>
      </c>
      <c r="Q4115" t="inlineStr">
        <is>
          <t>2026-05-11</t>
        </is>
      </c>
      <c r="R4115" s="18" t="inlineStr"/>
      <c r="S4115" s="18" t="inlineStr"/>
      <c r="T4115" s="18" t="inlineStr"/>
    </row>
    <row r="4116">
      <c r="A4116" t="inlineStr">
        <is>
          <t>DIST-011742</t>
        </is>
      </c>
      <c r="B4116" t="inlineStr">
        <is>
          <t>2026-03-27</t>
        </is>
      </c>
      <c r="C4116" t="inlineStr">
        <is>
          <t>RET-WHOLEFOODS</t>
        </is>
      </c>
      <c r="D4116" t="inlineStr">
        <is>
          <t>ODS-PAL-048</t>
        </is>
      </c>
      <c r="E4116" t="inlineStr">
        <is>
          <t>Pallet Overhang</t>
        </is>
      </c>
      <c r="F4116" t="inlineStr">
        <is>
          <t>pallet_fine</t>
        </is>
      </c>
      <c r="G4116" s="10" t="n">
        <v>92.03</v>
      </c>
      <c r="H4116" t="inlineStr">
        <is>
          <t>RO-032543</t>
        </is>
      </c>
      <c r="I4116" t="inlineStr">
        <is>
          <t>RS-032543</t>
        </is>
      </c>
      <c r="J4116" t="inlineStr">
        <is>
          <t>RREM-0197</t>
        </is>
      </c>
      <c r="K4116" t="inlineStr">
        <is>
          <t>Pallet Fine</t>
        </is>
      </c>
      <c r="M4116" s="10" t="n"/>
      <c r="P4116" s="18" t="n"/>
      <c r="Q4116" t="inlineStr">
        <is>
          <t>2026-05-26</t>
        </is>
      </c>
      <c r="R4116" s="18" t="inlineStr"/>
      <c r="S4116" s="18" t="inlineStr"/>
      <c r="T4116" s="18" t="inlineStr"/>
    </row>
    <row r="4117">
      <c r="A4117" t="inlineStr">
        <is>
          <t>DIST-011685</t>
        </is>
      </c>
      <c r="B4117" t="inlineStr">
        <is>
          <t>2026-03-27</t>
        </is>
      </c>
      <c r="C4117" t="inlineStr">
        <is>
          <t>RET-COSTCO</t>
        </is>
      </c>
      <c r="D4117" t="inlineStr">
        <is>
          <t>TCO-LAT-029</t>
        </is>
      </c>
      <c r="E4117" t="inlineStr">
        <is>
          <t>Late Delivery</t>
        </is>
      </c>
      <c r="F4117" t="inlineStr">
        <is>
          <t>late_delivery</t>
        </is>
      </c>
      <c r="G4117" s="10" t="n">
        <v>74.91</v>
      </c>
      <c r="H4117" t="inlineStr">
        <is>
          <t>RO-032284</t>
        </is>
      </c>
      <c r="I4117" t="inlineStr">
        <is>
          <t>RS-032284</t>
        </is>
      </c>
      <c r="J4117" t="inlineStr">
        <is>
          <t>RREM-0026</t>
        </is>
      </c>
      <c r="K4117" t="inlineStr">
        <is>
          <t>Late Delivery</t>
        </is>
      </c>
      <c r="L4117" t="inlineStr">
        <is>
          <t>pending</t>
        </is>
      </c>
      <c r="M4117" s="10" t="n"/>
      <c r="N4117" t="inlineStr">
        <is>
          <t>2026-04-20</t>
        </is>
      </c>
      <c r="P4117" s="18" t="n">
        <v>281</v>
      </c>
      <c r="Q4117" t="inlineStr">
        <is>
          <t>2026-05-11</t>
        </is>
      </c>
      <c r="R4117" s="18" t="inlineStr"/>
      <c r="S4117" s="18" t="inlineStr"/>
      <c r="T4117" s="18" t="inlineStr"/>
    </row>
    <row r="4118">
      <c r="A4118" t="inlineStr">
        <is>
          <t>DIST-011678</t>
        </is>
      </c>
      <c r="B4118" t="inlineStr">
        <is>
          <t>2026-03-27</t>
        </is>
      </c>
      <c r="C4118" t="inlineStr">
        <is>
          <t>RET-WALMART</t>
        </is>
      </c>
      <c r="D4118" t="inlineStr">
        <is>
          <t>ART-PRO-004</t>
        </is>
      </c>
      <c r="E4118" t="inlineStr">
        <is>
          <t>Scan Rebate</t>
        </is>
      </c>
      <c r="F4118" t="inlineStr">
        <is>
          <t>promo_billback</t>
        </is>
      </c>
      <c r="G4118" s="10" t="n">
        <v>61.93</v>
      </c>
      <c r="H4118" t="inlineStr">
        <is>
          <t>RO-032207</t>
        </is>
      </c>
      <c r="I4118" t="inlineStr">
        <is>
          <t>RS-032207</t>
        </is>
      </c>
      <c r="J4118" t="inlineStr">
        <is>
          <t>RREM-0171</t>
        </is>
      </c>
      <c r="K4118" t="inlineStr">
        <is>
          <t>Promo Billback</t>
        </is>
      </c>
      <c r="M4118" s="10" t="n"/>
      <c r="P4118" s="18" t="n"/>
      <c r="Q4118" t="inlineStr">
        <is>
          <t>2026-06-25</t>
        </is>
      </c>
      <c r="R4118" s="18" t="inlineStr"/>
      <c r="S4118" s="18" t="inlineStr"/>
      <c r="T4118" s="18" t="inlineStr"/>
    </row>
    <row r="4119">
      <c r="A4119" t="inlineStr">
        <is>
          <t>DIST-011735</t>
        </is>
      </c>
      <c r="B4119" t="inlineStr">
        <is>
          <t>2026-03-26</t>
        </is>
      </c>
      <c r="C4119" t="inlineStr">
        <is>
          <t>RET-REGIONAL</t>
        </is>
      </c>
      <c r="D4119" t="inlineStr">
        <is>
          <t>NAL-SPO-099</t>
        </is>
      </c>
      <c r="E4119" t="inlineStr">
        <is>
          <t>Spoilage</t>
        </is>
      </c>
      <c r="F4119" t="inlineStr">
        <is>
          <t>spoilage</t>
        </is>
      </c>
      <c r="G4119" s="10" t="n">
        <v>297.19</v>
      </c>
      <c r="H4119" t="inlineStr">
        <is>
          <t>RO-032666</t>
        </is>
      </c>
      <c r="I4119" t="inlineStr">
        <is>
          <t>RS-032666</t>
        </is>
      </c>
      <c r="J4119" t="inlineStr">
        <is>
          <t>RREM-0079</t>
        </is>
      </c>
      <c r="K4119" t="inlineStr">
        <is>
          <t>Spoilage -- temperature exposure in transit</t>
        </is>
      </c>
      <c r="L4119" t="inlineStr">
        <is>
          <t>lost</t>
        </is>
      </c>
      <c r="M4119" s="10" t="n">
        <v>0</v>
      </c>
      <c r="N4119" t="inlineStr">
        <is>
          <t>2026-04-11</t>
        </is>
      </c>
      <c r="O4119" t="inlineStr">
        <is>
          <t>2026-05-31</t>
        </is>
      </c>
      <c r="P4119" s="18" t="n">
        <v>66</v>
      </c>
      <c r="Q4119" t="inlineStr">
        <is>
          <t>2026-06-24</t>
        </is>
      </c>
      <c r="R4119" s="18" t="inlineStr"/>
      <c r="S4119" s="18" t="inlineStr"/>
      <c r="T4119" s="18" t="inlineStr"/>
    </row>
    <row r="4120">
      <c r="A4120" t="inlineStr">
        <is>
          <t>DIST-011763</t>
        </is>
      </c>
      <c r="B4120" t="inlineStr">
        <is>
          <t>2026-03-26</t>
        </is>
      </c>
      <c r="C4120" t="inlineStr">
        <is>
          <t>RET-SPROUTS</t>
        </is>
      </c>
      <c r="D4120" t="inlineStr">
        <is>
          <t>UTS-DAM-069</t>
        </is>
      </c>
      <c r="E4120" t="inlineStr">
        <is>
          <t>Warehouse Damage</t>
        </is>
      </c>
      <c r="F4120" t="inlineStr">
        <is>
          <t>damaged</t>
        </is>
      </c>
      <c r="G4120" s="10" t="n">
        <v>242.29</v>
      </c>
      <c r="H4120" t="inlineStr">
        <is>
          <t>RO-032598</t>
        </is>
      </c>
      <c r="I4120" t="inlineStr">
        <is>
          <t>RS-032598</t>
        </is>
      </c>
      <c r="J4120" t="inlineStr">
        <is>
          <t>RREM-0147</t>
        </is>
      </c>
      <c r="K4120" t="inlineStr">
        <is>
          <t>Damaged</t>
        </is>
      </c>
      <c r="M4120" s="10" t="n"/>
      <c r="P4120" s="18" t="n"/>
      <c r="Q4120" t="inlineStr">
        <is>
          <t>2026-04-25</t>
        </is>
      </c>
      <c r="R4120" s="18" t="inlineStr"/>
      <c r="S4120" s="18" t="inlineStr"/>
      <c r="T4120" s="18" t="inlineStr"/>
    </row>
    <row r="4121">
      <c r="A4121" t="inlineStr">
        <is>
          <t>DIST-011698</t>
        </is>
      </c>
      <c r="B4121" t="inlineStr">
        <is>
          <t>2026-03-26</t>
        </is>
      </c>
      <c r="C4121" t="inlineStr">
        <is>
          <t>RET-COSTCO</t>
        </is>
      </c>
      <c r="D4121" t="inlineStr">
        <is>
          <t>TCO-PAL-032</t>
        </is>
      </c>
      <c r="E4121" t="inlineStr">
        <is>
          <t>Ti-Hi Error</t>
        </is>
      </c>
      <c r="F4121" t="inlineStr">
        <is>
          <t>pallet_fine</t>
        </is>
      </c>
      <c r="G4121" s="10" t="n">
        <v>213.36</v>
      </c>
      <c r="H4121" t="inlineStr">
        <is>
          <t>RO-032280</t>
        </is>
      </c>
      <c r="I4121" t="inlineStr">
        <is>
          <t>RS-032280</t>
        </is>
      </c>
      <c r="J4121" t="inlineStr">
        <is>
          <t>RREM-0010</t>
        </is>
      </c>
      <c r="K4121" t="inlineStr">
        <is>
          <t>Pallet Fine</t>
        </is>
      </c>
      <c r="M4121" s="10" t="n"/>
      <c r="P4121" s="18" t="n"/>
      <c r="Q4121" t="inlineStr">
        <is>
          <t>2026-05-25</t>
        </is>
      </c>
      <c r="R4121" s="18" t="inlineStr"/>
      <c r="S4121" s="18" t="inlineStr"/>
      <c r="T4121" s="18" t="inlineStr"/>
    </row>
    <row r="4122">
      <c r="A4122" t="inlineStr">
        <is>
          <t>DIST-011767</t>
        </is>
      </c>
      <c r="B4122" t="inlineStr">
        <is>
          <t>2026-03-26</t>
        </is>
      </c>
      <c r="C4122" t="inlineStr">
        <is>
          <t>RET-WHOLEFOODS</t>
        </is>
      </c>
      <c r="D4122" t="inlineStr">
        <is>
          <t>ODS-SPO-050</t>
        </is>
      </c>
      <c r="E4122" t="inlineStr">
        <is>
          <t>Spoilage</t>
        </is>
      </c>
      <c r="F4122" t="inlineStr">
        <is>
          <t>spoilage</t>
        </is>
      </c>
      <c r="G4122" s="10" t="n">
        <v>169.49</v>
      </c>
      <c r="H4122" t="inlineStr">
        <is>
          <t>RO-032561</t>
        </is>
      </c>
      <c r="I4122" t="inlineStr">
        <is>
          <t>RS-032561</t>
        </is>
      </c>
      <c r="J4122" t="inlineStr">
        <is>
          <t>RREM-0202</t>
        </is>
      </c>
      <c r="K4122" t="inlineStr">
        <is>
          <t>Spoilage -- temperature exposure in transit</t>
        </is>
      </c>
      <c r="M4122" s="10" t="n"/>
      <c r="P4122" s="18" t="n"/>
      <c r="Q4122" t="inlineStr">
        <is>
          <t>2026-06-24</t>
        </is>
      </c>
      <c r="R4122" s="18" t="inlineStr"/>
      <c r="S4122" s="18" t="inlineStr"/>
      <c r="T4122" s="18" t="inlineStr"/>
    </row>
    <row r="4123">
      <c r="A4123" t="inlineStr">
        <is>
          <t>DIST-011706</t>
        </is>
      </c>
      <c r="B4123" t="inlineStr">
        <is>
          <t>2026-03-26</t>
        </is>
      </c>
      <c r="C4123" t="inlineStr">
        <is>
          <t>RET-COSTCO</t>
        </is>
      </c>
      <c r="D4123" t="inlineStr">
        <is>
          <t>TCO-SHO-022</t>
        </is>
      </c>
      <c r="E4123" t="inlineStr">
        <is>
          <t>Quantity Variance</t>
        </is>
      </c>
      <c r="F4123" t="inlineStr">
        <is>
          <t>short_ship</t>
        </is>
      </c>
      <c r="G4123" s="10" t="n">
        <v>128.78</v>
      </c>
      <c r="H4123" t="inlineStr">
        <is>
          <t>RO-032279</t>
        </is>
      </c>
      <c r="I4123" t="inlineStr">
        <is>
          <t>RS-032279</t>
        </is>
      </c>
      <c r="J4123" t="inlineStr">
        <is>
          <t>RREM-0022</t>
        </is>
      </c>
      <c r="K4123" t="inlineStr">
        <is>
          <t>Short Ship</t>
        </is>
      </c>
      <c r="M4123" s="10" t="n"/>
      <c r="P4123" s="18" t="n"/>
      <c r="Q4123" t="inlineStr">
        <is>
          <t>2026-04-25</t>
        </is>
      </c>
      <c r="R4123" s="18" t="inlineStr"/>
      <c r="S4123" s="18" t="inlineStr"/>
      <c r="T4123" s="18" t="inlineStr"/>
    </row>
    <row r="4124">
      <c r="A4124" t="inlineStr">
        <is>
          <t>DIST-011776</t>
        </is>
      </c>
      <c r="B4124" t="inlineStr">
        <is>
          <t>2026-03-26</t>
        </is>
      </c>
      <c r="C4124" t="inlineStr">
        <is>
          <t>RET-WALMART</t>
        </is>
      </c>
      <c r="D4124" t="inlineStr">
        <is>
          <t>ART-PRO-004</t>
        </is>
      </c>
      <c r="E4124" t="inlineStr">
        <is>
          <t>Scan Rebate</t>
        </is>
      </c>
      <c r="F4124" t="inlineStr">
        <is>
          <t>promo_billback</t>
        </is>
      </c>
      <c r="G4124" s="10" t="n">
        <v>123.45</v>
      </c>
      <c r="H4124" t="inlineStr">
        <is>
          <t>RO-032481</t>
        </is>
      </c>
      <c r="I4124" t="inlineStr">
        <is>
          <t>RS-032481</t>
        </is>
      </c>
      <c r="J4124" t="inlineStr">
        <is>
          <t>RREM-0168</t>
        </is>
      </c>
      <c r="K4124" t="inlineStr">
        <is>
          <t>Promo Billback</t>
        </is>
      </c>
      <c r="L4124" t="inlineStr">
        <is>
          <t>lost</t>
        </is>
      </c>
      <c r="M4124" s="10" t="n">
        <v>0</v>
      </c>
      <c r="N4124" t="inlineStr">
        <is>
          <t>2026-04-07</t>
        </is>
      </c>
      <c r="O4124" t="inlineStr">
        <is>
          <t>2026-04-28</t>
        </is>
      </c>
      <c r="P4124" s="18" t="n">
        <v>33</v>
      </c>
      <c r="Q4124" t="inlineStr">
        <is>
          <t>2026-05-25</t>
        </is>
      </c>
      <c r="R4124" s="18" t="inlineStr"/>
      <c r="S4124" s="18" t="inlineStr"/>
      <c r="T4124" s="18" t="inlineStr"/>
    </row>
    <row r="4125">
      <c r="A4125" t="inlineStr">
        <is>
          <t>DIST-011624</t>
        </is>
      </c>
      <c r="B4125" t="inlineStr">
        <is>
          <t>2026-03-26</t>
        </is>
      </c>
      <c r="C4125" t="inlineStr">
        <is>
          <t>RET-WALMART</t>
        </is>
      </c>
      <c r="D4125" t="inlineStr">
        <is>
          <t>ART-LAT-009</t>
        </is>
      </c>
      <c r="E4125" t="inlineStr">
        <is>
          <t>MABD Violation</t>
        </is>
      </c>
      <c r="F4125" t="inlineStr">
        <is>
          <t>late_delivery</t>
        </is>
      </c>
      <c r="G4125" s="10" t="n">
        <v>95.40000000000001</v>
      </c>
      <c r="H4125" t="inlineStr">
        <is>
          <t>RO-032016</t>
        </is>
      </c>
      <c r="I4125" t="inlineStr">
        <is>
          <t>RS-032016</t>
        </is>
      </c>
      <c r="J4125" t="inlineStr">
        <is>
          <t>RREM-0151</t>
        </is>
      </c>
      <c r="K4125" t="inlineStr">
        <is>
          <t>Late Delivery</t>
        </is>
      </c>
      <c r="M4125" s="10" t="n"/>
      <c r="P4125" s="18" t="n"/>
      <c r="Q4125" t="inlineStr">
        <is>
          <t>2026-05-10</t>
        </is>
      </c>
      <c r="R4125" s="18" t="inlineStr"/>
      <c r="S4125" s="18" t="inlineStr"/>
      <c r="T4125" s="18" t="inlineStr"/>
    </row>
    <row r="4126">
      <c r="A4126" t="inlineStr">
        <is>
          <t>DIST-011705</t>
        </is>
      </c>
      <c r="B4126" t="inlineStr">
        <is>
          <t>2026-03-26</t>
        </is>
      </c>
      <c r="C4126" t="inlineStr">
        <is>
          <t>RET-WALMART</t>
        </is>
      </c>
      <c r="D4126" t="inlineStr">
        <is>
          <t>ART-LAT-009</t>
        </is>
      </c>
      <c r="E4126" t="inlineStr">
        <is>
          <t>MABD Violation</t>
        </is>
      </c>
      <c r="F4126" t="inlineStr">
        <is>
          <t>late_delivery</t>
        </is>
      </c>
      <c r="G4126" s="10" t="n">
        <v>66.3</v>
      </c>
      <c r="H4126" t="inlineStr">
        <is>
          <t>RO-032261</t>
        </is>
      </c>
      <c r="I4126" t="inlineStr">
        <is>
          <t>RS-032261</t>
        </is>
      </c>
      <c r="J4126" t="inlineStr">
        <is>
          <t>RREM-0153</t>
        </is>
      </c>
      <c r="K4126" t="inlineStr">
        <is>
          <t>Late Delivery</t>
        </is>
      </c>
      <c r="L4126" t="inlineStr">
        <is>
          <t>lost</t>
        </is>
      </c>
      <c r="M4126" s="10" t="n">
        <v>0</v>
      </c>
      <c r="N4126" t="inlineStr">
        <is>
          <t>2026-04-12</t>
        </is>
      </c>
      <c r="O4126" t="inlineStr">
        <is>
          <t>2026-05-20</t>
        </is>
      </c>
      <c r="P4126" s="18" t="n">
        <v>55</v>
      </c>
      <c r="Q4126" t="inlineStr">
        <is>
          <t>2026-05-10</t>
        </is>
      </c>
      <c r="R4126" s="18" t="inlineStr"/>
      <c r="S4126" s="18" t="inlineStr"/>
      <c r="T4126" s="18" t="inlineStr"/>
    </row>
    <row r="4127">
      <c r="A4127" t="inlineStr">
        <is>
          <t>DIST-011695</t>
        </is>
      </c>
      <c r="B4127" t="inlineStr">
        <is>
          <t>2026-03-26</t>
        </is>
      </c>
      <c r="C4127" t="inlineStr">
        <is>
          <t>RET-WALMART</t>
        </is>
      </c>
      <c r="D4127" t="inlineStr">
        <is>
          <t>ART-SPO-017</t>
        </is>
      </c>
      <c r="E4127" t="inlineStr">
        <is>
          <t>Spoilage</t>
        </is>
      </c>
      <c r="F4127" t="inlineStr">
        <is>
          <t>spoilage</t>
        </is>
      </c>
      <c r="G4127" s="10" t="n">
        <v>62.96</v>
      </c>
      <c r="H4127" t="inlineStr">
        <is>
          <t>RO-032253</t>
        </is>
      </c>
      <c r="I4127" t="inlineStr">
        <is>
          <t>RS-032253</t>
        </is>
      </c>
      <c r="J4127" t="inlineStr">
        <is>
          <t>RREM-0168</t>
        </is>
      </c>
      <c r="K4127" t="inlineStr">
        <is>
          <t>Spoilage -- expired or short-dated at receiving</t>
        </is>
      </c>
      <c r="L4127" t="inlineStr">
        <is>
          <t>pending</t>
        </is>
      </c>
      <c r="M4127" s="10" t="n"/>
      <c r="N4127" t="inlineStr">
        <is>
          <t>2026-04-03</t>
        </is>
      </c>
      <c r="P4127" s="18" t="n">
        <v>282</v>
      </c>
      <c r="Q4127" t="inlineStr">
        <is>
          <t>2026-06-24</t>
        </is>
      </c>
      <c r="R4127" s="18" t="inlineStr"/>
      <c r="S4127" s="18" t="inlineStr"/>
      <c r="T4127" s="18" t="inlineStr"/>
    </row>
    <row r="4128">
      <c r="A4128" t="inlineStr">
        <is>
          <t>DIST-011687</t>
        </is>
      </c>
      <c r="B4128" t="inlineStr">
        <is>
          <t>2026-03-26</t>
        </is>
      </c>
      <c r="C4128" t="inlineStr">
        <is>
          <t>RET-WHOLEFOODS</t>
        </is>
      </c>
      <c r="D4128" t="inlineStr">
        <is>
          <t>ODS-LAT-044</t>
        </is>
      </c>
      <c r="E4128" t="inlineStr">
        <is>
          <t>Appointment Miss</t>
        </is>
      </c>
      <c r="F4128" t="inlineStr">
        <is>
          <t>late_delivery</t>
        </is>
      </c>
      <c r="G4128" s="10" t="n">
        <v>46.93</v>
      </c>
      <c r="H4128" t="inlineStr">
        <is>
          <t>RO-032301</t>
        </is>
      </c>
      <c r="I4128" t="inlineStr">
        <is>
          <t>RS-032301</t>
        </is>
      </c>
      <c r="J4128" t="inlineStr">
        <is>
          <t>RREM-0222</t>
        </is>
      </c>
      <c r="K4128" t="inlineStr">
        <is>
          <t>Late Delivery</t>
        </is>
      </c>
      <c r="L4128" t="inlineStr">
        <is>
          <t>partial</t>
        </is>
      </c>
      <c r="M4128" s="10" t="n">
        <v>10</v>
      </c>
      <c r="N4128" t="inlineStr">
        <is>
          <t>2026-04-06</t>
        </is>
      </c>
      <c r="O4128" t="inlineStr">
        <is>
          <t>2026-05-02</t>
        </is>
      </c>
      <c r="P4128" s="18" t="n">
        <v>37</v>
      </c>
      <c r="Q4128" t="inlineStr">
        <is>
          <t>2026-04-25</t>
        </is>
      </c>
      <c r="R4128" s="18" t="inlineStr"/>
      <c r="S4128" s="18" t="inlineStr"/>
      <c r="T4128" s="18" t="inlineStr"/>
    </row>
    <row r="4129">
      <c r="A4129" t="inlineStr">
        <is>
          <t>DIST-011691</t>
        </is>
      </c>
      <c r="B4129" t="inlineStr">
        <is>
          <t>2026-03-26</t>
        </is>
      </c>
      <c r="C4129" t="inlineStr">
        <is>
          <t>RET-WHOLEFOODS</t>
        </is>
      </c>
      <c r="D4129" t="inlineStr">
        <is>
          <t>ODS-LAT-044</t>
        </is>
      </c>
      <c r="E4129" t="inlineStr">
        <is>
          <t>Appointment Miss</t>
        </is>
      </c>
      <c r="F4129" t="inlineStr">
        <is>
          <t>late_delivery</t>
        </is>
      </c>
      <c r="G4129" s="10" t="n">
        <v>21.33</v>
      </c>
      <c r="H4129" t="inlineStr">
        <is>
          <t>RO-032338</t>
        </is>
      </c>
      <c r="I4129" t="inlineStr">
        <is>
          <t>RS-032338</t>
        </is>
      </c>
      <c r="J4129" t="inlineStr">
        <is>
          <t>RREM-0203</t>
        </is>
      </c>
      <c r="K4129" t="inlineStr">
        <is>
          <t>Late Delivery</t>
        </is>
      </c>
      <c r="M4129" s="10" t="n"/>
      <c r="P4129" s="18" t="n"/>
      <c r="Q4129" t="inlineStr">
        <is>
          <t>2026-06-24</t>
        </is>
      </c>
      <c r="R4129" s="18" t="inlineStr"/>
      <c r="S4129" s="18" t="inlineStr"/>
      <c r="T4129" s="18" t="inlineStr"/>
    </row>
    <row r="4130">
      <c r="A4130" t="inlineStr">
        <is>
          <t>DIST-011772</t>
        </is>
      </c>
      <c r="B4130" t="inlineStr">
        <is>
          <t>2026-03-25</t>
        </is>
      </c>
      <c r="C4130" t="inlineStr">
        <is>
          <t>RET-REGIONAL</t>
        </is>
      </c>
      <c r="D4130" t="inlineStr"/>
      <c r="E4130" t="inlineStr">
        <is>
          <t>Unmapped</t>
        </is>
      </c>
      <c r="F4130" t="inlineStr">
        <is>
          <t>vague</t>
        </is>
      </c>
      <c r="G4130" s="10" t="n">
        <v>3595.78</v>
      </c>
      <c r="J4130" t="inlineStr">
        <is>
          <t>RREM-0097</t>
        </is>
      </c>
      <c r="K4130" t="inlineStr">
        <is>
          <t>Audit adjustment</t>
        </is>
      </c>
      <c r="L4130" t="inlineStr">
        <is>
          <t>lost</t>
        </is>
      </c>
      <c r="M4130" s="10" t="n">
        <v>0</v>
      </c>
      <c r="N4130" t="inlineStr">
        <is>
          <t>2026-04-07</t>
        </is>
      </c>
      <c r="O4130" t="inlineStr">
        <is>
          <t>2026-07-02</t>
        </is>
      </c>
      <c r="P4130" s="18" t="n">
        <v>99</v>
      </c>
      <c r="Q4130" t="inlineStr">
        <is>
          <t>2026-06-23</t>
        </is>
      </c>
      <c r="R4130" s="18" t="inlineStr">
        <is>
          <t>Yes</t>
        </is>
      </c>
      <c r="S4130" s="18" t="inlineStr"/>
      <c r="T4130" s="18" t="inlineStr"/>
    </row>
    <row r="4131">
      <c r="A4131" t="inlineStr">
        <is>
          <t>DIST-011569</t>
        </is>
      </c>
      <c r="B4131" t="inlineStr">
        <is>
          <t>2026-03-25</t>
        </is>
      </c>
      <c r="C4131" t="inlineStr">
        <is>
          <t>RET-WALMART</t>
        </is>
      </c>
      <c r="D4131" t="inlineStr"/>
      <c r="E4131" t="inlineStr">
        <is>
          <t>Unmapped</t>
        </is>
      </c>
      <c r="F4131" t="inlineStr">
        <is>
          <t>vague</t>
        </is>
      </c>
      <c r="G4131" s="10" t="n">
        <v>2373.7</v>
      </c>
      <c r="H4131" t="inlineStr">
        <is>
          <t>RO-032028</t>
        </is>
      </c>
      <c r="I4131" t="inlineStr">
        <is>
          <t>RS-032028</t>
        </is>
      </c>
      <c r="J4131" t="inlineStr">
        <is>
          <t>RREM-0177</t>
        </is>
      </c>
      <c r="K4131" t="inlineStr">
        <is>
          <t>Trade spend true-up</t>
        </is>
      </c>
      <c r="M4131" s="10" t="n"/>
      <c r="P4131" s="18" t="n"/>
      <c r="Q4131" t="inlineStr">
        <is>
          <t>2026-04-24</t>
        </is>
      </c>
      <c r="R4131" s="18" t="inlineStr">
        <is>
          <t>Yes</t>
        </is>
      </c>
      <c r="S4131" s="18" t="inlineStr"/>
      <c r="T4131" s="18" t="inlineStr"/>
    </row>
    <row r="4132">
      <c r="A4132" t="inlineStr">
        <is>
          <t>DIST-011718</t>
        </is>
      </c>
      <c r="B4132" t="inlineStr">
        <is>
          <t>2026-03-25</t>
        </is>
      </c>
      <c r="C4132" t="inlineStr">
        <is>
          <t>RET-COSTCO</t>
        </is>
      </c>
      <c r="D4132" t="inlineStr"/>
      <c r="E4132" t="inlineStr">
        <is>
          <t>Unmapped</t>
        </is>
      </c>
      <c r="F4132" t="inlineStr">
        <is>
          <t>vague</t>
        </is>
      </c>
      <c r="G4132" s="10" t="n">
        <v>296.93</v>
      </c>
      <c r="H4132" t="inlineStr">
        <is>
          <t>RO-032283</t>
        </is>
      </c>
      <c r="I4132" t="inlineStr">
        <is>
          <t>RS-032283</t>
        </is>
      </c>
      <c r="J4132" t="inlineStr">
        <is>
          <t>RREM-0018</t>
        </is>
      </c>
      <c r="K4132" t="inlineStr">
        <is>
          <t>Trade spend true-up</t>
        </is>
      </c>
      <c r="L4132" t="inlineStr">
        <is>
          <t>lost</t>
        </is>
      </c>
      <c r="M4132" s="10" t="n">
        <v>0</v>
      </c>
      <c r="N4132" t="inlineStr">
        <is>
          <t>2026-04-19</t>
        </is>
      </c>
      <c r="O4132" t="inlineStr">
        <is>
          <t>2026-05-29</t>
        </is>
      </c>
      <c r="P4132" s="18" t="n">
        <v>65</v>
      </c>
      <c r="Q4132" t="inlineStr">
        <is>
          <t>2026-05-09</t>
        </is>
      </c>
      <c r="R4132" s="18" t="inlineStr">
        <is>
          <t>Yes</t>
        </is>
      </c>
      <c r="S4132" s="18" t="inlineStr"/>
      <c r="T4132" s="18" t="inlineStr"/>
    </row>
    <row r="4133">
      <c r="A4133" t="inlineStr">
        <is>
          <t>DIST-011782</t>
        </is>
      </c>
      <c r="B4133" t="inlineStr">
        <is>
          <t>2026-03-25</t>
        </is>
      </c>
      <c r="C4133" t="inlineStr">
        <is>
          <t>RET-KROGER</t>
        </is>
      </c>
      <c r="D4133" t="inlineStr">
        <is>
          <t>GER-DAM-087</t>
        </is>
      </c>
      <c r="E4133" t="inlineStr">
        <is>
          <t>Damaged Goods</t>
        </is>
      </c>
      <c r="F4133" t="inlineStr">
        <is>
          <t>damaged</t>
        </is>
      </c>
      <c r="G4133" s="10" t="n">
        <v>171.84</v>
      </c>
      <c r="H4133" t="inlineStr">
        <is>
          <t>RO-032607</t>
        </is>
      </c>
      <c r="I4133" t="inlineStr">
        <is>
          <t>RS-032607</t>
        </is>
      </c>
      <c r="J4133" t="inlineStr">
        <is>
          <t>RREM-0042</t>
        </is>
      </c>
      <c r="K4133" t="inlineStr">
        <is>
          <t>Damaged</t>
        </is>
      </c>
      <c r="M4133" s="10" t="n"/>
      <c r="P4133" s="18" t="n"/>
      <c r="Q4133" t="inlineStr">
        <is>
          <t>2026-05-24</t>
        </is>
      </c>
      <c r="R4133" s="18" t="inlineStr"/>
      <c r="S4133" s="18" t="inlineStr"/>
      <c r="T4133" s="18" t="inlineStr"/>
    </row>
    <row r="4134">
      <c r="A4134" t="inlineStr">
        <is>
          <t>DIST-011665</t>
        </is>
      </c>
      <c r="B4134" t="inlineStr">
        <is>
          <t>2026-03-25</t>
        </is>
      </c>
      <c r="C4134" t="inlineStr">
        <is>
          <t>RET-KROGER</t>
        </is>
      </c>
      <c r="D4134" t="inlineStr">
        <is>
          <t>GER-SHO-073</t>
        </is>
      </c>
      <c r="E4134" t="inlineStr">
        <is>
          <t>Short Ship</t>
        </is>
      </c>
      <c r="F4134" t="inlineStr">
        <is>
          <t>short_ship</t>
        </is>
      </c>
      <c r="G4134" s="10" t="n">
        <v>109.43</v>
      </c>
      <c r="H4134" t="inlineStr">
        <is>
          <t>RO-032381</t>
        </is>
      </c>
      <c r="I4134" t="inlineStr">
        <is>
          <t>RS-032381</t>
        </is>
      </c>
      <c r="J4134" t="inlineStr">
        <is>
          <t>RREM-0063</t>
        </is>
      </c>
      <c r="K4134" t="inlineStr">
        <is>
          <t>Short Ship</t>
        </is>
      </c>
      <c r="L4134" t="inlineStr">
        <is>
          <t>partial</t>
        </is>
      </c>
      <c r="M4134" s="10" t="n">
        <v>34.62</v>
      </c>
      <c r="N4134" t="inlineStr">
        <is>
          <t>2026-04-06</t>
        </is>
      </c>
      <c r="O4134" t="inlineStr">
        <is>
          <t>2026-05-15</t>
        </is>
      </c>
      <c r="P4134" s="18" t="n">
        <v>51</v>
      </c>
      <c r="Q4134" t="inlineStr">
        <is>
          <t>2026-05-24</t>
        </is>
      </c>
      <c r="R4134" s="18" t="inlineStr"/>
      <c r="S4134" s="18" t="inlineStr"/>
      <c r="T4134" s="18" t="inlineStr"/>
    </row>
    <row r="4135">
      <c r="A4135" t="inlineStr">
        <is>
          <t>DIST-011546</t>
        </is>
      </c>
      <c r="B4135" t="inlineStr">
        <is>
          <t>2026-03-25</t>
        </is>
      </c>
      <c r="C4135" t="inlineStr">
        <is>
          <t>RET-COSTCO</t>
        </is>
      </c>
      <c r="D4135" t="inlineStr">
        <is>
          <t>TCO-PRO-024</t>
        </is>
      </c>
      <c r="E4135" t="inlineStr">
        <is>
          <t>Promo Billback</t>
        </is>
      </c>
      <c r="F4135" t="inlineStr">
        <is>
          <t>promo_billback</t>
        </is>
      </c>
      <c r="G4135" s="10" t="n">
        <v>107.07</v>
      </c>
      <c r="H4135" t="inlineStr">
        <is>
          <t>RO-031851</t>
        </is>
      </c>
      <c r="I4135" t="inlineStr">
        <is>
          <t>RS-031851</t>
        </is>
      </c>
      <c r="J4135" t="inlineStr">
        <is>
          <t>RREM-0022</t>
        </is>
      </c>
      <c r="K4135" t="inlineStr">
        <is>
          <t>Promo Billback</t>
        </is>
      </c>
      <c r="M4135" s="10" t="n"/>
      <c r="P4135" s="18" t="n"/>
      <c r="Q4135" t="inlineStr">
        <is>
          <t>2026-06-23</t>
        </is>
      </c>
      <c r="R4135" s="18" t="inlineStr"/>
      <c r="S4135" s="18" t="inlineStr"/>
      <c r="T4135" s="18" t="inlineStr"/>
    </row>
    <row r="4136">
      <c r="A4136" t="inlineStr">
        <is>
          <t>DIST-011672</t>
        </is>
      </c>
      <c r="B4136" t="inlineStr">
        <is>
          <t>2026-03-25</t>
        </is>
      </c>
      <c r="C4136" t="inlineStr">
        <is>
          <t>RET-WHOLEFOODS</t>
        </is>
      </c>
      <c r="D4136" t="inlineStr">
        <is>
          <t>ODS-PRO-039</t>
        </is>
      </c>
      <c r="E4136" t="inlineStr">
        <is>
          <t>Ad Allowance</t>
        </is>
      </c>
      <c r="F4136" t="inlineStr">
        <is>
          <t>promo_billback</t>
        </is>
      </c>
      <c r="G4136" s="10" t="n">
        <v>85.76000000000001</v>
      </c>
      <c r="H4136" t="inlineStr">
        <is>
          <t>RO-032318</t>
        </is>
      </c>
      <c r="I4136" t="inlineStr">
        <is>
          <t>RS-032318</t>
        </is>
      </c>
      <c r="J4136" t="inlineStr">
        <is>
          <t>RREM-0222</t>
        </is>
      </c>
      <c r="K4136" t="inlineStr">
        <is>
          <t>Promo Billback</t>
        </is>
      </c>
      <c r="L4136" t="inlineStr">
        <is>
          <t>lost</t>
        </is>
      </c>
      <c r="M4136" s="10" t="n">
        <v>0</v>
      </c>
      <c r="N4136" t="inlineStr">
        <is>
          <t>2026-04-17</t>
        </is>
      </c>
      <c r="O4136" t="inlineStr">
        <is>
          <t>2026-07-06</t>
        </is>
      </c>
      <c r="P4136" s="18" t="n">
        <v>103</v>
      </c>
      <c r="Q4136" t="inlineStr">
        <is>
          <t>2026-04-24</t>
        </is>
      </c>
      <c r="R4136" s="18" t="inlineStr"/>
      <c r="S4136" s="18" t="inlineStr"/>
      <c r="T4136" s="18" t="inlineStr"/>
    </row>
    <row r="4137">
      <c r="A4137" t="inlineStr">
        <is>
          <t>DIST-011657</t>
        </is>
      </c>
      <c r="B4137" t="inlineStr">
        <is>
          <t>2026-03-25</t>
        </is>
      </c>
      <c r="C4137" t="inlineStr">
        <is>
          <t>RET-WALMART</t>
        </is>
      </c>
      <c r="D4137" t="inlineStr">
        <is>
          <t>ART-PRO-004</t>
        </is>
      </c>
      <c r="E4137" t="inlineStr">
        <is>
          <t>Scan Rebate</t>
        </is>
      </c>
      <c r="F4137" t="inlineStr">
        <is>
          <t>promo_billback</t>
        </is>
      </c>
      <c r="G4137" s="10" t="n">
        <v>72.53</v>
      </c>
      <c r="H4137" t="inlineStr">
        <is>
          <t>RO-032212</t>
        </is>
      </c>
      <c r="I4137" t="inlineStr">
        <is>
          <t>RS-032212</t>
        </is>
      </c>
      <c r="J4137" t="inlineStr">
        <is>
          <t>RREM-0157</t>
        </is>
      </c>
      <c r="K4137" t="inlineStr">
        <is>
          <t>Promo Billback</t>
        </is>
      </c>
      <c r="M4137" s="10" t="n"/>
      <c r="P4137" s="18" t="n"/>
      <c r="Q4137" t="inlineStr">
        <is>
          <t>2026-05-09</t>
        </is>
      </c>
      <c r="R4137" s="18" t="inlineStr"/>
      <c r="S4137" s="18" t="inlineStr"/>
      <c r="T4137" s="18" t="inlineStr"/>
    </row>
    <row r="4138">
      <c r="A4138" t="inlineStr">
        <is>
          <t>DIST-011694</t>
        </is>
      </c>
      <c r="B4138" t="inlineStr">
        <is>
          <t>2026-03-25</t>
        </is>
      </c>
      <c r="C4138" t="inlineStr">
        <is>
          <t>RET-WALMART</t>
        </is>
      </c>
      <c r="D4138" t="inlineStr">
        <is>
          <t>ART-PRO-004</t>
        </is>
      </c>
      <c r="E4138" t="inlineStr">
        <is>
          <t>Scan Rebate</t>
        </is>
      </c>
      <c r="F4138" t="inlineStr">
        <is>
          <t>promo_billback</t>
        </is>
      </c>
      <c r="G4138" s="10" t="n">
        <v>71.34</v>
      </c>
      <c r="H4138" t="inlineStr">
        <is>
          <t>RO-032247</t>
        </is>
      </c>
      <c r="I4138" t="inlineStr">
        <is>
          <t>RS-032247</t>
        </is>
      </c>
      <c r="J4138" t="inlineStr">
        <is>
          <t>RREM-0172</t>
        </is>
      </c>
      <c r="K4138" t="inlineStr">
        <is>
          <t>Promo Billback</t>
        </is>
      </c>
      <c r="M4138" s="10" t="n"/>
      <c r="P4138" s="18" t="n"/>
      <c r="Q4138" t="inlineStr">
        <is>
          <t>2026-04-24</t>
        </is>
      </c>
      <c r="R4138" s="18" t="inlineStr"/>
      <c r="S4138" s="18" t="inlineStr"/>
      <c r="T4138" s="18" t="inlineStr"/>
    </row>
    <row r="4139">
      <c r="A4139" t="inlineStr">
        <is>
          <t>DIST-011880</t>
        </is>
      </c>
      <c r="B4139" t="inlineStr">
        <is>
          <t>2026-03-25</t>
        </is>
      </c>
      <c r="C4139" t="inlineStr">
        <is>
          <t>RET-KROGER</t>
        </is>
      </c>
      <c r="D4139" t="inlineStr">
        <is>
          <t>GER-PRO-075</t>
        </is>
      </c>
      <c r="E4139" t="inlineStr">
        <is>
          <t>Promo Billback</t>
        </is>
      </c>
      <c r="F4139" t="inlineStr">
        <is>
          <t>promo_billback</t>
        </is>
      </c>
      <c r="G4139" s="10" t="n">
        <v>69.89</v>
      </c>
      <c r="H4139" t="inlineStr">
        <is>
          <t>RO-032853</t>
        </is>
      </c>
      <c r="I4139" t="inlineStr">
        <is>
          <t>RS-032853</t>
        </is>
      </c>
      <c r="J4139" t="inlineStr">
        <is>
          <t>RREM-0073</t>
        </is>
      </c>
      <c r="K4139" t="inlineStr">
        <is>
          <t>Promo Billback</t>
        </is>
      </c>
      <c r="L4139" t="inlineStr">
        <is>
          <t>partial</t>
        </is>
      </c>
      <c r="M4139" s="10" t="n">
        <v>31.36</v>
      </c>
      <c r="N4139" t="inlineStr">
        <is>
          <t>2026-04-10</t>
        </is>
      </c>
      <c r="O4139" t="inlineStr">
        <is>
          <t>2026-05-14</t>
        </is>
      </c>
      <c r="P4139" s="18" t="n">
        <v>50</v>
      </c>
      <c r="Q4139" t="inlineStr">
        <is>
          <t>2026-06-23</t>
        </is>
      </c>
      <c r="R4139" s="18" t="inlineStr"/>
      <c r="S4139" s="18" t="inlineStr"/>
      <c r="T4139" s="18" t="inlineStr"/>
    </row>
    <row r="4140">
      <c r="A4140" t="inlineStr">
        <is>
          <t>DIST-011595</t>
        </is>
      </c>
      <c r="B4140" t="inlineStr">
        <is>
          <t>2026-03-25</t>
        </is>
      </c>
      <c r="C4140" t="inlineStr">
        <is>
          <t>RET-WALMART</t>
        </is>
      </c>
      <c r="D4140" t="inlineStr">
        <is>
          <t>ART-SHO-003</t>
        </is>
      </c>
      <c r="E4140" t="inlineStr">
        <is>
          <t>Short Ship</t>
        </is>
      </c>
      <c r="F4140" t="inlineStr">
        <is>
          <t>short_ship</t>
        </is>
      </c>
      <c r="G4140" s="10" t="n">
        <v>59.72</v>
      </c>
      <c r="H4140" t="inlineStr">
        <is>
          <t>RO-031990</t>
        </is>
      </c>
      <c r="I4140" t="inlineStr">
        <is>
          <t>RS-031990</t>
        </is>
      </c>
      <c r="J4140" t="inlineStr">
        <is>
          <t>RREM-0168</t>
        </is>
      </c>
      <c r="K4140" t="inlineStr">
        <is>
          <t>Short Ship</t>
        </is>
      </c>
      <c r="M4140" s="10" t="n"/>
      <c r="P4140" s="18" t="n"/>
      <c r="Q4140" t="inlineStr">
        <is>
          <t>2026-04-24</t>
        </is>
      </c>
      <c r="R4140" s="18" t="inlineStr"/>
      <c r="S4140" s="18" t="inlineStr"/>
      <c r="T4140" s="18" t="inlineStr"/>
    </row>
    <row r="4141">
      <c r="A4141" t="inlineStr">
        <is>
          <t>DIST-011807</t>
        </is>
      </c>
      <c r="B4141" t="inlineStr">
        <is>
          <t>2026-03-25</t>
        </is>
      </c>
      <c r="C4141" t="inlineStr">
        <is>
          <t>RET-KROGER</t>
        </is>
      </c>
      <c r="D4141" t="inlineStr">
        <is>
          <t>GER-PRO-075</t>
        </is>
      </c>
      <c r="E4141" t="inlineStr">
        <is>
          <t>Promo Billback</t>
        </is>
      </c>
      <c r="F4141" t="inlineStr">
        <is>
          <t>promo_billback</t>
        </is>
      </c>
      <c r="G4141" s="10" t="n">
        <v>49.1</v>
      </c>
      <c r="H4141" t="inlineStr">
        <is>
          <t>RO-032636</t>
        </is>
      </c>
      <c r="I4141" t="inlineStr">
        <is>
          <t>RS-032636</t>
        </is>
      </c>
      <c r="J4141" t="inlineStr">
        <is>
          <t>RREM-0073</t>
        </is>
      </c>
      <c r="K4141" t="inlineStr">
        <is>
          <t>Promo Billback</t>
        </is>
      </c>
      <c r="M4141" s="10" t="n"/>
      <c r="P4141" s="18" t="n"/>
      <c r="Q4141" t="inlineStr">
        <is>
          <t>2026-05-24</t>
        </is>
      </c>
      <c r="R4141" s="18" t="inlineStr"/>
      <c r="S4141" s="18" t="inlineStr"/>
      <c r="T4141" s="18" t="inlineStr"/>
    </row>
    <row r="4142">
      <c r="A4142" t="inlineStr">
        <is>
          <t>DIST-011835</t>
        </is>
      </c>
      <c r="B4142" t="inlineStr">
        <is>
          <t>2026-03-24</t>
        </is>
      </c>
      <c r="C4142" t="inlineStr">
        <is>
          <t>RET-SPROUTS</t>
        </is>
      </c>
      <c r="D4142" t="inlineStr">
        <is>
          <t>UTS-DAM-069</t>
        </is>
      </c>
      <c r="E4142" t="inlineStr">
        <is>
          <t>Warehouse Damage</t>
        </is>
      </c>
      <c r="F4142" t="inlineStr">
        <is>
          <t>damaged</t>
        </is>
      </c>
      <c r="G4142" s="10" t="n">
        <v>283.09</v>
      </c>
      <c r="H4142" t="inlineStr">
        <is>
          <t>RO-032805</t>
        </is>
      </c>
      <c r="I4142" t="inlineStr">
        <is>
          <t>RS-032805</t>
        </is>
      </c>
      <c r="J4142" t="inlineStr">
        <is>
          <t>RREM-0141</t>
        </is>
      </c>
      <c r="K4142" t="inlineStr">
        <is>
          <t>Damaged</t>
        </is>
      </c>
      <c r="M4142" s="10" t="n"/>
      <c r="P4142" s="18" t="n"/>
      <c r="Q4142" t="inlineStr">
        <is>
          <t>2026-04-23</t>
        </is>
      </c>
      <c r="R4142" s="18" t="inlineStr"/>
      <c r="S4142" s="18" t="inlineStr"/>
      <c r="T4142" s="18" t="inlineStr"/>
    </row>
    <row r="4143">
      <c r="A4143" t="inlineStr">
        <is>
          <t>DIST-011634</t>
        </is>
      </c>
      <c r="B4143" t="inlineStr">
        <is>
          <t>2026-03-24</t>
        </is>
      </c>
      <c r="C4143" t="inlineStr">
        <is>
          <t>RET-KROGER</t>
        </is>
      </c>
      <c r="D4143" t="inlineStr">
        <is>
          <t>GER-PRO-075</t>
        </is>
      </c>
      <c r="E4143" t="inlineStr">
        <is>
          <t>Promo Billback</t>
        </is>
      </c>
      <c r="F4143" t="inlineStr">
        <is>
          <t>promo_billback</t>
        </is>
      </c>
      <c r="G4143" s="10" t="n">
        <v>276.19</v>
      </c>
      <c r="H4143" t="inlineStr">
        <is>
          <t>RO-032168</t>
        </is>
      </c>
      <c r="I4143" t="inlineStr">
        <is>
          <t>RS-032168</t>
        </is>
      </c>
      <c r="J4143" t="inlineStr">
        <is>
          <t>RREM-0046</t>
        </is>
      </c>
      <c r="K4143" t="inlineStr">
        <is>
          <t>Promo Billback</t>
        </is>
      </c>
      <c r="M4143" s="10" t="n"/>
      <c r="P4143" s="18" t="n"/>
      <c r="Q4143" t="inlineStr">
        <is>
          <t>2026-05-23</t>
        </is>
      </c>
      <c r="R4143" s="18" t="inlineStr"/>
      <c r="S4143" s="18" t="inlineStr"/>
      <c r="T4143" s="18" t="inlineStr"/>
    </row>
    <row r="4144">
      <c r="A4144" t="inlineStr">
        <is>
          <t>DIST-011676</t>
        </is>
      </c>
      <c r="B4144" t="inlineStr">
        <is>
          <t>2026-03-24</t>
        </is>
      </c>
      <c r="C4144" t="inlineStr">
        <is>
          <t>RET-WHOLEFOODS</t>
        </is>
      </c>
      <c r="D4144" t="inlineStr">
        <is>
          <t>ODS-PRO-039</t>
        </is>
      </c>
      <c r="E4144" t="inlineStr">
        <is>
          <t>Ad Allowance</t>
        </is>
      </c>
      <c r="F4144" t="inlineStr">
        <is>
          <t>promo_billback</t>
        </is>
      </c>
      <c r="G4144" s="10" t="n">
        <v>209.4</v>
      </c>
      <c r="H4144" t="inlineStr">
        <is>
          <t>RO-032335</t>
        </is>
      </c>
      <c r="I4144" t="inlineStr">
        <is>
          <t>RS-032335</t>
        </is>
      </c>
      <c r="J4144" t="inlineStr">
        <is>
          <t>RREM-0197</t>
        </is>
      </c>
      <c r="K4144" t="inlineStr">
        <is>
          <t>Promo Billback</t>
        </is>
      </c>
      <c r="M4144" s="10" t="n"/>
      <c r="P4144" s="18" t="n"/>
      <c r="Q4144" t="inlineStr">
        <is>
          <t>2026-06-22</t>
        </is>
      </c>
      <c r="R4144" s="18" t="inlineStr"/>
      <c r="S4144" s="18" t="inlineStr"/>
      <c r="T4144" s="18" t="inlineStr"/>
    </row>
    <row r="4145">
      <c r="A4145" t="inlineStr">
        <is>
          <t>DIST-011701</t>
        </is>
      </c>
      <c r="B4145" t="inlineStr">
        <is>
          <t>2026-03-24</t>
        </is>
      </c>
      <c r="C4145" t="inlineStr">
        <is>
          <t>RET-WHOLEFOODS</t>
        </is>
      </c>
      <c r="D4145" t="inlineStr">
        <is>
          <t>ODS-SPO-050</t>
        </is>
      </c>
      <c r="E4145" t="inlineStr">
        <is>
          <t>Spoilage</t>
        </is>
      </c>
      <c r="F4145" t="inlineStr">
        <is>
          <t>spoilage</t>
        </is>
      </c>
      <c r="G4145" s="10" t="n">
        <v>196.76</v>
      </c>
      <c r="H4145" t="inlineStr">
        <is>
          <t>RO-032337</t>
        </is>
      </c>
      <c r="I4145" t="inlineStr">
        <is>
          <t>RS-032337</t>
        </is>
      </c>
      <c r="J4145" t="inlineStr">
        <is>
          <t>RREM-0190</t>
        </is>
      </c>
      <c r="K4145" t="inlineStr">
        <is>
          <t>Spoilage -- temperature exposure in transit</t>
        </is>
      </c>
      <c r="M4145" s="10" t="n"/>
      <c r="P4145" s="18" t="n"/>
      <c r="Q4145" t="inlineStr">
        <is>
          <t>2026-05-08</t>
        </is>
      </c>
      <c r="R4145" s="18" t="inlineStr"/>
      <c r="S4145" s="18" t="inlineStr"/>
      <c r="T4145" s="18" t="inlineStr"/>
    </row>
    <row r="4146">
      <c r="A4146" t="inlineStr">
        <is>
          <t>DIST-011632</t>
        </is>
      </c>
      <c r="B4146" t="inlineStr">
        <is>
          <t>2026-03-24</t>
        </is>
      </c>
      <c r="C4146" t="inlineStr">
        <is>
          <t>RET-COSTCO</t>
        </is>
      </c>
      <c r="D4146" t="inlineStr">
        <is>
          <t>TCO-PAL-032</t>
        </is>
      </c>
      <c r="E4146" t="inlineStr">
        <is>
          <t>Ti-Hi Error</t>
        </is>
      </c>
      <c r="F4146" t="inlineStr">
        <is>
          <t>pallet_fine</t>
        </is>
      </c>
      <c r="G4146" s="10" t="n">
        <v>109.68</v>
      </c>
      <c r="H4146" t="inlineStr">
        <is>
          <t>RO-032069</t>
        </is>
      </c>
      <c r="I4146" t="inlineStr">
        <is>
          <t>RS-032069</t>
        </is>
      </c>
      <c r="J4146" t="inlineStr">
        <is>
          <t>RREM-0026</t>
        </is>
      </c>
      <c r="K4146" t="inlineStr">
        <is>
          <t>Pallet Fine</t>
        </is>
      </c>
      <c r="M4146" s="10" t="n"/>
      <c r="P4146" s="18" t="n"/>
      <c r="Q4146" t="inlineStr">
        <is>
          <t>2026-04-23</t>
        </is>
      </c>
      <c r="R4146" s="18" t="inlineStr"/>
      <c r="S4146" s="18" t="inlineStr"/>
      <c r="T4146" s="18" t="inlineStr"/>
    </row>
    <row r="4147">
      <c r="A4147" t="inlineStr">
        <is>
          <t>DIST-011759</t>
        </is>
      </c>
      <c r="B4147" t="inlineStr">
        <is>
          <t>2026-03-24</t>
        </is>
      </c>
      <c r="C4147" t="inlineStr">
        <is>
          <t>RET-SPROUTS</t>
        </is>
      </c>
      <c r="D4147" t="inlineStr">
        <is>
          <t>UTS-PRO-057</t>
        </is>
      </c>
      <c r="E4147" t="inlineStr">
        <is>
          <t>Promo Billback</t>
        </is>
      </c>
      <c r="F4147" t="inlineStr">
        <is>
          <t>promo_billback</t>
        </is>
      </c>
      <c r="G4147" s="10" t="n">
        <v>103.77</v>
      </c>
      <c r="H4147" t="inlineStr">
        <is>
          <t>RO-032582</t>
        </is>
      </c>
      <c r="I4147" t="inlineStr">
        <is>
          <t>RS-032582</t>
        </is>
      </c>
      <c r="J4147" t="inlineStr">
        <is>
          <t>RREM-0136</t>
        </is>
      </c>
      <c r="K4147" t="inlineStr">
        <is>
          <t>Promo Billback</t>
        </is>
      </c>
      <c r="M4147" s="10" t="n"/>
      <c r="P4147" s="18" t="n"/>
      <c r="Q4147" t="inlineStr">
        <is>
          <t>2026-04-23</t>
        </is>
      </c>
      <c r="R4147" s="18" t="inlineStr"/>
      <c r="S4147" s="18" t="inlineStr"/>
      <c r="T4147" s="18" t="inlineStr"/>
    </row>
    <row r="4148">
      <c r="A4148" t="inlineStr">
        <is>
          <t>DIST-011675</t>
        </is>
      </c>
      <c r="B4148" t="inlineStr">
        <is>
          <t>2026-03-24</t>
        </is>
      </c>
      <c r="C4148" t="inlineStr">
        <is>
          <t>RET-WHOLEFOODS</t>
        </is>
      </c>
      <c r="D4148" t="inlineStr">
        <is>
          <t>ODS-SHO-038</t>
        </is>
      </c>
      <c r="E4148" t="inlineStr">
        <is>
          <t>Short Ship</t>
        </is>
      </c>
      <c r="F4148" t="inlineStr">
        <is>
          <t>short_ship</t>
        </is>
      </c>
      <c r="G4148" s="10" t="n">
        <v>98.89</v>
      </c>
      <c r="H4148" t="inlineStr">
        <is>
          <t>RO-032324</t>
        </is>
      </c>
      <c r="I4148" t="inlineStr">
        <is>
          <t>RS-032324</t>
        </is>
      </c>
      <c r="J4148" t="inlineStr">
        <is>
          <t>RREM-0186</t>
        </is>
      </c>
      <c r="K4148" t="inlineStr">
        <is>
          <t>Short Ship</t>
        </is>
      </c>
      <c r="M4148" s="10" t="n"/>
      <c r="P4148" s="18" t="n"/>
      <c r="Q4148" t="inlineStr">
        <is>
          <t>2026-05-23</t>
        </is>
      </c>
      <c r="R4148" s="18" t="inlineStr"/>
      <c r="S4148" s="18" t="inlineStr"/>
      <c r="T4148" s="18" t="inlineStr"/>
    </row>
    <row r="4149">
      <c r="A4149" t="inlineStr">
        <is>
          <t>DIST-011839</t>
        </is>
      </c>
      <c r="B4149" t="inlineStr">
        <is>
          <t>2026-03-24</t>
        </is>
      </c>
      <c r="C4149" t="inlineStr">
        <is>
          <t>RET-KROGER</t>
        </is>
      </c>
      <c r="D4149" t="inlineStr">
        <is>
          <t>GER-DAM-087</t>
        </is>
      </c>
      <c r="E4149" t="inlineStr">
        <is>
          <t>Damaged Goods</t>
        </is>
      </c>
      <c r="F4149" t="inlineStr">
        <is>
          <t>damaged</t>
        </is>
      </c>
      <c r="G4149" s="10" t="n">
        <v>83.66</v>
      </c>
      <c r="H4149" t="inlineStr">
        <is>
          <t>RO-032857</t>
        </is>
      </c>
      <c r="I4149" t="inlineStr">
        <is>
          <t>RS-032857</t>
        </is>
      </c>
      <c r="J4149" t="inlineStr">
        <is>
          <t>RREM-0058</t>
        </is>
      </c>
      <c r="K4149" t="inlineStr">
        <is>
          <t>Damaged</t>
        </is>
      </c>
      <c r="M4149" s="10" t="n"/>
      <c r="P4149" s="18" t="n"/>
      <c r="Q4149" t="inlineStr">
        <is>
          <t>2026-05-08</t>
        </is>
      </c>
      <c r="R4149" s="18" t="inlineStr"/>
      <c r="S4149" s="18" t="inlineStr"/>
      <c r="T4149" s="18" t="inlineStr"/>
    </row>
    <row r="4150">
      <c r="A4150" t="inlineStr">
        <is>
          <t>DIST-011791</t>
        </is>
      </c>
      <c r="B4150" t="inlineStr">
        <is>
          <t>2026-03-24</t>
        </is>
      </c>
      <c r="C4150" t="inlineStr">
        <is>
          <t>RET-SPROUTS</t>
        </is>
      </c>
      <c r="D4150" t="inlineStr">
        <is>
          <t>UTS-PRO-057</t>
        </is>
      </c>
      <c r="E4150" t="inlineStr">
        <is>
          <t>Promo Billback</t>
        </is>
      </c>
      <c r="F4150" t="inlineStr">
        <is>
          <t>promo_billback</t>
        </is>
      </c>
      <c r="G4150" s="10" t="n">
        <v>78.88</v>
      </c>
      <c r="H4150" t="inlineStr">
        <is>
          <t>RO-032566</t>
        </is>
      </c>
      <c r="I4150" t="inlineStr">
        <is>
          <t>RS-032566</t>
        </is>
      </c>
      <c r="J4150" t="inlineStr">
        <is>
          <t>RREM-0115</t>
        </is>
      </c>
      <c r="K4150" t="inlineStr">
        <is>
          <t>Promo Billback</t>
        </is>
      </c>
      <c r="M4150" s="10" t="n"/>
      <c r="P4150" s="18" t="n"/>
      <c r="Q4150" t="inlineStr">
        <is>
          <t>2026-06-22</t>
        </is>
      </c>
      <c r="R4150" s="18" t="inlineStr"/>
      <c r="S4150" s="18" t="inlineStr"/>
      <c r="T4150" s="18" t="inlineStr"/>
    </row>
    <row r="4151">
      <c r="A4151" t="inlineStr">
        <is>
          <t>DIST-011662</t>
        </is>
      </c>
      <c r="B4151" t="inlineStr">
        <is>
          <t>2026-03-24</t>
        </is>
      </c>
      <c r="C4151" t="inlineStr">
        <is>
          <t>RET-WHOLEFOODS</t>
        </is>
      </c>
      <c r="D4151" t="inlineStr">
        <is>
          <t>ODS-SHO-038</t>
        </is>
      </c>
      <c r="E4151" t="inlineStr">
        <is>
          <t>Short Ship</t>
        </is>
      </c>
      <c r="F4151" t="inlineStr">
        <is>
          <t>short_ship</t>
        </is>
      </c>
      <c r="G4151" s="10" t="n">
        <v>71.33</v>
      </c>
      <c r="H4151" t="inlineStr">
        <is>
          <t>RO-032336</t>
        </is>
      </c>
      <c r="I4151" t="inlineStr">
        <is>
          <t>RS-032336</t>
        </is>
      </c>
      <c r="J4151" t="inlineStr">
        <is>
          <t>RREM-0196</t>
        </is>
      </c>
      <c r="K4151" t="inlineStr">
        <is>
          <t>Short Ship</t>
        </is>
      </c>
      <c r="M4151" s="10" t="n"/>
      <c r="P4151" s="18" t="n"/>
      <c r="Q4151" t="inlineStr">
        <is>
          <t>2026-06-22</t>
        </is>
      </c>
      <c r="R4151" s="18" t="inlineStr"/>
      <c r="S4151" s="18" t="inlineStr"/>
      <c r="T4151" s="18" t="inlineStr"/>
    </row>
    <row r="4152">
      <c r="A4152" t="inlineStr">
        <is>
          <t>DIST-011803</t>
        </is>
      </c>
      <c r="B4152" t="inlineStr">
        <is>
          <t>2026-03-24</t>
        </is>
      </c>
      <c r="C4152" t="inlineStr">
        <is>
          <t>RET-WHOLEFOODS</t>
        </is>
      </c>
      <c r="D4152" t="inlineStr">
        <is>
          <t>ODS-SPO-050</t>
        </is>
      </c>
      <c r="E4152" t="inlineStr">
        <is>
          <t>Spoilage</t>
        </is>
      </c>
      <c r="F4152" t="inlineStr">
        <is>
          <t>spoilage</t>
        </is>
      </c>
      <c r="G4152" s="10" t="n">
        <v>69.69</v>
      </c>
      <c r="H4152" t="inlineStr">
        <is>
          <t>RO-032553</t>
        </is>
      </c>
      <c r="I4152" t="inlineStr">
        <is>
          <t>RS-032553</t>
        </is>
      </c>
      <c r="J4152" t="inlineStr">
        <is>
          <t>RREM-0196</t>
        </is>
      </c>
      <c r="K4152" t="inlineStr">
        <is>
          <t>Spoilage -- expired or short-dated at receiving</t>
        </is>
      </c>
      <c r="M4152" s="10" t="n"/>
      <c r="P4152" s="18" t="n"/>
      <c r="Q4152" t="inlineStr">
        <is>
          <t>2026-04-23</t>
        </is>
      </c>
      <c r="R4152" s="18" t="inlineStr"/>
      <c r="S4152" s="18" t="inlineStr"/>
      <c r="T4152" s="18" t="inlineStr"/>
    </row>
    <row r="4153">
      <c r="A4153" t="inlineStr">
        <is>
          <t>DIST-011840</t>
        </is>
      </c>
      <c r="B4153" t="inlineStr">
        <is>
          <t>2026-03-24</t>
        </is>
      </c>
      <c r="C4153" t="inlineStr">
        <is>
          <t>RET-KROGER</t>
        </is>
      </c>
      <c r="D4153" t="inlineStr">
        <is>
          <t>GER-PRO-075</t>
        </is>
      </c>
      <c r="E4153" t="inlineStr">
        <is>
          <t>Promo Billback</t>
        </is>
      </c>
      <c r="F4153" t="inlineStr">
        <is>
          <t>promo_billback</t>
        </is>
      </c>
      <c r="G4153" s="10" t="n">
        <v>45.49</v>
      </c>
      <c r="H4153" t="inlineStr">
        <is>
          <t>RO-032857</t>
        </is>
      </c>
      <c r="I4153" t="inlineStr">
        <is>
          <t>RS-032857</t>
        </is>
      </c>
      <c r="J4153" t="inlineStr">
        <is>
          <t>RREM-0050</t>
        </is>
      </c>
      <c r="K4153" t="inlineStr">
        <is>
          <t>Promo Billback</t>
        </is>
      </c>
      <c r="L4153" t="inlineStr">
        <is>
          <t>lost</t>
        </is>
      </c>
      <c r="M4153" s="10" t="n">
        <v>0</v>
      </c>
      <c r="N4153" t="inlineStr">
        <is>
          <t>2026-03-30</t>
        </is>
      </c>
      <c r="O4153" t="inlineStr">
        <is>
          <t>2026-05-05</t>
        </is>
      </c>
      <c r="P4153" s="18" t="n">
        <v>42</v>
      </c>
      <c r="Q4153" t="inlineStr">
        <is>
          <t>2026-04-23</t>
        </is>
      </c>
      <c r="R4153" s="18" t="inlineStr"/>
      <c r="S4153" s="18" t="inlineStr"/>
      <c r="T4153" s="18" t="inlineStr"/>
    </row>
    <row r="4154">
      <c r="A4154" t="inlineStr">
        <is>
          <t>DIST-011697</t>
        </is>
      </c>
      <c r="B4154" t="inlineStr">
        <is>
          <t>2026-03-23</t>
        </is>
      </c>
      <c r="C4154" t="inlineStr">
        <is>
          <t>RET-WALMART</t>
        </is>
      </c>
      <c r="D4154" t="inlineStr"/>
      <c r="E4154" t="inlineStr">
        <is>
          <t>Unmapped</t>
        </is>
      </c>
      <c r="F4154" t="inlineStr">
        <is>
          <t>vague</t>
        </is>
      </c>
      <c r="G4154" s="10" t="n">
        <v>481.62</v>
      </c>
      <c r="J4154" t="inlineStr">
        <is>
          <t>RREM-0151</t>
        </is>
      </c>
      <c r="K4154" t="inlineStr">
        <is>
          <t>Allowance reconciliation</t>
        </is>
      </c>
      <c r="M4154" s="10" t="n"/>
      <c r="P4154" s="18" t="n"/>
      <c r="Q4154" t="inlineStr">
        <is>
          <t>2026-06-21</t>
        </is>
      </c>
      <c r="R4154" s="18" t="inlineStr">
        <is>
          <t>Yes</t>
        </is>
      </c>
      <c r="S4154" s="18" t="inlineStr"/>
      <c r="T4154" s="18" t="inlineStr"/>
    </row>
    <row r="4155">
      <c r="A4155" t="inlineStr">
        <is>
          <t>DIST-011644</t>
        </is>
      </c>
      <c r="B4155" t="inlineStr">
        <is>
          <t>2026-03-23</t>
        </is>
      </c>
      <c r="C4155" t="inlineStr">
        <is>
          <t>RET-SPROUTS</t>
        </is>
      </c>
      <c r="D4155" t="inlineStr">
        <is>
          <t>UTS-LAB-062</t>
        </is>
      </c>
      <c r="E4155" t="inlineStr">
        <is>
          <t>Label Non-Compliance</t>
        </is>
      </c>
      <c r="F4155" t="inlineStr">
        <is>
          <t>label_fine</t>
        </is>
      </c>
      <c r="G4155" s="10" t="n">
        <v>235.65</v>
      </c>
      <c r="H4155" t="inlineStr">
        <is>
          <t>RO-032115</t>
        </is>
      </c>
      <c r="I4155" t="inlineStr">
        <is>
          <t>RS-032115</t>
        </is>
      </c>
      <c r="J4155" t="inlineStr">
        <is>
          <t>RREM-0143</t>
        </is>
      </c>
      <c r="K4155" t="inlineStr">
        <is>
          <t>Label Fine</t>
        </is>
      </c>
      <c r="M4155" s="10" t="n"/>
      <c r="P4155" s="18" t="n"/>
      <c r="Q4155" t="inlineStr">
        <is>
          <t>2026-05-22</t>
        </is>
      </c>
      <c r="R4155" s="18" t="inlineStr"/>
      <c r="S4155" s="18" t="inlineStr"/>
      <c r="T4155" s="18" t="inlineStr"/>
    </row>
    <row r="4156">
      <c r="A4156" t="inlineStr">
        <is>
          <t>DIST-011572</t>
        </is>
      </c>
      <c r="B4156" t="inlineStr">
        <is>
          <t>2026-03-23</t>
        </is>
      </c>
      <c r="C4156" t="inlineStr">
        <is>
          <t>RET-COSTCO</t>
        </is>
      </c>
      <c r="D4156" t="inlineStr">
        <is>
          <t>TCO-PRI-036</t>
        </is>
      </c>
      <c r="E4156" t="inlineStr">
        <is>
          <t>Invoice Mismatch</t>
        </is>
      </c>
      <c r="F4156" t="inlineStr">
        <is>
          <t>pricing_error</t>
        </is>
      </c>
      <c r="G4156" s="10" t="n">
        <v>136.74</v>
      </c>
      <c r="H4156" t="inlineStr">
        <is>
          <t>RO-032066</t>
        </is>
      </c>
      <c r="I4156" t="inlineStr">
        <is>
          <t>RS-032066</t>
        </is>
      </c>
      <c r="J4156" t="inlineStr">
        <is>
          <t>RREM-0023</t>
        </is>
      </c>
      <c r="K4156" t="inlineStr">
        <is>
          <t>Pricing Error</t>
        </is>
      </c>
      <c r="L4156" t="inlineStr">
        <is>
          <t>lost</t>
        </is>
      </c>
      <c r="M4156" s="10" t="n">
        <v>0</v>
      </c>
      <c r="N4156" t="inlineStr">
        <is>
          <t>2026-04-11</t>
        </is>
      </c>
      <c r="O4156" t="inlineStr">
        <is>
          <t>2026-04-26</t>
        </is>
      </c>
      <c r="P4156" s="18" t="n">
        <v>34</v>
      </c>
      <c r="Q4156" t="inlineStr">
        <is>
          <t>2026-06-21</t>
        </is>
      </c>
      <c r="R4156" s="18" t="inlineStr"/>
      <c r="S4156" s="18" t="inlineStr"/>
      <c r="T4156" s="18" t="inlineStr"/>
    </row>
    <row r="4157">
      <c r="A4157" t="inlineStr">
        <is>
          <t>DIST-011684</t>
        </is>
      </c>
      <c r="B4157" t="inlineStr">
        <is>
          <t>2026-03-23</t>
        </is>
      </c>
      <c r="C4157" t="inlineStr">
        <is>
          <t>RET-WALMART</t>
        </is>
      </c>
      <c r="D4157" t="inlineStr">
        <is>
          <t>ART-PRO-004</t>
        </is>
      </c>
      <c r="E4157" t="inlineStr">
        <is>
          <t>Scan Rebate</t>
        </is>
      </c>
      <c r="F4157" t="inlineStr">
        <is>
          <t>promo_billback</t>
        </is>
      </c>
      <c r="G4157" s="10" t="n">
        <v>132.83</v>
      </c>
      <c r="H4157" t="inlineStr">
        <is>
          <t>RO-032248</t>
        </is>
      </c>
      <c r="I4157" t="inlineStr">
        <is>
          <t>RS-032248</t>
        </is>
      </c>
      <c r="J4157" t="inlineStr">
        <is>
          <t>RREM-0178</t>
        </is>
      </c>
      <c r="K4157" t="inlineStr">
        <is>
          <t>Promo Billback</t>
        </is>
      </c>
      <c r="M4157" s="10" t="n"/>
      <c r="P4157" s="18" t="n"/>
      <c r="Q4157" t="inlineStr">
        <is>
          <t>2026-04-22</t>
        </is>
      </c>
      <c r="R4157" s="18" t="inlineStr"/>
      <c r="S4157" s="18" t="inlineStr"/>
      <c r="T4157" s="18" t="inlineStr"/>
    </row>
    <row r="4158">
      <c r="A4158" t="inlineStr">
        <is>
          <t>DIST-011664</t>
        </is>
      </c>
      <c r="B4158" t="inlineStr">
        <is>
          <t>2026-03-23</t>
        </is>
      </c>
      <c r="C4158" t="inlineStr">
        <is>
          <t>RET-WHOLEFOODS</t>
        </is>
      </c>
      <c r="D4158" t="inlineStr">
        <is>
          <t>ODS-SHO-038</t>
        </is>
      </c>
      <c r="E4158" t="inlineStr">
        <is>
          <t>Short Ship</t>
        </is>
      </c>
      <c r="F4158" t="inlineStr">
        <is>
          <t>short_ship</t>
        </is>
      </c>
      <c r="G4158" s="10" t="n">
        <v>120.21</v>
      </c>
      <c r="H4158" t="inlineStr">
        <is>
          <t>RO-032340</t>
        </is>
      </c>
      <c r="I4158" t="inlineStr">
        <is>
          <t>RS-032340</t>
        </is>
      </c>
      <c r="J4158" t="inlineStr">
        <is>
          <t>RREM-0216</t>
        </is>
      </c>
      <c r="K4158" t="inlineStr">
        <is>
          <t>Short Ship</t>
        </is>
      </c>
      <c r="M4158" s="10" t="n"/>
      <c r="P4158" s="18" t="n"/>
      <c r="Q4158" t="inlineStr">
        <is>
          <t>2026-04-22</t>
        </is>
      </c>
      <c r="R4158" s="18" t="inlineStr"/>
      <c r="S4158" s="18" t="inlineStr"/>
      <c r="T4158" s="18" t="inlineStr"/>
    </row>
    <row r="4159">
      <c r="A4159" t="inlineStr">
        <is>
          <t>DIST-011659</t>
        </is>
      </c>
      <c r="B4159" t="inlineStr">
        <is>
          <t>2026-03-23</t>
        </is>
      </c>
      <c r="C4159" t="inlineStr">
        <is>
          <t>RET-WALMART</t>
        </is>
      </c>
      <c r="D4159" t="inlineStr">
        <is>
          <t>ART-PRO-004</t>
        </is>
      </c>
      <c r="E4159" t="inlineStr">
        <is>
          <t>Scan Rebate</t>
        </is>
      </c>
      <c r="F4159" t="inlineStr">
        <is>
          <t>promo_billback</t>
        </is>
      </c>
      <c r="G4159" s="10" t="n">
        <v>102.6</v>
      </c>
      <c r="H4159" t="inlineStr">
        <is>
          <t>RO-032221</t>
        </is>
      </c>
      <c r="I4159" t="inlineStr">
        <is>
          <t>RS-032221</t>
        </is>
      </c>
      <c r="J4159" t="inlineStr">
        <is>
          <t>RREM-0172</t>
        </is>
      </c>
      <c r="K4159" t="inlineStr">
        <is>
          <t>Promo Billback</t>
        </is>
      </c>
      <c r="L4159" t="inlineStr">
        <is>
          <t>partial</t>
        </is>
      </c>
      <c r="M4159" s="10" t="n">
        <v>27.64</v>
      </c>
      <c r="N4159" t="inlineStr">
        <is>
          <t>2026-04-21</t>
        </is>
      </c>
      <c r="O4159" t="inlineStr">
        <is>
          <t>2026-07-20</t>
        </is>
      </c>
      <c r="P4159" s="18" t="n">
        <v>119</v>
      </c>
      <c r="Q4159" t="inlineStr">
        <is>
          <t>2026-05-22</t>
        </is>
      </c>
      <c r="R4159" s="18" t="inlineStr"/>
      <c r="S4159" s="18" t="inlineStr"/>
      <c r="T4159" s="18" t="inlineStr"/>
    </row>
    <row r="4160">
      <c r="A4160" t="inlineStr">
        <is>
          <t>DIST-011596</t>
        </is>
      </c>
      <c r="B4160" t="inlineStr">
        <is>
          <t>2026-03-23</t>
        </is>
      </c>
      <c r="C4160" t="inlineStr">
        <is>
          <t>RET-WALMART</t>
        </is>
      </c>
      <c r="D4160" t="inlineStr">
        <is>
          <t>ART-SHO-003</t>
        </is>
      </c>
      <c r="E4160" t="inlineStr">
        <is>
          <t>Short Ship</t>
        </is>
      </c>
      <c r="F4160" t="inlineStr">
        <is>
          <t>short_ship</t>
        </is>
      </c>
      <c r="G4160" s="10" t="n">
        <v>95.45</v>
      </c>
      <c r="H4160" t="inlineStr">
        <is>
          <t>RO-031995</t>
        </is>
      </c>
      <c r="I4160" t="inlineStr">
        <is>
          <t>RS-031995</t>
        </is>
      </c>
      <c r="J4160" t="inlineStr">
        <is>
          <t>RREM-0184</t>
        </is>
      </c>
      <c r="K4160" t="inlineStr">
        <is>
          <t>Short Ship</t>
        </is>
      </c>
      <c r="M4160" s="10" t="n"/>
      <c r="P4160" s="18" t="n"/>
      <c r="Q4160" t="inlineStr">
        <is>
          <t>2026-04-22</t>
        </is>
      </c>
      <c r="R4160" s="18" t="inlineStr"/>
      <c r="S4160" s="18" t="inlineStr"/>
      <c r="T4160" s="18" t="inlineStr"/>
    </row>
    <row r="4161">
      <c r="A4161" t="inlineStr">
        <is>
          <t>DIST-011797</t>
        </is>
      </c>
      <c r="B4161" t="inlineStr">
        <is>
          <t>2026-03-23</t>
        </is>
      </c>
      <c r="C4161" t="inlineStr">
        <is>
          <t>RET-KROGER</t>
        </is>
      </c>
      <c r="D4161" t="inlineStr">
        <is>
          <t>GER-PRO-075</t>
        </is>
      </c>
      <c r="E4161" t="inlineStr">
        <is>
          <t>Promo Billback</t>
        </is>
      </c>
      <c r="F4161" t="inlineStr">
        <is>
          <t>promo_billback</t>
        </is>
      </c>
      <c r="G4161" s="10" t="n">
        <v>91.20999999999999</v>
      </c>
      <c r="H4161" t="inlineStr">
        <is>
          <t>RO-032645</t>
        </is>
      </c>
      <c r="I4161" t="inlineStr">
        <is>
          <t>RS-032645</t>
        </is>
      </c>
      <c r="J4161" t="inlineStr">
        <is>
          <t>RREM-0038</t>
        </is>
      </c>
      <c r="K4161" t="inlineStr">
        <is>
          <t>Promo Billback</t>
        </is>
      </c>
      <c r="L4161" t="inlineStr">
        <is>
          <t>lost</t>
        </is>
      </c>
      <c r="M4161" s="10" t="n">
        <v>0</v>
      </c>
      <c r="N4161" t="inlineStr">
        <is>
          <t>2026-04-10</t>
        </is>
      </c>
      <c r="O4161" t="inlineStr">
        <is>
          <t>2026-07-07</t>
        </is>
      </c>
      <c r="P4161" s="18" t="n">
        <v>106</v>
      </c>
      <c r="Q4161" t="inlineStr">
        <is>
          <t>2026-04-22</t>
        </is>
      </c>
      <c r="R4161" s="18" t="inlineStr"/>
      <c r="S4161" s="18" t="inlineStr"/>
      <c r="T4161" s="18" t="inlineStr"/>
    </row>
    <row r="4162">
      <c r="A4162" t="inlineStr">
        <is>
          <t>DIST-011811</t>
        </is>
      </c>
      <c r="B4162" t="inlineStr">
        <is>
          <t>2026-03-23</t>
        </is>
      </c>
      <c r="C4162" t="inlineStr">
        <is>
          <t>RET-REGIONAL</t>
        </is>
      </c>
      <c r="D4162" t="inlineStr">
        <is>
          <t>NAL-LAT-095</t>
        </is>
      </c>
      <c r="E4162" t="inlineStr">
        <is>
          <t>MABD Violation</t>
        </is>
      </c>
      <c r="F4162" t="inlineStr">
        <is>
          <t>late_delivery</t>
        </is>
      </c>
      <c r="G4162" s="10" t="n">
        <v>37.13</v>
      </c>
      <c r="H4162" t="inlineStr">
        <is>
          <t>RO-032683</t>
        </is>
      </c>
      <c r="I4162" t="inlineStr">
        <is>
          <t>RS-032683</t>
        </is>
      </c>
      <c r="J4162" t="inlineStr">
        <is>
          <t>RREM-0075</t>
        </is>
      </c>
      <c r="K4162" t="inlineStr">
        <is>
          <t>Late Delivery</t>
        </is>
      </c>
      <c r="M4162" s="10" t="n"/>
      <c r="P4162" s="18" t="n"/>
      <c r="Q4162" t="inlineStr">
        <is>
          <t>2026-05-22</t>
        </is>
      </c>
      <c r="R4162" s="18" t="inlineStr"/>
      <c r="S4162" s="18" t="inlineStr"/>
      <c r="T4162" s="18" t="inlineStr"/>
    </row>
    <row r="4163">
      <c r="A4163" t="inlineStr">
        <is>
          <t>DIST-011668</t>
        </is>
      </c>
      <c r="B4163" t="inlineStr">
        <is>
          <t>2026-03-22</t>
        </is>
      </c>
      <c r="C4163" t="inlineStr">
        <is>
          <t>RET-WALMART</t>
        </is>
      </c>
      <c r="D4163" t="inlineStr"/>
      <c r="E4163" t="inlineStr">
        <is>
          <t>Unmapped</t>
        </is>
      </c>
      <c r="F4163" t="inlineStr">
        <is>
          <t>vague</t>
        </is>
      </c>
      <c r="G4163" s="10" t="n">
        <v>4498.41</v>
      </c>
      <c r="H4163" t="inlineStr">
        <is>
          <t>RO-032224</t>
        </is>
      </c>
      <c r="I4163" t="inlineStr">
        <is>
          <t>RS-032224</t>
        </is>
      </c>
      <c r="J4163" t="inlineStr">
        <is>
          <t>RREM-0151</t>
        </is>
      </c>
      <c r="K4163" t="inlineStr">
        <is>
          <t>Audit adjustment</t>
        </is>
      </c>
      <c r="M4163" s="10" t="n"/>
      <c r="P4163" s="18" t="n"/>
      <c r="Q4163" t="inlineStr">
        <is>
          <t>2026-05-21</t>
        </is>
      </c>
      <c r="R4163" s="18" t="inlineStr">
        <is>
          <t>Yes</t>
        </is>
      </c>
      <c r="S4163" s="18" t="inlineStr"/>
      <c r="T4163" s="18" t="inlineStr"/>
    </row>
    <row r="4164">
      <c r="A4164" t="inlineStr">
        <is>
          <t>DIST-011822</t>
        </is>
      </c>
      <c r="B4164" t="inlineStr">
        <is>
          <t>2026-03-22</t>
        </is>
      </c>
      <c r="C4164" t="inlineStr">
        <is>
          <t>RET-WHOLEFOODS</t>
        </is>
      </c>
      <c r="D4164" t="inlineStr"/>
      <c r="E4164" t="inlineStr">
        <is>
          <t>Unmapped</t>
        </is>
      </c>
      <c r="F4164" t="inlineStr">
        <is>
          <t>vague</t>
        </is>
      </c>
      <c r="G4164" s="10" t="n">
        <v>2178.52</v>
      </c>
      <c r="H4164" t="inlineStr">
        <is>
          <t>RO-032783</t>
        </is>
      </c>
      <c r="I4164" t="inlineStr">
        <is>
          <t>RS-032783</t>
        </is>
      </c>
      <c r="J4164" t="inlineStr">
        <is>
          <t>RREM-0211</t>
        </is>
      </c>
      <c r="K4164" t="inlineStr">
        <is>
          <t>Compliance fee</t>
        </is>
      </c>
      <c r="L4164" t="inlineStr">
        <is>
          <t>lost</t>
        </is>
      </c>
      <c r="M4164" s="10" t="n">
        <v>0</v>
      </c>
      <c r="N4164" t="inlineStr">
        <is>
          <t>2026-03-29</t>
        </is>
      </c>
      <c r="O4164" t="inlineStr">
        <is>
          <t>2026-06-18</t>
        </is>
      </c>
      <c r="P4164" s="18" t="n">
        <v>88</v>
      </c>
      <c r="Q4164" t="inlineStr">
        <is>
          <t>2026-04-21</t>
        </is>
      </c>
      <c r="R4164" s="18" t="inlineStr">
        <is>
          <t>Yes</t>
        </is>
      </c>
      <c r="S4164" s="18" t="inlineStr"/>
      <c r="T4164" s="18" t="inlineStr"/>
    </row>
    <row r="4165">
      <c r="A4165" t="inlineStr">
        <is>
          <t>DIST-011801</t>
        </is>
      </c>
      <c r="B4165" t="inlineStr">
        <is>
          <t>2026-03-22</t>
        </is>
      </c>
      <c r="C4165" t="inlineStr">
        <is>
          <t>RET-WHOLEFOODS</t>
        </is>
      </c>
      <c r="D4165" t="inlineStr">
        <is>
          <t>ODS-SHO-038</t>
        </is>
      </c>
      <c r="E4165" t="inlineStr">
        <is>
          <t>Short Ship</t>
        </is>
      </c>
      <c r="F4165" t="inlineStr">
        <is>
          <t>short_ship</t>
        </is>
      </c>
      <c r="G4165" s="10" t="n">
        <v>139.59</v>
      </c>
      <c r="H4165" t="inlineStr">
        <is>
          <t>RO-032546</t>
        </is>
      </c>
      <c r="I4165" t="inlineStr">
        <is>
          <t>RS-032546</t>
        </is>
      </c>
      <c r="J4165" t="inlineStr">
        <is>
          <t>RREM-0214</t>
        </is>
      </c>
      <c r="K4165" t="inlineStr">
        <is>
          <t>Short Ship</t>
        </is>
      </c>
      <c r="M4165" s="10" t="n"/>
      <c r="P4165" s="18" t="n"/>
      <c r="Q4165" t="inlineStr">
        <is>
          <t>2026-06-20</t>
        </is>
      </c>
      <c r="R4165" s="18" t="inlineStr"/>
      <c r="S4165" s="18" t="inlineStr"/>
      <c r="T4165" s="18" t="inlineStr"/>
    </row>
    <row r="4166">
      <c r="A4166" t="inlineStr">
        <is>
          <t>DIST-011578</t>
        </is>
      </c>
      <c r="B4166" t="inlineStr">
        <is>
          <t>2026-03-22</t>
        </is>
      </c>
      <c r="C4166" t="inlineStr">
        <is>
          <t>RET-SPROUTS</t>
        </is>
      </c>
      <c r="D4166" t="inlineStr">
        <is>
          <t>UTS-PRO-057</t>
        </is>
      </c>
      <c r="E4166" t="inlineStr">
        <is>
          <t>Promo Billback</t>
        </is>
      </c>
      <c r="F4166" t="inlineStr">
        <is>
          <t>promo_billback</t>
        </is>
      </c>
      <c r="G4166" s="10" t="n">
        <v>121.76</v>
      </c>
      <c r="H4166" t="inlineStr">
        <is>
          <t>RO-032107</t>
        </is>
      </c>
      <c r="I4166" t="inlineStr">
        <is>
          <t>RS-032107</t>
        </is>
      </c>
      <c r="J4166" t="inlineStr">
        <is>
          <t>RREM-0118</t>
        </is>
      </c>
      <c r="K4166" t="inlineStr">
        <is>
          <t>Promo Billback</t>
        </is>
      </c>
      <c r="M4166" s="10" t="n"/>
      <c r="P4166" s="18" t="n"/>
      <c r="Q4166" t="inlineStr">
        <is>
          <t>2026-05-06</t>
        </is>
      </c>
      <c r="R4166" s="18" t="inlineStr"/>
      <c r="S4166" s="18" t="inlineStr"/>
      <c r="T4166" s="18" t="inlineStr"/>
    </row>
    <row r="4167">
      <c r="A4167" t="inlineStr">
        <is>
          <t>DIST-011711</t>
        </is>
      </c>
      <c r="B4167" t="inlineStr">
        <is>
          <t>2026-03-22</t>
        </is>
      </c>
      <c r="C4167" t="inlineStr">
        <is>
          <t>RET-WALMART</t>
        </is>
      </c>
      <c r="D4167" t="inlineStr">
        <is>
          <t>ART-SHO-003</t>
        </is>
      </c>
      <c r="E4167" t="inlineStr">
        <is>
          <t>Short Ship</t>
        </is>
      </c>
      <c r="F4167" t="inlineStr">
        <is>
          <t>short_ship</t>
        </is>
      </c>
      <c r="G4167" s="10" t="n">
        <v>114.38</v>
      </c>
      <c r="H4167" t="inlineStr">
        <is>
          <t>RO-032259</t>
        </is>
      </c>
      <c r="I4167" t="inlineStr">
        <is>
          <t>RS-032259</t>
        </is>
      </c>
      <c r="J4167" t="inlineStr">
        <is>
          <t>RREM-0177</t>
        </is>
      </c>
      <c r="K4167" t="inlineStr">
        <is>
          <t>Short Ship</t>
        </is>
      </c>
      <c r="M4167" s="10" t="n"/>
      <c r="P4167" s="18" t="n"/>
      <c r="Q4167" t="inlineStr">
        <is>
          <t>2026-05-06</t>
        </is>
      </c>
      <c r="R4167" s="18" t="inlineStr"/>
      <c r="S4167" s="18" t="inlineStr"/>
      <c r="T4167" s="18" t="inlineStr"/>
    </row>
    <row r="4168">
      <c r="A4168" t="inlineStr">
        <is>
          <t>DIST-011790</t>
        </is>
      </c>
      <c r="B4168" t="inlineStr">
        <is>
          <t>2026-03-22</t>
        </is>
      </c>
      <c r="C4168" t="inlineStr">
        <is>
          <t>RET-WHOLEFOODS</t>
        </is>
      </c>
      <c r="D4168" t="inlineStr">
        <is>
          <t>ODS-PRO-039</t>
        </is>
      </c>
      <c r="E4168" t="inlineStr">
        <is>
          <t>Ad Allowance</t>
        </is>
      </c>
      <c r="F4168" t="inlineStr">
        <is>
          <t>promo_billback</t>
        </is>
      </c>
      <c r="G4168" s="10" t="n">
        <v>106.02</v>
      </c>
      <c r="H4168" t="inlineStr">
        <is>
          <t>RO-032562</t>
        </is>
      </c>
      <c r="I4168" t="inlineStr">
        <is>
          <t>RS-032562</t>
        </is>
      </c>
      <c r="J4168" t="inlineStr">
        <is>
          <t>RREM-0212</t>
        </is>
      </c>
      <c r="K4168" t="inlineStr">
        <is>
          <t>Promo Billback</t>
        </is>
      </c>
      <c r="L4168" t="inlineStr">
        <is>
          <t>partial</t>
        </is>
      </c>
      <c r="M4168" s="10" t="n">
        <v>23.32</v>
      </c>
      <c r="N4168" t="inlineStr">
        <is>
          <t>2026-04-20</t>
        </is>
      </c>
      <c r="O4168" t="inlineStr">
        <is>
          <t>2026-07-10</t>
        </is>
      </c>
      <c r="P4168" s="18" t="n">
        <v>110</v>
      </c>
      <c r="Q4168" t="inlineStr">
        <is>
          <t>2026-04-21</t>
        </is>
      </c>
      <c r="R4168" s="18" t="inlineStr"/>
      <c r="S4168" s="18" t="inlineStr"/>
      <c r="T4168" s="18" t="inlineStr"/>
    </row>
    <row r="4169">
      <c r="A4169" t="inlineStr">
        <is>
          <t>DIST-011663</t>
        </is>
      </c>
      <c r="B4169" t="inlineStr">
        <is>
          <t>2026-03-22</t>
        </is>
      </c>
      <c r="C4169" t="inlineStr">
        <is>
          <t>RET-WHOLEFOODS</t>
        </is>
      </c>
      <c r="D4169" t="inlineStr">
        <is>
          <t>ODS-LAB-047</t>
        </is>
      </c>
      <c r="E4169" t="inlineStr">
        <is>
          <t>Label Non-Compliance</t>
        </is>
      </c>
      <c r="F4169" t="inlineStr">
        <is>
          <t>label_fine</t>
        </is>
      </c>
      <c r="G4169" s="10" t="n">
        <v>95.08</v>
      </c>
      <c r="H4169" t="inlineStr">
        <is>
          <t>RO-032336</t>
        </is>
      </c>
      <c r="I4169" t="inlineStr">
        <is>
          <t>RS-032336</t>
        </is>
      </c>
      <c r="J4169" t="inlineStr">
        <is>
          <t>RREM-0204</t>
        </is>
      </c>
      <c r="K4169" t="inlineStr">
        <is>
          <t>Label Fine</t>
        </is>
      </c>
      <c r="M4169" s="10" t="n"/>
      <c r="P4169" s="18" t="n"/>
      <c r="Q4169" t="inlineStr">
        <is>
          <t>2026-06-20</t>
        </is>
      </c>
      <c r="R4169" s="18" t="inlineStr"/>
      <c r="S4169" s="18" t="inlineStr"/>
      <c r="T4169" s="18" t="inlineStr"/>
    </row>
    <row r="4170">
      <c r="A4170" t="inlineStr">
        <is>
          <t>DIST-011795</t>
        </is>
      </c>
      <c r="B4170" t="inlineStr">
        <is>
          <t>2026-03-22</t>
        </is>
      </c>
      <c r="C4170" t="inlineStr">
        <is>
          <t>RET-KROGER</t>
        </is>
      </c>
      <c r="D4170" t="inlineStr">
        <is>
          <t>GER-DAM-087</t>
        </is>
      </c>
      <c r="E4170" t="inlineStr">
        <is>
          <t>Damaged Goods</t>
        </is>
      </c>
      <c r="F4170" t="inlineStr">
        <is>
          <t>damaged</t>
        </is>
      </c>
      <c r="G4170" s="10" t="n">
        <v>91.56</v>
      </c>
      <c r="H4170" t="inlineStr">
        <is>
          <t>RO-032627</t>
        </is>
      </c>
      <c r="I4170" t="inlineStr">
        <is>
          <t>RS-032627</t>
        </is>
      </c>
      <c r="J4170" t="inlineStr">
        <is>
          <t>RREM-0047</t>
        </is>
      </c>
      <c r="K4170" t="inlineStr">
        <is>
          <t>Damaged</t>
        </is>
      </c>
      <c r="M4170" s="10" t="n"/>
      <c r="P4170" s="18" t="n"/>
      <c r="Q4170" t="inlineStr">
        <is>
          <t>2026-05-21</t>
        </is>
      </c>
      <c r="R4170" s="18" t="inlineStr"/>
      <c r="S4170" s="18" t="inlineStr"/>
      <c r="T4170" s="18" t="inlineStr"/>
    </row>
    <row r="4171">
      <c r="A4171" t="inlineStr">
        <is>
          <t>DIST-011734</t>
        </is>
      </c>
      <c r="B4171" t="inlineStr">
        <is>
          <t>2026-03-22</t>
        </is>
      </c>
      <c r="C4171" t="inlineStr">
        <is>
          <t>RET-REGIONAL</t>
        </is>
      </c>
      <c r="D4171" t="inlineStr">
        <is>
          <t>NAL-SHO-091</t>
        </is>
      </c>
      <c r="E4171" t="inlineStr">
        <is>
          <t>Under-delivery</t>
        </is>
      </c>
      <c r="F4171" t="inlineStr">
        <is>
          <t>short_ship</t>
        </is>
      </c>
      <c r="G4171" s="10" t="n">
        <v>81.95</v>
      </c>
      <c r="H4171" t="inlineStr">
        <is>
          <t>RO-032666</t>
        </is>
      </c>
      <c r="I4171" t="inlineStr">
        <is>
          <t>RS-032666</t>
        </is>
      </c>
      <c r="J4171" t="inlineStr">
        <is>
          <t>RREM-0105</t>
        </is>
      </c>
      <c r="K4171" t="inlineStr">
        <is>
          <t>Short Ship</t>
        </is>
      </c>
      <c r="M4171" s="10" t="n"/>
      <c r="P4171" s="18" t="n"/>
      <c r="Q4171" t="inlineStr">
        <is>
          <t>2026-04-21</t>
        </is>
      </c>
      <c r="R4171" s="18" t="inlineStr"/>
      <c r="S4171" s="18" t="inlineStr"/>
      <c r="T4171" s="18" t="inlineStr"/>
    </row>
    <row r="4172">
      <c r="A4172" t="inlineStr">
        <is>
          <t>DIST-011843</t>
        </is>
      </c>
      <c r="B4172" t="inlineStr">
        <is>
          <t>2026-03-22</t>
        </is>
      </c>
      <c r="C4172" t="inlineStr">
        <is>
          <t>RET-REGIONAL</t>
        </is>
      </c>
      <c r="D4172" t="inlineStr">
        <is>
          <t>NAL-PRO-093</t>
        </is>
      </c>
      <c r="E4172" t="inlineStr">
        <is>
          <t>Promo Billback</t>
        </is>
      </c>
      <c r="F4172" t="inlineStr">
        <is>
          <t>promo_billback</t>
        </is>
      </c>
      <c r="G4172" s="10" t="n">
        <v>75.58</v>
      </c>
      <c r="H4172" t="inlineStr">
        <is>
          <t>RO-032881</t>
        </is>
      </c>
      <c r="I4172" t="inlineStr">
        <is>
          <t>RS-032881</t>
        </is>
      </c>
      <c r="J4172" t="inlineStr">
        <is>
          <t>RREM-0090</t>
        </is>
      </c>
      <c r="K4172" t="inlineStr">
        <is>
          <t>Promo Billback</t>
        </is>
      </c>
      <c r="L4172" t="inlineStr">
        <is>
          <t>partial</t>
        </is>
      </c>
      <c r="M4172" s="10" t="n">
        <v>21.73</v>
      </c>
      <c r="N4172" t="inlineStr">
        <is>
          <t>2026-04-19</t>
        </is>
      </c>
      <c r="O4172" t="inlineStr">
        <is>
          <t>2026-05-03</t>
        </is>
      </c>
      <c r="P4172" s="18" t="n">
        <v>42</v>
      </c>
      <c r="Q4172" t="inlineStr">
        <is>
          <t>2026-05-06</t>
        </is>
      </c>
      <c r="R4172" s="18" t="inlineStr"/>
      <c r="S4172" s="18" t="inlineStr"/>
      <c r="T4172" s="18" t="inlineStr"/>
    </row>
    <row r="4173">
      <c r="A4173" t="inlineStr">
        <is>
          <t>DIST-011699</t>
        </is>
      </c>
      <c r="B4173" t="inlineStr">
        <is>
          <t>2026-03-22</t>
        </is>
      </c>
      <c r="C4173" t="inlineStr">
        <is>
          <t>RET-COSTCO</t>
        </is>
      </c>
      <c r="D4173" t="inlineStr">
        <is>
          <t>TCO-DAM-035</t>
        </is>
      </c>
      <c r="E4173" t="inlineStr">
        <is>
          <t>Transit Damage</t>
        </is>
      </c>
      <c r="F4173" t="inlineStr">
        <is>
          <t>damaged</t>
        </is>
      </c>
      <c r="G4173" s="10" t="n">
        <v>69.3</v>
      </c>
      <c r="H4173" t="inlineStr">
        <is>
          <t>RO-032280</t>
        </is>
      </c>
      <c r="I4173" t="inlineStr">
        <is>
          <t>RS-032280</t>
        </is>
      </c>
      <c r="J4173" t="inlineStr">
        <is>
          <t>RREM-0015</t>
        </is>
      </c>
      <c r="K4173" t="inlineStr">
        <is>
          <t>Damaged</t>
        </is>
      </c>
      <c r="L4173" t="inlineStr">
        <is>
          <t>lost</t>
        </is>
      </c>
      <c r="M4173" s="10" t="n">
        <v>0</v>
      </c>
      <c r="N4173" t="inlineStr">
        <is>
          <t>2026-04-21</t>
        </is>
      </c>
      <c r="O4173" t="inlineStr">
        <is>
          <t>2026-06-14</t>
        </is>
      </c>
      <c r="P4173" s="18" t="n">
        <v>84</v>
      </c>
      <c r="Q4173" t="inlineStr">
        <is>
          <t>2026-05-21</t>
        </is>
      </c>
      <c r="R4173" s="18" t="inlineStr"/>
      <c r="S4173" s="18" t="inlineStr"/>
      <c r="T4173" s="18" t="inlineStr"/>
    </row>
    <row r="4174">
      <c r="A4174" t="inlineStr">
        <is>
          <t>DIST-011600</t>
        </is>
      </c>
      <c r="B4174" t="inlineStr">
        <is>
          <t>2026-03-22</t>
        </is>
      </c>
      <c r="C4174" t="inlineStr">
        <is>
          <t>RET-WALMART</t>
        </is>
      </c>
      <c r="D4174" t="inlineStr">
        <is>
          <t>ART-SHO-003</t>
        </is>
      </c>
      <c r="E4174" t="inlineStr">
        <is>
          <t>Short Ship</t>
        </is>
      </c>
      <c r="F4174" t="inlineStr">
        <is>
          <t>short_ship</t>
        </is>
      </c>
      <c r="G4174" s="10" t="n">
        <v>55.15</v>
      </c>
      <c r="H4174" t="inlineStr">
        <is>
          <t>RO-032019</t>
        </is>
      </c>
      <c r="I4174" t="inlineStr">
        <is>
          <t>RS-032019</t>
        </is>
      </c>
      <c r="J4174" t="inlineStr">
        <is>
          <t>RREM-0175</t>
        </is>
      </c>
      <c r="K4174" t="inlineStr">
        <is>
          <t>Short Ship</t>
        </is>
      </c>
      <c r="M4174" s="10" t="n"/>
      <c r="P4174" s="18" t="n"/>
      <c r="Q4174" t="inlineStr">
        <is>
          <t>2026-05-06</t>
        </is>
      </c>
      <c r="R4174" s="18" t="inlineStr"/>
      <c r="S4174" s="18" t="inlineStr"/>
      <c r="T4174" s="18" t="inlineStr"/>
    </row>
    <row r="4175">
      <c r="A4175" t="inlineStr">
        <is>
          <t>DIST-011721</t>
        </is>
      </c>
      <c r="B4175" t="inlineStr">
        <is>
          <t>2026-03-21</t>
        </is>
      </c>
      <c r="C4175" t="inlineStr">
        <is>
          <t>RET-WHOLEFOODS</t>
        </is>
      </c>
      <c r="D4175" t="inlineStr">
        <is>
          <t>ODS-DAM-052</t>
        </is>
      </c>
      <c r="E4175" t="inlineStr">
        <is>
          <t>Transit Damage</t>
        </is>
      </c>
      <c r="F4175" t="inlineStr">
        <is>
          <t>damaged</t>
        </is>
      </c>
      <c r="G4175" s="10" t="n">
        <v>276.11</v>
      </c>
      <c r="H4175" t="inlineStr">
        <is>
          <t>RO-032310</t>
        </is>
      </c>
      <c r="I4175" t="inlineStr">
        <is>
          <t>RS-032310</t>
        </is>
      </c>
      <c r="J4175" t="inlineStr">
        <is>
          <t>RREM-0188</t>
        </is>
      </c>
      <c r="K4175" t="inlineStr">
        <is>
          <t>Damaged</t>
        </is>
      </c>
      <c r="L4175" t="inlineStr">
        <is>
          <t>pending</t>
        </is>
      </c>
      <c r="M4175" s="10" t="n"/>
      <c r="N4175" t="inlineStr">
        <is>
          <t>2026-04-14</t>
        </is>
      </c>
      <c r="P4175" s="18" t="n">
        <v>287</v>
      </c>
      <c r="Q4175" t="inlineStr">
        <is>
          <t>2026-05-20</t>
        </is>
      </c>
      <c r="R4175" s="18" t="inlineStr"/>
      <c r="S4175" s="18" t="inlineStr"/>
      <c r="T4175" s="18" t="inlineStr"/>
    </row>
    <row r="4176">
      <c r="A4176" t="inlineStr">
        <is>
          <t>DIST-011716</t>
        </is>
      </c>
      <c r="B4176" t="inlineStr">
        <is>
          <t>2026-03-21</t>
        </is>
      </c>
      <c r="C4176" t="inlineStr">
        <is>
          <t>RET-WALMART</t>
        </is>
      </c>
      <c r="D4176" t="inlineStr">
        <is>
          <t>ART-PAL-015</t>
        </is>
      </c>
      <c r="E4176" t="inlineStr">
        <is>
          <t>Pallet Overhang</t>
        </is>
      </c>
      <c r="F4176" t="inlineStr">
        <is>
          <t>pallet_fine</t>
        </is>
      </c>
      <c r="G4176" s="10" t="n">
        <v>227.88</v>
      </c>
      <c r="H4176" t="inlineStr">
        <is>
          <t>RO-032265</t>
        </is>
      </c>
      <c r="I4176" t="inlineStr">
        <is>
          <t>RS-032265</t>
        </is>
      </c>
      <c r="J4176" t="inlineStr">
        <is>
          <t>RREM-0160</t>
        </is>
      </c>
      <c r="K4176" t="inlineStr">
        <is>
          <t>Pallet Fine</t>
        </is>
      </c>
      <c r="M4176" s="10" t="n"/>
      <c r="P4176" s="18" t="n"/>
      <c r="Q4176" t="inlineStr">
        <is>
          <t>2026-05-20</t>
        </is>
      </c>
      <c r="R4176" s="18" t="inlineStr"/>
      <c r="S4176" s="18" t="inlineStr"/>
      <c r="T4176" s="18" t="inlineStr"/>
    </row>
    <row r="4177">
      <c r="A4177" t="inlineStr">
        <is>
          <t>DIST-011783</t>
        </is>
      </c>
      <c r="B4177" t="inlineStr">
        <is>
          <t>2026-03-21</t>
        </is>
      </c>
      <c r="C4177" t="inlineStr">
        <is>
          <t>RET-KROGER</t>
        </is>
      </c>
      <c r="D4177" t="inlineStr">
        <is>
          <t>GER-SHO-073</t>
        </is>
      </c>
      <c r="E4177" t="inlineStr">
        <is>
          <t>Short Ship</t>
        </is>
      </c>
      <c r="F4177" t="inlineStr">
        <is>
          <t>short_ship</t>
        </is>
      </c>
      <c r="G4177" s="10" t="n">
        <v>219.94</v>
      </c>
      <c r="H4177" t="inlineStr">
        <is>
          <t>RO-032642</t>
        </is>
      </c>
      <c r="I4177" t="inlineStr">
        <is>
          <t>RS-032642</t>
        </is>
      </c>
      <c r="J4177" t="inlineStr">
        <is>
          <t>RREM-0073</t>
        </is>
      </c>
      <c r="K4177" t="inlineStr">
        <is>
          <t>Short Ship</t>
        </is>
      </c>
      <c r="M4177" s="10" t="n"/>
      <c r="P4177" s="18" t="n"/>
      <c r="Q4177" t="inlineStr">
        <is>
          <t>2026-05-20</t>
        </is>
      </c>
      <c r="R4177" s="18" t="inlineStr"/>
      <c r="S4177" s="18" t="inlineStr"/>
      <c r="T4177" s="18" t="inlineStr"/>
    </row>
    <row r="4178">
      <c r="A4178" t="inlineStr">
        <is>
          <t>DIST-011821</t>
        </is>
      </c>
      <c r="B4178" t="inlineStr">
        <is>
          <t>2026-03-21</t>
        </is>
      </c>
      <c r="C4178" t="inlineStr">
        <is>
          <t>RET-WHOLEFOODS</t>
        </is>
      </c>
      <c r="D4178" t="inlineStr">
        <is>
          <t>ODS-DAM-052</t>
        </is>
      </c>
      <c r="E4178" t="inlineStr">
        <is>
          <t>Transit Damage</t>
        </is>
      </c>
      <c r="F4178" t="inlineStr">
        <is>
          <t>damaged</t>
        </is>
      </c>
      <c r="G4178" s="10" t="n">
        <v>205.62</v>
      </c>
      <c r="H4178" t="inlineStr">
        <is>
          <t>RO-032779</t>
        </is>
      </c>
      <c r="I4178" t="inlineStr">
        <is>
          <t>RS-032779</t>
        </is>
      </c>
      <c r="J4178" t="inlineStr">
        <is>
          <t>RREM-0189</t>
        </is>
      </c>
      <c r="K4178" t="inlineStr">
        <is>
          <t>Damaged</t>
        </is>
      </c>
      <c r="M4178" s="10" t="n"/>
      <c r="P4178" s="18" t="n"/>
      <c r="Q4178" t="inlineStr">
        <is>
          <t>2026-04-20</t>
        </is>
      </c>
      <c r="R4178" s="18" t="inlineStr"/>
      <c r="S4178" s="18" t="inlineStr"/>
      <c r="T4178" s="18" t="inlineStr"/>
    </row>
    <row r="4179">
      <c r="A4179" t="inlineStr">
        <is>
          <t>DIST-011728</t>
        </is>
      </c>
      <c r="B4179" t="inlineStr">
        <is>
          <t>2026-03-21</t>
        </is>
      </c>
      <c r="C4179" t="inlineStr">
        <is>
          <t>RET-WALMART</t>
        </is>
      </c>
      <c r="D4179" t="inlineStr">
        <is>
          <t>ART-DAM-018</t>
        </is>
      </c>
      <c r="E4179" t="inlineStr">
        <is>
          <t>Warehouse Damage</t>
        </is>
      </c>
      <c r="F4179" t="inlineStr">
        <is>
          <t>damaged</t>
        </is>
      </c>
      <c r="G4179" s="10" t="n">
        <v>201.05</v>
      </c>
      <c r="H4179" t="inlineStr">
        <is>
          <t>RO-032478</t>
        </is>
      </c>
      <c r="I4179" t="inlineStr">
        <is>
          <t>RS-032478</t>
        </is>
      </c>
      <c r="J4179" t="inlineStr">
        <is>
          <t>RREM-0155</t>
        </is>
      </c>
      <c r="K4179" t="inlineStr">
        <is>
          <t>Damaged</t>
        </is>
      </c>
      <c r="M4179" s="10" t="n"/>
      <c r="P4179" s="18" t="n"/>
      <c r="Q4179" t="inlineStr">
        <is>
          <t>2026-05-20</t>
        </is>
      </c>
      <c r="R4179" s="18" t="inlineStr"/>
      <c r="S4179" s="18" t="inlineStr"/>
      <c r="T4179" s="18" t="inlineStr"/>
    </row>
    <row r="4180">
      <c r="A4180" t="inlineStr">
        <is>
          <t>DIST-011651</t>
        </is>
      </c>
      <c r="B4180" t="inlineStr">
        <is>
          <t>2026-03-21</t>
        </is>
      </c>
      <c r="C4180" t="inlineStr">
        <is>
          <t>RET-WALMART</t>
        </is>
      </c>
      <c r="D4180" t="inlineStr">
        <is>
          <t>ART-SPO-017</t>
        </is>
      </c>
      <c r="E4180" t="inlineStr">
        <is>
          <t>Spoilage</t>
        </is>
      </c>
      <c r="F4180" t="inlineStr">
        <is>
          <t>spoilage</t>
        </is>
      </c>
      <c r="G4180" s="10" t="n">
        <v>162.42</v>
      </c>
      <c r="H4180" t="inlineStr">
        <is>
          <t>RO-032230</t>
        </is>
      </c>
      <c r="I4180" t="inlineStr">
        <is>
          <t>RS-032230</t>
        </is>
      </c>
      <c r="J4180" t="inlineStr">
        <is>
          <t>RREM-0167</t>
        </is>
      </c>
      <c r="K4180" t="inlineStr">
        <is>
          <t>Spoilage -- temperature exposure in transit</t>
        </is>
      </c>
      <c r="M4180" s="10" t="n"/>
      <c r="P4180" s="18" t="n"/>
      <c r="Q4180" t="inlineStr">
        <is>
          <t>2026-05-20</t>
        </is>
      </c>
      <c r="R4180" s="18" t="inlineStr"/>
      <c r="S4180" s="18" t="inlineStr"/>
      <c r="T4180" s="18" t="inlineStr"/>
    </row>
    <row r="4181">
      <c r="A4181" t="inlineStr">
        <is>
          <t>DIST-011693</t>
        </is>
      </c>
      <c r="B4181" t="inlineStr">
        <is>
          <t>2026-03-21</t>
        </is>
      </c>
      <c r="C4181" t="inlineStr">
        <is>
          <t>RET-WALMART</t>
        </is>
      </c>
      <c r="D4181" t="inlineStr">
        <is>
          <t>ART-SHO-003</t>
        </is>
      </c>
      <c r="E4181" t="inlineStr">
        <is>
          <t>Short Ship</t>
        </is>
      </c>
      <c r="F4181" t="inlineStr">
        <is>
          <t>short_ship</t>
        </is>
      </c>
      <c r="G4181" s="10" t="n">
        <v>121.56</v>
      </c>
      <c r="H4181" t="inlineStr">
        <is>
          <t>RO-032208</t>
        </is>
      </c>
      <c r="I4181" t="inlineStr">
        <is>
          <t>RS-032208</t>
        </is>
      </c>
      <c r="J4181" t="inlineStr">
        <is>
          <t>RREM-0149</t>
        </is>
      </c>
      <c r="K4181" t="inlineStr">
        <is>
          <t>Short Ship</t>
        </is>
      </c>
      <c r="M4181" s="10" t="n"/>
      <c r="P4181" s="18" t="n"/>
      <c r="Q4181" t="inlineStr">
        <is>
          <t>2026-05-05</t>
        </is>
      </c>
      <c r="R4181" s="18" t="inlineStr"/>
      <c r="S4181" s="18" t="inlineStr"/>
      <c r="T4181" s="18" t="inlineStr"/>
    </row>
    <row r="4182">
      <c r="A4182" t="inlineStr">
        <is>
          <t>DIST-011557</t>
        </is>
      </c>
      <c r="B4182" t="inlineStr">
        <is>
          <t>2026-03-21</t>
        </is>
      </c>
      <c r="C4182" t="inlineStr">
        <is>
          <t>RET-WALMART</t>
        </is>
      </c>
      <c r="D4182" t="inlineStr">
        <is>
          <t>ART-DAM-018</t>
        </is>
      </c>
      <c r="E4182" t="inlineStr">
        <is>
          <t>Warehouse Damage</t>
        </is>
      </c>
      <c r="F4182" t="inlineStr">
        <is>
          <t>damaged</t>
        </is>
      </c>
      <c r="G4182" s="10" t="n">
        <v>113.23</v>
      </c>
      <c r="H4182" t="inlineStr">
        <is>
          <t>RO-032007</t>
        </is>
      </c>
      <c r="I4182" t="inlineStr">
        <is>
          <t>RS-032007</t>
        </is>
      </c>
      <c r="J4182" t="inlineStr">
        <is>
          <t>RREM-0170</t>
        </is>
      </c>
      <c r="K4182" t="inlineStr">
        <is>
          <t>Damaged</t>
        </is>
      </c>
      <c r="L4182" t="inlineStr">
        <is>
          <t>pending</t>
        </is>
      </c>
      <c r="M4182" s="10" t="n"/>
      <c r="N4182" t="inlineStr">
        <is>
          <t>2026-04-03</t>
        </is>
      </c>
      <c r="P4182" s="18" t="n">
        <v>287</v>
      </c>
      <c r="Q4182" t="inlineStr">
        <is>
          <t>2026-04-20</t>
        </is>
      </c>
      <c r="R4182" s="18" t="inlineStr"/>
      <c r="S4182" s="18" t="inlineStr"/>
      <c r="T4182" s="18" t="inlineStr"/>
    </row>
    <row r="4183">
      <c r="A4183" t="inlineStr">
        <is>
          <t>DIST-011523</t>
        </is>
      </c>
      <c r="B4183" t="inlineStr">
        <is>
          <t>2026-03-21</t>
        </is>
      </c>
      <c r="C4183" t="inlineStr">
        <is>
          <t>RET-WALMART</t>
        </is>
      </c>
      <c r="D4183" t="inlineStr">
        <is>
          <t>ART-SHO-003</t>
        </is>
      </c>
      <c r="E4183" t="inlineStr">
        <is>
          <t>Short Ship</t>
        </is>
      </c>
      <c r="F4183" t="inlineStr">
        <is>
          <t>short_ship</t>
        </is>
      </c>
      <c r="G4183" s="10" t="n">
        <v>108.46</v>
      </c>
      <c r="H4183" t="inlineStr">
        <is>
          <t>RO-031822</t>
        </is>
      </c>
      <c r="I4183" t="inlineStr">
        <is>
          <t>RS-031822</t>
        </is>
      </c>
      <c r="J4183" t="inlineStr">
        <is>
          <t>RREM-0155</t>
        </is>
      </c>
      <c r="K4183" t="inlineStr">
        <is>
          <t>Short Ship</t>
        </is>
      </c>
      <c r="M4183" s="10" t="n"/>
      <c r="P4183" s="18" t="n"/>
      <c r="Q4183" t="inlineStr">
        <is>
          <t>2026-05-20</t>
        </is>
      </c>
      <c r="R4183" s="18" t="inlineStr"/>
      <c r="S4183" s="18" t="inlineStr"/>
      <c r="T4183" s="18" t="inlineStr"/>
    </row>
    <row r="4184">
      <c r="A4184" t="inlineStr">
        <is>
          <t>DIST-011630</t>
        </is>
      </c>
      <c r="B4184" t="inlineStr">
        <is>
          <t>2026-03-21</t>
        </is>
      </c>
      <c r="C4184" t="inlineStr">
        <is>
          <t>RET-COSTCO</t>
        </is>
      </c>
      <c r="D4184" t="inlineStr">
        <is>
          <t>TCO-SPO-033</t>
        </is>
      </c>
      <c r="E4184" t="inlineStr">
        <is>
          <t>Expired Product</t>
        </is>
      </c>
      <c r="F4184" t="inlineStr">
        <is>
          <t>spoilage</t>
        </is>
      </c>
      <c r="G4184" s="10" t="n">
        <v>103.7</v>
      </c>
      <c r="H4184" t="inlineStr">
        <is>
          <t>RO-032047</t>
        </is>
      </c>
      <c r="I4184" t="inlineStr">
        <is>
          <t>RS-032047</t>
        </is>
      </c>
      <c r="J4184" t="inlineStr">
        <is>
          <t>RREM-0034</t>
        </is>
      </c>
      <c r="K4184" t="inlineStr">
        <is>
          <t>Spoilage -- expired or short-dated at receiving</t>
        </is>
      </c>
      <c r="L4184" t="inlineStr">
        <is>
          <t>won</t>
        </is>
      </c>
      <c r="M4184" s="10" t="n">
        <v>103.7</v>
      </c>
      <c r="N4184" t="inlineStr">
        <is>
          <t>2026-04-09</t>
        </is>
      </c>
      <c r="O4184" t="inlineStr">
        <is>
          <t>2026-06-06</t>
        </is>
      </c>
      <c r="P4184" s="18" t="n">
        <v>77</v>
      </c>
      <c r="Q4184" t="inlineStr">
        <is>
          <t>2026-06-19</t>
        </is>
      </c>
      <c r="R4184" s="18" t="inlineStr"/>
      <c r="S4184" s="18" t="inlineStr"/>
      <c r="T4184" s="18" t="inlineStr"/>
    </row>
    <row r="4185">
      <c r="A4185" t="inlineStr">
        <is>
          <t>DIST-011689</t>
        </is>
      </c>
      <c r="B4185" t="inlineStr">
        <is>
          <t>2026-03-21</t>
        </is>
      </c>
      <c r="C4185" t="inlineStr">
        <is>
          <t>RET-WHOLEFOODS</t>
        </is>
      </c>
      <c r="D4185" t="inlineStr">
        <is>
          <t>ODS-PRO-039</t>
        </is>
      </c>
      <c r="E4185" t="inlineStr">
        <is>
          <t>Ad Allowance</t>
        </is>
      </c>
      <c r="F4185" t="inlineStr">
        <is>
          <t>promo_billback</t>
        </is>
      </c>
      <c r="G4185" s="10" t="n">
        <v>80.47</v>
      </c>
      <c r="H4185" t="inlineStr">
        <is>
          <t>RO-032308</t>
        </is>
      </c>
      <c r="I4185" t="inlineStr">
        <is>
          <t>RS-032308</t>
        </is>
      </c>
      <c r="J4185" t="inlineStr">
        <is>
          <t>RREM-0211</t>
        </is>
      </c>
      <c r="K4185" t="inlineStr">
        <is>
          <t>Promo Billback</t>
        </is>
      </c>
      <c r="L4185" t="inlineStr">
        <is>
          <t>partial</t>
        </is>
      </c>
      <c r="M4185" s="10" t="n">
        <v>12.46</v>
      </c>
      <c r="N4185" t="inlineStr">
        <is>
          <t>2026-04-20</t>
        </is>
      </c>
      <c r="O4185" t="inlineStr">
        <is>
          <t>2026-06-02</t>
        </is>
      </c>
      <c r="P4185" s="18" t="n">
        <v>73</v>
      </c>
      <c r="Q4185" t="inlineStr">
        <is>
          <t>2026-06-19</t>
        </is>
      </c>
      <c r="R4185" s="18" t="inlineStr"/>
      <c r="S4185" s="18" t="inlineStr"/>
      <c r="T4185" s="18" t="inlineStr"/>
    </row>
    <row r="4186">
      <c r="A4186" t="inlineStr">
        <is>
          <t>DIST-011714</t>
        </is>
      </c>
      <c r="B4186" t="inlineStr">
        <is>
          <t>2026-03-21</t>
        </is>
      </c>
      <c r="C4186" t="inlineStr">
        <is>
          <t>RET-WALMART</t>
        </is>
      </c>
      <c r="D4186" t="inlineStr">
        <is>
          <t>ART-PRI-019</t>
        </is>
      </c>
      <c r="E4186" t="inlineStr">
        <is>
          <t>Invoice Mismatch</t>
        </is>
      </c>
      <c r="F4186" t="inlineStr">
        <is>
          <t>pricing_error</t>
        </is>
      </c>
      <c r="G4186" s="10" t="n">
        <v>31.24</v>
      </c>
      <c r="H4186" t="inlineStr">
        <is>
          <t>RO-032263</t>
        </is>
      </c>
      <c r="I4186" t="inlineStr">
        <is>
          <t>RS-032263</t>
        </is>
      </c>
      <c r="J4186" t="inlineStr">
        <is>
          <t>RREM-0157</t>
        </is>
      </c>
      <c r="K4186" t="inlineStr">
        <is>
          <t>Pricing Error</t>
        </is>
      </c>
      <c r="M4186" s="10" t="n"/>
      <c r="P4186" s="18" t="n"/>
      <c r="Q4186" t="inlineStr">
        <is>
          <t>2026-04-20</t>
        </is>
      </c>
      <c r="R4186" s="18" t="inlineStr"/>
      <c r="S4186" s="18" t="inlineStr"/>
      <c r="T4186" s="18" t="inlineStr"/>
    </row>
    <row r="4187">
      <c r="A4187" t="inlineStr">
        <is>
          <t>DIST-011709</t>
        </is>
      </c>
      <c r="B4187" t="inlineStr">
        <is>
          <t>2026-03-21</t>
        </is>
      </c>
      <c r="C4187" t="inlineStr">
        <is>
          <t>RET-REGIONAL</t>
        </is>
      </c>
      <c r="D4187" t="inlineStr">
        <is>
          <t>NAL-PRI-102</t>
        </is>
      </c>
      <c r="E4187" t="inlineStr">
        <is>
          <t>Pricing Variance</t>
        </is>
      </c>
      <c r="F4187" t="inlineStr">
        <is>
          <t>pricing_error</t>
        </is>
      </c>
      <c r="G4187" s="10" t="n">
        <v>24.6</v>
      </c>
      <c r="H4187" t="inlineStr">
        <is>
          <t>RO-032424</t>
        </is>
      </c>
      <c r="I4187" t="inlineStr">
        <is>
          <t>RS-032424</t>
        </is>
      </c>
      <c r="J4187" t="inlineStr">
        <is>
          <t>RREM-0109</t>
        </is>
      </c>
      <c r="K4187" t="inlineStr">
        <is>
          <t>Pricing Error</t>
        </is>
      </c>
      <c r="M4187" s="10" t="n"/>
      <c r="P4187" s="18" t="n"/>
      <c r="Q4187" t="inlineStr">
        <is>
          <t>2026-06-19</t>
        </is>
      </c>
      <c r="R4187" s="18" t="inlineStr"/>
      <c r="S4187" s="18" t="inlineStr"/>
      <c r="T4187" s="18" t="inlineStr"/>
    </row>
    <row r="4188">
      <c r="A4188" t="inlineStr">
        <is>
          <t>DIST-011501</t>
        </is>
      </c>
      <c r="B4188" t="inlineStr">
        <is>
          <t>2026-03-20</t>
        </is>
      </c>
      <c r="C4188" t="inlineStr">
        <is>
          <t>RET-COSTCO</t>
        </is>
      </c>
      <c r="D4188" t="inlineStr"/>
      <c r="E4188" t="inlineStr">
        <is>
          <t>Unmapped</t>
        </is>
      </c>
      <c r="F4188" t="inlineStr">
        <is>
          <t>vague</t>
        </is>
      </c>
      <c r="G4188" s="10" t="n">
        <v>3111.09</v>
      </c>
      <c r="H4188" t="inlineStr">
        <is>
          <t>RO-031833</t>
        </is>
      </c>
      <c r="I4188" t="inlineStr">
        <is>
          <t>RS-031833</t>
        </is>
      </c>
      <c r="J4188" t="inlineStr">
        <is>
          <t>RREM-0025</t>
        </is>
      </c>
      <c r="K4188" t="inlineStr">
        <is>
          <t>Audit adjustment</t>
        </is>
      </c>
      <c r="M4188" s="10" t="n"/>
      <c r="P4188" s="18" t="n"/>
      <c r="Q4188" t="inlineStr">
        <is>
          <t>2026-06-18</t>
        </is>
      </c>
      <c r="R4188" s="18" t="inlineStr">
        <is>
          <t>Yes</t>
        </is>
      </c>
      <c r="S4188" s="18" t="inlineStr"/>
      <c r="T4188" s="18" t="inlineStr"/>
    </row>
    <row r="4189">
      <c r="A4189" t="inlineStr">
        <is>
          <t>DIST-011769</t>
        </is>
      </c>
      <c r="B4189" t="inlineStr">
        <is>
          <t>2026-03-20</t>
        </is>
      </c>
      <c r="C4189" t="inlineStr">
        <is>
          <t>RET-SPROUTS</t>
        </is>
      </c>
      <c r="D4189" t="inlineStr">
        <is>
          <t>UTS-PRO-057</t>
        </is>
      </c>
      <c r="E4189" t="inlineStr">
        <is>
          <t>Promo Billback</t>
        </is>
      </c>
      <c r="F4189" t="inlineStr">
        <is>
          <t>promo_billback</t>
        </is>
      </c>
      <c r="G4189" s="10" t="n">
        <v>282.61</v>
      </c>
      <c r="H4189" t="inlineStr">
        <is>
          <t>RO-032571</t>
        </is>
      </c>
      <c r="I4189" t="inlineStr">
        <is>
          <t>RS-032571</t>
        </is>
      </c>
      <c r="J4189" t="inlineStr">
        <is>
          <t>RREM-0135</t>
        </is>
      </c>
      <c r="K4189" t="inlineStr">
        <is>
          <t>Promo Billback</t>
        </is>
      </c>
      <c r="M4189" s="10" t="n"/>
      <c r="P4189" s="18" t="n"/>
      <c r="Q4189" t="inlineStr">
        <is>
          <t>2026-05-04</t>
        </is>
      </c>
      <c r="R4189" s="18" t="inlineStr"/>
      <c r="S4189" s="18" t="inlineStr"/>
      <c r="T4189" s="18" t="inlineStr"/>
    </row>
    <row r="4190">
      <c r="A4190" t="inlineStr">
        <is>
          <t>DIST-011647</t>
        </is>
      </c>
      <c r="B4190" t="inlineStr">
        <is>
          <t>2026-03-20</t>
        </is>
      </c>
      <c r="C4190" t="inlineStr">
        <is>
          <t>RET-KROGER</t>
        </is>
      </c>
      <c r="D4190" t="inlineStr">
        <is>
          <t>GER-SHO-073</t>
        </is>
      </c>
      <c r="E4190" t="inlineStr">
        <is>
          <t>Short Ship</t>
        </is>
      </c>
      <c r="F4190" t="inlineStr">
        <is>
          <t>short_ship</t>
        </is>
      </c>
      <c r="G4190" s="10" t="n">
        <v>240</v>
      </c>
      <c r="H4190" t="inlineStr">
        <is>
          <t>RO-032154</t>
        </is>
      </c>
      <c r="I4190" t="inlineStr">
        <is>
          <t>RS-032154</t>
        </is>
      </c>
      <c r="J4190" t="inlineStr">
        <is>
          <t>RREM-0066</t>
        </is>
      </c>
      <c r="K4190" t="inlineStr">
        <is>
          <t>Short Ship</t>
        </is>
      </c>
      <c r="M4190" s="10" t="n"/>
      <c r="P4190" s="18" t="n"/>
      <c r="Q4190" t="inlineStr">
        <is>
          <t>2026-05-04</t>
        </is>
      </c>
      <c r="R4190" s="18" t="inlineStr"/>
      <c r="S4190" s="18" t="inlineStr"/>
      <c r="T4190" s="18" t="inlineStr"/>
    </row>
    <row r="4191">
      <c r="A4191" t="inlineStr">
        <is>
          <t>DIST-011615</t>
        </is>
      </c>
      <c r="B4191" t="inlineStr">
        <is>
          <t>2026-03-20</t>
        </is>
      </c>
      <c r="C4191" t="inlineStr">
        <is>
          <t>RET-WALMART</t>
        </is>
      </c>
      <c r="D4191" t="inlineStr">
        <is>
          <t>ART-PAL-015</t>
        </is>
      </c>
      <c r="E4191" t="inlineStr">
        <is>
          <t>Pallet Overhang</t>
        </is>
      </c>
      <c r="F4191" t="inlineStr">
        <is>
          <t>pallet_fine</t>
        </is>
      </c>
      <c r="G4191" s="10" t="n">
        <v>233.26</v>
      </c>
      <c r="H4191" t="inlineStr">
        <is>
          <t>RO-032000</t>
        </is>
      </c>
      <c r="I4191" t="inlineStr">
        <is>
          <t>RS-032000</t>
        </is>
      </c>
      <c r="J4191" t="inlineStr">
        <is>
          <t>RREM-0155</t>
        </is>
      </c>
      <c r="K4191" t="inlineStr">
        <is>
          <t>Pallet Fine</t>
        </is>
      </c>
      <c r="M4191" s="10" t="n"/>
      <c r="P4191" s="18" t="n"/>
      <c r="Q4191" t="inlineStr">
        <is>
          <t>2026-05-19</t>
        </is>
      </c>
      <c r="R4191" s="18" t="inlineStr"/>
      <c r="S4191" s="18" t="inlineStr"/>
      <c r="T4191" s="18" t="inlineStr"/>
    </row>
    <row r="4192">
      <c r="A4192" t="inlineStr">
        <is>
          <t>DIST-011550</t>
        </is>
      </c>
      <c r="B4192" t="inlineStr">
        <is>
          <t>2026-03-20</t>
        </is>
      </c>
      <c r="C4192" t="inlineStr">
        <is>
          <t>RET-WALMART</t>
        </is>
      </c>
      <c r="D4192" t="inlineStr">
        <is>
          <t>ART-SHO-003</t>
        </is>
      </c>
      <c r="E4192" t="inlineStr">
        <is>
          <t>Short Ship</t>
        </is>
      </c>
      <c r="F4192" t="inlineStr">
        <is>
          <t>short_ship</t>
        </is>
      </c>
      <c r="G4192" s="10" t="n">
        <v>186.93</v>
      </c>
      <c r="H4192" t="inlineStr">
        <is>
          <t>RO-031992</t>
        </is>
      </c>
      <c r="I4192" t="inlineStr">
        <is>
          <t>RS-031992</t>
        </is>
      </c>
      <c r="J4192" t="inlineStr">
        <is>
          <t>RREM-0184</t>
        </is>
      </c>
      <c r="K4192" t="inlineStr">
        <is>
          <t>Short Ship</t>
        </is>
      </c>
      <c r="M4192" s="10" t="n"/>
      <c r="P4192" s="18" t="n"/>
      <c r="Q4192" t="inlineStr">
        <is>
          <t>2026-06-18</t>
        </is>
      </c>
      <c r="R4192" s="18" t="inlineStr"/>
      <c r="S4192" s="18" t="inlineStr"/>
      <c r="T4192" s="18" t="inlineStr"/>
    </row>
    <row r="4193">
      <c r="A4193" t="inlineStr">
        <is>
          <t>DIST-011660</t>
        </is>
      </c>
      <c r="B4193" t="inlineStr">
        <is>
          <t>2026-03-20</t>
        </is>
      </c>
      <c r="C4193" t="inlineStr">
        <is>
          <t>RET-WALMART</t>
        </is>
      </c>
      <c r="D4193" t="inlineStr">
        <is>
          <t>ART-PRO-004</t>
        </is>
      </c>
      <c r="E4193" t="inlineStr">
        <is>
          <t>Scan Rebate</t>
        </is>
      </c>
      <c r="F4193" t="inlineStr">
        <is>
          <t>promo_billback</t>
        </is>
      </c>
      <c r="G4193" s="10" t="n">
        <v>186.93</v>
      </c>
      <c r="H4193" t="inlineStr">
        <is>
          <t>RO-032245</t>
        </is>
      </c>
      <c r="I4193" t="inlineStr">
        <is>
          <t>RS-032245</t>
        </is>
      </c>
      <c r="J4193" t="inlineStr">
        <is>
          <t>RREM-0183</t>
        </is>
      </c>
      <c r="K4193" t="inlineStr">
        <is>
          <t>Promo Billback</t>
        </is>
      </c>
      <c r="L4193" t="inlineStr">
        <is>
          <t>pending</t>
        </is>
      </c>
      <c r="M4193" s="10" t="n"/>
      <c r="N4193" t="inlineStr">
        <is>
          <t>2026-03-27</t>
        </is>
      </c>
      <c r="P4193" s="18" t="n">
        <v>288</v>
      </c>
      <c r="Q4193" t="inlineStr">
        <is>
          <t>2026-05-04</t>
        </is>
      </c>
      <c r="R4193" s="18" t="inlineStr"/>
      <c r="S4193" s="18" t="inlineStr"/>
      <c r="T4193" s="18" t="inlineStr"/>
    </row>
    <row r="4194">
      <c r="A4194" t="inlineStr">
        <is>
          <t>DIST-011612</t>
        </is>
      </c>
      <c r="B4194" t="inlineStr">
        <is>
          <t>2026-03-20</t>
        </is>
      </c>
      <c r="C4194" t="inlineStr">
        <is>
          <t>RET-KROGER</t>
        </is>
      </c>
      <c r="D4194" t="inlineStr">
        <is>
          <t>GER-PRO-075</t>
        </is>
      </c>
      <c r="E4194" t="inlineStr">
        <is>
          <t>Promo Billback</t>
        </is>
      </c>
      <c r="F4194" t="inlineStr">
        <is>
          <t>promo_billback</t>
        </is>
      </c>
      <c r="G4194" s="10" t="n">
        <v>174.78</v>
      </c>
      <c r="H4194" t="inlineStr">
        <is>
          <t>RO-032177</t>
        </is>
      </c>
      <c r="I4194" t="inlineStr">
        <is>
          <t>RS-032177</t>
        </is>
      </c>
      <c r="J4194" t="inlineStr">
        <is>
          <t>RREM-0073</t>
        </is>
      </c>
      <c r="K4194" t="inlineStr">
        <is>
          <t>Promo Billback</t>
        </is>
      </c>
      <c r="M4194" s="10" t="n"/>
      <c r="P4194" s="18" t="n"/>
      <c r="Q4194" t="inlineStr">
        <is>
          <t>2026-04-19</t>
        </is>
      </c>
      <c r="R4194" s="18" t="inlineStr"/>
      <c r="S4194" s="18" t="inlineStr"/>
      <c r="T4194" s="18" t="inlineStr"/>
    </row>
    <row r="4195">
      <c r="A4195" t="inlineStr">
        <is>
          <t>DIST-011648</t>
        </is>
      </c>
      <c r="B4195" t="inlineStr">
        <is>
          <t>2026-03-20</t>
        </is>
      </c>
      <c r="C4195" t="inlineStr">
        <is>
          <t>RET-KROGER</t>
        </is>
      </c>
      <c r="D4195" t="inlineStr">
        <is>
          <t>GER-DAM-087</t>
        </is>
      </c>
      <c r="E4195" t="inlineStr">
        <is>
          <t>Damaged Goods</t>
        </is>
      </c>
      <c r="F4195" t="inlineStr">
        <is>
          <t>damaged</t>
        </is>
      </c>
      <c r="G4195" s="10" t="n">
        <v>127.48</v>
      </c>
      <c r="H4195" t="inlineStr">
        <is>
          <t>RO-032157</t>
        </is>
      </c>
      <c r="I4195" t="inlineStr">
        <is>
          <t>RS-032157</t>
        </is>
      </c>
      <c r="J4195" t="inlineStr">
        <is>
          <t>RREM-0051</t>
        </is>
      </c>
      <c r="K4195" t="inlineStr">
        <is>
          <t>Damaged</t>
        </is>
      </c>
      <c r="M4195" s="10" t="n"/>
      <c r="P4195" s="18" t="n"/>
      <c r="Q4195" t="inlineStr">
        <is>
          <t>2026-05-19</t>
        </is>
      </c>
      <c r="R4195" s="18" t="inlineStr"/>
      <c r="S4195" s="18" t="inlineStr"/>
      <c r="T4195" s="18" t="inlineStr"/>
    </row>
    <row r="4196">
      <c r="A4196" t="inlineStr">
        <is>
          <t>DIST-011652</t>
        </is>
      </c>
      <c r="B4196" t="inlineStr">
        <is>
          <t>2026-03-20</t>
        </is>
      </c>
      <c r="C4196" t="inlineStr">
        <is>
          <t>RET-WALMART</t>
        </is>
      </c>
      <c r="D4196" t="inlineStr">
        <is>
          <t>ART-LAT-009</t>
        </is>
      </c>
      <c r="E4196" t="inlineStr">
        <is>
          <t>MABD Violation</t>
        </is>
      </c>
      <c r="F4196" t="inlineStr">
        <is>
          <t>late_delivery</t>
        </is>
      </c>
      <c r="G4196" s="10" t="n">
        <v>102.3</v>
      </c>
      <c r="H4196" t="inlineStr">
        <is>
          <t>RO-032240</t>
        </is>
      </c>
      <c r="I4196" t="inlineStr">
        <is>
          <t>RS-032240</t>
        </is>
      </c>
      <c r="J4196" t="inlineStr">
        <is>
          <t>RREM-0178</t>
        </is>
      </c>
      <c r="K4196" t="inlineStr">
        <is>
          <t>Late Delivery</t>
        </is>
      </c>
      <c r="M4196" s="10" t="n"/>
      <c r="P4196" s="18" t="n"/>
      <c r="Q4196" t="inlineStr">
        <is>
          <t>2026-04-19</t>
        </is>
      </c>
      <c r="R4196" s="18" t="inlineStr"/>
      <c r="S4196" s="18" t="inlineStr"/>
      <c r="T4196" s="18" t="inlineStr"/>
    </row>
    <row r="4197">
      <c r="A4197" t="inlineStr">
        <is>
          <t>DIST-011794</t>
        </is>
      </c>
      <c r="B4197" t="inlineStr">
        <is>
          <t>2026-03-20</t>
        </is>
      </c>
      <c r="C4197" t="inlineStr">
        <is>
          <t>RET-KROGER</t>
        </is>
      </c>
      <c r="D4197" t="inlineStr">
        <is>
          <t>GER-DAM-087</t>
        </is>
      </c>
      <c r="E4197" t="inlineStr">
        <is>
          <t>Damaged Goods</t>
        </is>
      </c>
      <c r="F4197" t="inlineStr">
        <is>
          <t>damaged</t>
        </is>
      </c>
      <c r="G4197" s="10" t="n">
        <v>83.5</v>
      </c>
      <c r="H4197" t="inlineStr">
        <is>
          <t>RO-032620</t>
        </is>
      </c>
      <c r="I4197" t="inlineStr">
        <is>
          <t>RS-032620</t>
        </is>
      </c>
      <c r="J4197" t="inlineStr">
        <is>
          <t>RREM-0059</t>
        </is>
      </c>
      <c r="K4197" t="inlineStr">
        <is>
          <t>Damaged</t>
        </is>
      </c>
      <c r="M4197" s="10" t="n"/>
      <c r="P4197" s="18" t="n"/>
      <c r="Q4197" t="inlineStr">
        <is>
          <t>2026-06-18</t>
        </is>
      </c>
      <c r="R4197" s="18" t="inlineStr"/>
      <c r="S4197" s="18" t="inlineStr"/>
      <c r="T4197" s="18" t="inlineStr"/>
    </row>
    <row r="4198">
      <c r="A4198" t="inlineStr">
        <is>
          <t>DIST-011649</t>
        </is>
      </c>
      <c r="B4198" t="inlineStr">
        <is>
          <t>2026-03-20</t>
        </is>
      </c>
      <c r="C4198" t="inlineStr">
        <is>
          <t>RET-KROGER</t>
        </is>
      </c>
      <c r="D4198" t="inlineStr">
        <is>
          <t>GER-LAT-079</t>
        </is>
      </c>
      <c r="E4198" t="inlineStr">
        <is>
          <t>MABD Violation</t>
        </is>
      </c>
      <c r="F4198" t="inlineStr">
        <is>
          <t>late_delivery</t>
        </is>
      </c>
      <c r="G4198" s="10" t="n">
        <v>67.17</v>
      </c>
      <c r="H4198" t="inlineStr">
        <is>
          <t>RO-032179</t>
        </is>
      </c>
      <c r="I4198" t="inlineStr">
        <is>
          <t>RS-032179</t>
        </is>
      </c>
      <c r="J4198" t="inlineStr">
        <is>
          <t>RREM-0041</t>
        </is>
      </c>
      <c r="K4198" t="inlineStr">
        <is>
          <t>Late Delivery</t>
        </is>
      </c>
      <c r="L4198" t="inlineStr">
        <is>
          <t>lost</t>
        </is>
      </c>
      <c r="M4198" s="10" t="n">
        <v>0</v>
      </c>
      <c r="N4198" t="inlineStr">
        <is>
          <t>2026-04-11</t>
        </is>
      </c>
      <c r="O4198" t="inlineStr">
        <is>
          <t>2026-05-05</t>
        </is>
      </c>
      <c r="P4198" s="18" t="n">
        <v>46</v>
      </c>
      <c r="Q4198" t="inlineStr">
        <is>
          <t>2026-05-04</t>
        </is>
      </c>
      <c r="R4198" s="18" t="inlineStr"/>
      <c r="S4198" s="18" t="inlineStr"/>
      <c r="T4198" s="18" t="inlineStr"/>
    </row>
    <row r="4199">
      <c r="A4199" t="inlineStr">
        <is>
          <t>DIST-011642</t>
        </is>
      </c>
      <c r="B4199" t="inlineStr">
        <is>
          <t>2026-03-20</t>
        </is>
      </c>
      <c r="C4199" t="inlineStr">
        <is>
          <t>RET-COSTCO</t>
        </is>
      </c>
      <c r="D4199" t="inlineStr">
        <is>
          <t>TCO-LAT-029</t>
        </is>
      </c>
      <c r="E4199" t="inlineStr">
        <is>
          <t>Late Delivery</t>
        </is>
      </c>
      <c r="F4199" t="inlineStr">
        <is>
          <t>late_delivery</t>
        </is>
      </c>
      <c r="G4199" s="10" t="n">
        <v>35.51</v>
      </c>
      <c r="H4199" t="inlineStr">
        <is>
          <t>RO-032060</t>
        </is>
      </c>
      <c r="I4199" t="inlineStr">
        <is>
          <t>RS-032060</t>
        </is>
      </c>
      <c r="J4199" t="inlineStr">
        <is>
          <t>RREM-0023</t>
        </is>
      </c>
      <c r="K4199" t="inlineStr">
        <is>
          <t>Late Delivery</t>
        </is>
      </c>
      <c r="M4199" s="10" t="n"/>
      <c r="P4199" s="18" t="n"/>
      <c r="Q4199" t="inlineStr">
        <is>
          <t>2026-05-19</t>
        </is>
      </c>
      <c r="R4199" s="18" t="inlineStr"/>
      <c r="S4199" s="18" t="inlineStr"/>
      <c r="T4199" s="18" t="inlineStr"/>
    </row>
    <row r="4200">
      <c r="A4200" t="inlineStr">
        <is>
          <t>DIST-011743</t>
        </is>
      </c>
      <c r="B4200" t="inlineStr">
        <is>
          <t>2026-03-20</t>
        </is>
      </c>
      <c r="C4200" t="inlineStr">
        <is>
          <t>RET-SPROUTS</t>
        </is>
      </c>
      <c r="D4200" t="inlineStr">
        <is>
          <t>UTS-LAT-059</t>
        </is>
      </c>
      <c r="E4200" t="inlineStr">
        <is>
          <t>Appointment Miss</t>
        </is>
      </c>
      <c r="F4200" t="inlineStr">
        <is>
          <t>late_delivery</t>
        </is>
      </c>
      <c r="G4200" s="10" t="n">
        <v>21.93</v>
      </c>
      <c r="H4200" t="inlineStr">
        <is>
          <t>RO-032567</t>
        </is>
      </c>
      <c r="I4200" t="inlineStr">
        <is>
          <t>RS-032567</t>
        </is>
      </c>
      <c r="J4200" t="inlineStr">
        <is>
          <t>RREM-0140</t>
        </is>
      </c>
      <c r="K4200" t="inlineStr">
        <is>
          <t>Late Delivery</t>
        </is>
      </c>
      <c r="L4200" t="inlineStr">
        <is>
          <t>pending</t>
        </is>
      </c>
      <c r="M4200" s="10" t="n"/>
      <c r="N4200" t="inlineStr">
        <is>
          <t>2026-03-26</t>
        </is>
      </c>
      <c r="P4200" s="18" t="n">
        <v>288</v>
      </c>
      <c r="Q4200" t="inlineStr">
        <is>
          <t>2026-05-19</t>
        </is>
      </c>
      <c r="R4200" s="18" t="inlineStr"/>
      <c r="S4200" s="18" t="inlineStr"/>
      <c r="T4200" s="18" t="inlineStr"/>
    </row>
    <row r="4201">
      <c r="A4201" t="inlineStr">
        <is>
          <t>DIST-011726</t>
        </is>
      </c>
      <c r="B4201" t="inlineStr">
        <is>
          <t>2026-03-19</t>
        </is>
      </c>
      <c r="C4201" t="inlineStr">
        <is>
          <t>RET-KROGER</t>
        </is>
      </c>
      <c r="D4201" t="inlineStr"/>
      <c r="E4201" t="inlineStr">
        <is>
          <t>Unmapped</t>
        </is>
      </c>
      <c r="F4201" t="inlineStr">
        <is>
          <t>vague</t>
        </is>
      </c>
      <c r="G4201" s="10" t="n">
        <v>2393.41</v>
      </c>
      <c r="H4201" t="inlineStr">
        <is>
          <t>RO-032383</t>
        </is>
      </c>
      <c r="I4201" t="inlineStr">
        <is>
          <t>RS-032383</t>
        </is>
      </c>
      <c r="J4201" t="inlineStr">
        <is>
          <t>RREM-0050</t>
        </is>
      </c>
      <c r="K4201" t="inlineStr">
        <is>
          <t>Promo allowance</t>
        </is>
      </c>
      <c r="M4201" s="10" t="n"/>
      <c r="P4201" s="18" t="n"/>
      <c r="Q4201" t="inlineStr">
        <is>
          <t>2026-05-18</t>
        </is>
      </c>
      <c r="R4201" s="18" t="inlineStr">
        <is>
          <t>Yes</t>
        </is>
      </c>
      <c r="S4201" s="18" t="inlineStr"/>
      <c r="T4201" s="18" t="inlineStr"/>
    </row>
    <row r="4202">
      <c r="A4202" t="inlineStr">
        <is>
          <t>DIST-011606</t>
        </is>
      </c>
      <c r="B4202" t="inlineStr">
        <is>
          <t>2026-03-19</t>
        </is>
      </c>
      <c r="C4202" t="inlineStr">
        <is>
          <t>RET-SPROUTS</t>
        </is>
      </c>
      <c r="D4202" t="inlineStr">
        <is>
          <t>UTS-SHO-056</t>
        </is>
      </c>
      <c r="E4202" t="inlineStr">
        <is>
          <t>Under-delivery</t>
        </is>
      </c>
      <c r="F4202" t="inlineStr">
        <is>
          <t>short_ship</t>
        </is>
      </c>
      <c r="G4202" s="10" t="n">
        <v>317.68</v>
      </c>
      <c r="H4202" t="inlineStr">
        <is>
          <t>RO-032124</t>
        </is>
      </c>
      <c r="I4202" t="inlineStr">
        <is>
          <t>RS-032124</t>
        </is>
      </c>
      <c r="J4202" t="inlineStr">
        <is>
          <t>RREM-0141</t>
        </is>
      </c>
      <c r="K4202" t="inlineStr">
        <is>
          <t>Short Ship</t>
        </is>
      </c>
      <c r="M4202" s="10" t="n"/>
      <c r="P4202" s="18" t="n"/>
      <c r="Q4202" t="inlineStr">
        <is>
          <t>2026-06-17</t>
        </is>
      </c>
      <c r="R4202" s="18" t="inlineStr"/>
      <c r="S4202" s="18" t="inlineStr"/>
      <c r="T4202" s="18" t="inlineStr"/>
    </row>
    <row r="4203">
      <c r="A4203" t="inlineStr">
        <is>
          <t>DIST-011722</t>
        </is>
      </c>
      <c r="B4203" t="inlineStr">
        <is>
          <t>2026-03-19</t>
        </is>
      </c>
      <c r="C4203" t="inlineStr">
        <is>
          <t>RET-WHOLEFOODS</t>
        </is>
      </c>
      <c r="D4203" t="inlineStr">
        <is>
          <t>ODS-PRO-039</t>
        </is>
      </c>
      <c r="E4203" t="inlineStr">
        <is>
          <t>Ad Allowance</t>
        </is>
      </c>
      <c r="F4203" t="inlineStr">
        <is>
          <t>promo_billback</t>
        </is>
      </c>
      <c r="G4203" s="10" t="n">
        <v>307.5</v>
      </c>
      <c r="H4203" t="inlineStr">
        <is>
          <t>RO-032310</t>
        </is>
      </c>
      <c r="I4203" t="inlineStr">
        <is>
          <t>RS-032310</t>
        </is>
      </c>
      <c r="J4203" t="inlineStr">
        <is>
          <t>RREM-0199</t>
        </is>
      </c>
      <c r="K4203" t="inlineStr">
        <is>
          <t>Promo Billback</t>
        </is>
      </c>
      <c r="M4203" s="10" t="n"/>
      <c r="P4203" s="18" t="n"/>
      <c r="Q4203" t="inlineStr">
        <is>
          <t>2026-05-03</t>
        </is>
      </c>
      <c r="R4203" s="18" t="inlineStr"/>
      <c r="S4203" s="18" t="inlineStr"/>
      <c r="T4203" s="18" t="inlineStr"/>
    </row>
    <row r="4204">
      <c r="A4204" t="inlineStr">
        <is>
          <t>DIST-011639</t>
        </is>
      </c>
      <c r="B4204" t="inlineStr">
        <is>
          <t>2026-03-19</t>
        </is>
      </c>
      <c r="C4204" t="inlineStr">
        <is>
          <t>RET-WALMART</t>
        </is>
      </c>
      <c r="D4204" t="inlineStr">
        <is>
          <t>ART-DAM-018</t>
        </is>
      </c>
      <c r="E4204" t="inlineStr">
        <is>
          <t>Warehouse Damage</t>
        </is>
      </c>
      <c r="F4204" t="inlineStr">
        <is>
          <t>damaged</t>
        </is>
      </c>
      <c r="G4204" s="10" t="n">
        <v>261.21</v>
      </c>
      <c r="H4204" t="inlineStr">
        <is>
          <t>RO-032015</t>
        </is>
      </c>
      <c r="I4204" t="inlineStr">
        <is>
          <t>RS-032015</t>
        </is>
      </c>
      <c r="J4204" t="inlineStr">
        <is>
          <t>RREM-0160</t>
        </is>
      </c>
      <c r="K4204" t="inlineStr">
        <is>
          <t>Damaged</t>
        </is>
      </c>
      <c r="M4204" s="10" t="n"/>
      <c r="P4204" s="18" t="n"/>
      <c r="Q4204" t="inlineStr">
        <is>
          <t>2026-05-18</t>
        </is>
      </c>
      <c r="R4204" s="18" t="inlineStr"/>
      <c r="S4204" s="18" t="inlineStr"/>
      <c r="T4204" s="18" t="inlineStr"/>
    </row>
    <row r="4205">
      <c r="A4205" t="inlineStr">
        <is>
          <t>DIST-011653</t>
        </is>
      </c>
      <c r="B4205" t="inlineStr">
        <is>
          <t>2026-03-19</t>
        </is>
      </c>
      <c r="C4205" t="inlineStr">
        <is>
          <t>RET-WALMART</t>
        </is>
      </c>
      <c r="D4205" t="inlineStr">
        <is>
          <t>ART-PRO-004</t>
        </is>
      </c>
      <c r="E4205" t="inlineStr">
        <is>
          <t>Scan Rebate</t>
        </is>
      </c>
      <c r="F4205" t="inlineStr">
        <is>
          <t>promo_billback</t>
        </is>
      </c>
      <c r="G4205" s="10" t="n">
        <v>151.77</v>
      </c>
      <c r="H4205" t="inlineStr">
        <is>
          <t>RO-032240</t>
        </is>
      </c>
      <c r="I4205" t="inlineStr">
        <is>
          <t>RS-032240</t>
        </is>
      </c>
      <c r="J4205" t="inlineStr">
        <is>
          <t>RREM-0152</t>
        </is>
      </c>
      <c r="K4205" t="inlineStr">
        <is>
          <t>Promo Billback</t>
        </is>
      </c>
      <c r="L4205" t="inlineStr">
        <is>
          <t>pending</t>
        </is>
      </c>
      <c r="M4205" s="10" t="n"/>
      <c r="N4205" t="inlineStr">
        <is>
          <t>2026-04-16</t>
        </is>
      </c>
      <c r="P4205" s="18" t="n">
        <v>289</v>
      </c>
      <c r="Q4205" t="inlineStr">
        <is>
          <t>2026-05-18</t>
        </is>
      </c>
      <c r="R4205" s="18" t="inlineStr"/>
      <c r="S4205" s="18" t="inlineStr"/>
      <c r="T4205" s="18" t="inlineStr"/>
    </row>
    <row r="4206">
      <c r="A4206" t="inlineStr">
        <is>
          <t>DIST-011614</t>
        </is>
      </c>
      <c r="B4206" t="inlineStr">
        <is>
          <t>2026-03-19</t>
        </is>
      </c>
      <c r="C4206" t="inlineStr">
        <is>
          <t>RET-REGIONAL</t>
        </is>
      </c>
      <c r="D4206" t="inlineStr">
        <is>
          <t>NAL-SHO-091</t>
        </is>
      </c>
      <c r="E4206" t="inlineStr">
        <is>
          <t>Under-delivery</t>
        </is>
      </c>
      <c r="F4206" t="inlineStr">
        <is>
          <t>short_ship</t>
        </is>
      </c>
      <c r="G4206" s="10" t="n">
        <v>143.67</v>
      </c>
      <c r="H4206" t="inlineStr">
        <is>
          <t>RO-032197</t>
        </is>
      </c>
      <c r="I4206" t="inlineStr">
        <is>
          <t>RS-032197</t>
        </is>
      </c>
      <c r="J4206" t="inlineStr">
        <is>
          <t>RREM-0079</t>
        </is>
      </c>
      <c r="K4206" t="inlineStr">
        <is>
          <t>Short Ship</t>
        </is>
      </c>
      <c r="M4206" s="10" t="n"/>
      <c r="P4206" s="18" t="n"/>
      <c r="Q4206" t="inlineStr">
        <is>
          <t>2026-05-03</t>
        </is>
      </c>
      <c r="R4206" s="18" t="inlineStr"/>
      <c r="S4206" s="18" t="inlineStr"/>
      <c r="T4206" s="18" t="inlineStr"/>
    </row>
    <row r="4207">
      <c r="A4207" t="inlineStr">
        <is>
          <t>DIST-011645</t>
        </is>
      </c>
      <c r="B4207" t="inlineStr">
        <is>
          <t>2026-03-19</t>
        </is>
      </c>
      <c r="C4207" t="inlineStr">
        <is>
          <t>RET-SPROUTS</t>
        </is>
      </c>
      <c r="D4207" t="inlineStr">
        <is>
          <t>UTS-PRO-057</t>
        </is>
      </c>
      <c r="E4207" t="inlineStr">
        <is>
          <t>Promo Billback</t>
        </is>
      </c>
      <c r="F4207" t="inlineStr">
        <is>
          <t>promo_billback</t>
        </is>
      </c>
      <c r="G4207" s="10" t="n">
        <v>106.31</v>
      </c>
      <c r="H4207" t="inlineStr">
        <is>
          <t>RO-032136</t>
        </is>
      </c>
      <c r="I4207" t="inlineStr">
        <is>
          <t>RS-032136</t>
        </is>
      </c>
      <c r="J4207" t="inlineStr">
        <is>
          <t>RREM-0142</t>
        </is>
      </c>
      <c r="K4207" t="inlineStr">
        <is>
          <t>Promo Billback</t>
        </is>
      </c>
      <c r="M4207" s="10" t="n"/>
      <c r="P4207" s="18" t="n"/>
      <c r="Q4207" t="inlineStr">
        <is>
          <t>2026-05-03</t>
        </is>
      </c>
      <c r="R4207" s="18" t="inlineStr"/>
      <c r="S4207" s="18" t="inlineStr"/>
      <c r="T4207" s="18" t="inlineStr"/>
    </row>
    <row r="4208">
      <c r="A4208" t="inlineStr">
        <is>
          <t>DIST-011641</t>
        </is>
      </c>
      <c r="B4208" t="inlineStr">
        <is>
          <t>2026-03-19</t>
        </is>
      </c>
      <c r="C4208" t="inlineStr">
        <is>
          <t>RET-COSTCO</t>
        </is>
      </c>
      <c r="D4208" t="inlineStr">
        <is>
          <t>TCO-PRO-024</t>
        </is>
      </c>
      <c r="E4208" t="inlineStr">
        <is>
          <t>Promo Billback</t>
        </is>
      </c>
      <c r="F4208" t="inlineStr">
        <is>
          <t>promo_billback</t>
        </is>
      </c>
      <c r="G4208" s="10" t="n">
        <v>97.91</v>
      </c>
      <c r="H4208" t="inlineStr">
        <is>
          <t>RO-032058</t>
        </is>
      </c>
      <c r="I4208" t="inlineStr">
        <is>
          <t>RS-032058</t>
        </is>
      </c>
      <c r="J4208" t="inlineStr">
        <is>
          <t>RREM-0002</t>
        </is>
      </c>
      <c r="K4208" t="inlineStr">
        <is>
          <t>Promo Billback</t>
        </is>
      </c>
      <c r="M4208" s="10" t="n"/>
      <c r="P4208" s="18" t="n"/>
      <c r="Q4208" t="inlineStr">
        <is>
          <t>2026-06-17</t>
        </is>
      </c>
      <c r="R4208" s="18" t="inlineStr"/>
      <c r="S4208" s="18" t="inlineStr"/>
      <c r="T4208" s="18" t="inlineStr"/>
    </row>
    <row r="4209">
      <c r="A4209" t="inlineStr">
        <is>
          <t>DIST-011607</t>
        </is>
      </c>
      <c r="B4209" t="inlineStr">
        <is>
          <t>2026-03-19</t>
        </is>
      </c>
      <c r="C4209" t="inlineStr">
        <is>
          <t>RET-SPROUTS</t>
        </is>
      </c>
      <c r="D4209" t="inlineStr">
        <is>
          <t>UTS-PRI-071</t>
        </is>
      </c>
      <c r="E4209" t="inlineStr">
        <is>
          <t>Invoice Mismatch</t>
        </is>
      </c>
      <c r="F4209" t="inlineStr">
        <is>
          <t>pricing_error</t>
        </is>
      </c>
      <c r="G4209" s="10" t="n">
        <v>85.06999999999999</v>
      </c>
      <c r="H4209" t="inlineStr">
        <is>
          <t>RO-032124</t>
        </is>
      </c>
      <c r="I4209" t="inlineStr">
        <is>
          <t>RS-032124</t>
        </is>
      </c>
      <c r="J4209" t="inlineStr">
        <is>
          <t>RREM-0138</t>
        </is>
      </c>
      <c r="K4209" t="inlineStr">
        <is>
          <t>Pricing Error</t>
        </is>
      </c>
      <c r="M4209" s="10" t="n"/>
      <c r="P4209" s="18" t="n"/>
      <c r="Q4209" t="inlineStr">
        <is>
          <t>2026-04-18</t>
        </is>
      </c>
      <c r="R4209" s="18" t="inlineStr"/>
      <c r="S4209" s="18" t="inlineStr"/>
      <c r="T4209" s="18" t="inlineStr"/>
    </row>
    <row r="4210">
      <c r="A4210" t="inlineStr">
        <is>
          <t>DIST-011688</t>
        </is>
      </c>
      <c r="B4210" t="inlineStr">
        <is>
          <t>2026-03-19</t>
        </is>
      </c>
      <c r="C4210" t="inlineStr">
        <is>
          <t>RET-WHOLEFOODS</t>
        </is>
      </c>
      <c r="D4210" t="inlineStr">
        <is>
          <t>ODS-SHO-038</t>
        </is>
      </c>
      <c r="E4210" t="inlineStr">
        <is>
          <t>Short Ship</t>
        </is>
      </c>
      <c r="F4210" t="inlineStr">
        <is>
          <t>short_ship</t>
        </is>
      </c>
      <c r="G4210" s="10" t="n">
        <v>70.67</v>
      </c>
      <c r="H4210" t="inlineStr">
        <is>
          <t>RO-032308</t>
        </is>
      </c>
      <c r="I4210" t="inlineStr">
        <is>
          <t>RS-032308</t>
        </is>
      </c>
      <c r="J4210" t="inlineStr">
        <is>
          <t>RREM-0206</t>
        </is>
      </c>
      <c r="K4210" t="inlineStr">
        <is>
          <t>Short Ship</t>
        </is>
      </c>
      <c r="L4210" t="inlineStr">
        <is>
          <t>lost</t>
        </is>
      </c>
      <c r="M4210" s="10" t="n">
        <v>0</v>
      </c>
      <c r="N4210" t="inlineStr">
        <is>
          <t>2026-04-14</t>
        </is>
      </c>
      <c r="O4210" t="inlineStr">
        <is>
          <t>2026-05-23</t>
        </is>
      </c>
      <c r="P4210" s="18" t="n">
        <v>65</v>
      </c>
      <c r="Q4210" t="inlineStr">
        <is>
          <t>2026-05-18</t>
        </is>
      </c>
      <c r="R4210" s="18" t="inlineStr"/>
      <c r="S4210" s="18" t="inlineStr"/>
      <c r="T4210" s="18" t="inlineStr"/>
    </row>
    <row r="4211">
      <c r="A4211" t="inlineStr">
        <is>
          <t>DIST-011703</t>
        </is>
      </c>
      <c r="B4211" t="inlineStr">
        <is>
          <t>2026-03-19</t>
        </is>
      </c>
      <c r="C4211" t="inlineStr">
        <is>
          <t>RET-KROGER</t>
        </is>
      </c>
      <c r="D4211" t="inlineStr">
        <is>
          <t>GER-PRO-075</t>
        </is>
      </c>
      <c r="E4211" t="inlineStr">
        <is>
          <t>Promo Billback</t>
        </is>
      </c>
      <c r="F4211" t="inlineStr">
        <is>
          <t>promo_billback</t>
        </is>
      </c>
      <c r="G4211" s="10" t="n">
        <v>67.73</v>
      </c>
      <c r="H4211" t="inlineStr">
        <is>
          <t>RO-032380</t>
        </is>
      </c>
      <c r="I4211" t="inlineStr">
        <is>
          <t>RS-032380</t>
        </is>
      </c>
      <c r="J4211" t="inlineStr">
        <is>
          <t>RREM-0068</t>
        </is>
      </c>
      <c r="K4211" t="inlineStr">
        <is>
          <t>Promo Billback</t>
        </is>
      </c>
      <c r="M4211" s="10" t="n"/>
      <c r="P4211" s="18" t="n"/>
      <c r="Q4211" t="inlineStr">
        <is>
          <t>2026-05-18</t>
        </is>
      </c>
      <c r="R4211" s="18" t="inlineStr"/>
      <c r="S4211" s="18" t="inlineStr"/>
      <c r="T4211" s="18" t="inlineStr"/>
    </row>
    <row r="4212">
      <c r="A4212" t="inlineStr">
        <is>
          <t>DIST-011628</t>
        </is>
      </c>
      <c r="B4212" t="inlineStr">
        <is>
          <t>2026-03-18</t>
        </is>
      </c>
      <c r="C4212" t="inlineStr">
        <is>
          <t>RET-COSTCO</t>
        </is>
      </c>
      <c r="D4212" t="inlineStr"/>
      <c r="E4212" t="inlineStr">
        <is>
          <t>Unmapped</t>
        </is>
      </c>
      <c r="F4212" t="inlineStr">
        <is>
          <t>vague</t>
        </is>
      </c>
      <c r="G4212" s="10" t="n">
        <v>3542.97</v>
      </c>
      <c r="J4212" t="inlineStr">
        <is>
          <t>RREM-0026</t>
        </is>
      </c>
      <c r="K4212" t="inlineStr">
        <is>
          <t>Cash discount take-down</t>
        </is>
      </c>
      <c r="M4212" s="10" t="n"/>
      <c r="P4212" s="18" t="n"/>
      <c r="Q4212" t="inlineStr">
        <is>
          <t>2026-05-02</t>
        </is>
      </c>
      <c r="R4212" s="18" t="inlineStr">
        <is>
          <t>Yes</t>
        </is>
      </c>
      <c r="S4212" s="18" t="inlineStr"/>
      <c r="T4212" s="18" t="inlineStr"/>
    </row>
    <row r="4213">
      <c r="A4213" t="inlineStr">
        <is>
          <t>DIST-011669</t>
        </is>
      </c>
      <c r="B4213" t="inlineStr">
        <is>
          <t>2026-03-18</t>
        </is>
      </c>
      <c r="C4213" t="inlineStr">
        <is>
          <t>RET-WALMART</t>
        </is>
      </c>
      <c r="D4213" t="inlineStr">
        <is>
          <t>ART-PAL-015</t>
        </is>
      </c>
      <c r="E4213" t="inlineStr">
        <is>
          <t>Pallet Overhang</t>
        </is>
      </c>
      <c r="F4213" t="inlineStr">
        <is>
          <t>pallet_fine</t>
        </is>
      </c>
      <c r="G4213" s="10" t="n">
        <v>217.68</v>
      </c>
      <c r="H4213" t="inlineStr">
        <is>
          <t>RO-032227</t>
        </is>
      </c>
      <c r="I4213" t="inlineStr">
        <is>
          <t>RS-032227</t>
        </is>
      </c>
      <c r="J4213" t="inlineStr">
        <is>
          <t>RREM-0154</t>
        </is>
      </c>
      <c r="K4213" t="inlineStr">
        <is>
          <t>Pallet Fine</t>
        </is>
      </c>
      <c r="M4213" s="10" t="n"/>
      <c r="P4213" s="18" t="n"/>
      <c r="Q4213" t="inlineStr">
        <is>
          <t>2026-05-02</t>
        </is>
      </c>
      <c r="R4213" s="18" t="inlineStr"/>
      <c r="S4213" s="18" t="inlineStr"/>
      <c r="T4213" s="18" t="inlineStr"/>
    </row>
    <row r="4214">
      <c r="A4214" t="inlineStr">
        <is>
          <t>DIST-011554</t>
        </is>
      </c>
      <c r="B4214" t="inlineStr">
        <is>
          <t>2026-03-18</t>
        </is>
      </c>
      <c r="C4214" t="inlineStr">
        <is>
          <t>RET-WALMART</t>
        </is>
      </c>
      <c r="D4214" t="inlineStr">
        <is>
          <t>ART-PRO-004</t>
        </is>
      </c>
      <c r="E4214" t="inlineStr">
        <is>
          <t>Scan Rebate</t>
        </is>
      </c>
      <c r="F4214" t="inlineStr">
        <is>
          <t>promo_billback</t>
        </is>
      </c>
      <c r="G4214" s="10" t="n">
        <v>194.15</v>
      </c>
      <c r="H4214" t="inlineStr">
        <is>
          <t>RO-032001</t>
        </is>
      </c>
      <c r="I4214" t="inlineStr">
        <is>
          <t>RS-032001</t>
        </is>
      </c>
      <c r="J4214" t="inlineStr">
        <is>
          <t>RREM-0154</t>
        </is>
      </c>
      <c r="K4214" t="inlineStr">
        <is>
          <t>Promo Billback</t>
        </is>
      </c>
      <c r="M4214" s="10" t="n"/>
      <c r="P4214" s="18" t="n"/>
      <c r="Q4214" t="inlineStr">
        <is>
          <t>2026-05-17</t>
        </is>
      </c>
      <c r="R4214" s="18" t="inlineStr"/>
      <c r="S4214" s="18" t="inlineStr"/>
      <c r="T4214" s="18" t="inlineStr"/>
    </row>
    <row r="4215">
      <c r="A4215" t="inlineStr">
        <is>
          <t>DIST-011563</t>
        </is>
      </c>
      <c r="B4215" t="inlineStr">
        <is>
          <t>2026-03-18</t>
        </is>
      </c>
      <c r="C4215" t="inlineStr">
        <is>
          <t>RET-SPROUTS</t>
        </is>
      </c>
      <c r="D4215" t="inlineStr">
        <is>
          <t>UTS-LAB-062</t>
        </is>
      </c>
      <c r="E4215" t="inlineStr">
        <is>
          <t>Label Non-Compliance</t>
        </is>
      </c>
      <c r="F4215" t="inlineStr">
        <is>
          <t>label_fine</t>
        </is>
      </c>
      <c r="G4215" s="10" t="n">
        <v>153.55</v>
      </c>
      <c r="H4215" t="inlineStr">
        <is>
          <t>RO-032138</t>
        </is>
      </c>
      <c r="I4215" t="inlineStr">
        <is>
          <t>RS-032138</t>
        </is>
      </c>
      <c r="J4215" t="inlineStr">
        <is>
          <t>RREM-0139</t>
        </is>
      </c>
      <c r="K4215" t="inlineStr">
        <is>
          <t>Label Fine</t>
        </is>
      </c>
      <c r="L4215" t="inlineStr">
        <is>
          <t>pending</t>
        </is>
      </c>
      <c r="M4215" s="10" t="n"/>
      <c r="N4215" t="inlineStr">
        <is>
          <t>2026-04-10</t>
        </is>
      </c>
      <c r="P4215" s="18" t="n">
        <v>290</v>
      </c>
      <c r="Q4215" t="inlineStr">
        <is>
          <t>2026-05-02</t>
        </is>
      </c>
      <c r="R4215" s="18" t="inlineStr"/>
      <c r="S4215" s="18" t="inlineStr"/>
      <c r="T4215" s="18" t="inlineStr"/>
    </row>
    <row r="4216">
      <c r="A4216" t="inlineStr">
        <is>
          <t>DIST-011506</t>
        </is>
      </c>
      <c r="B4216" t="inlineStr">
        <is>
          <t>2026-03-18</t>
        </is>
      </c>
      <c r="C4216" t="inlineStr">
        <is>
          <t>RET-COSTCO</t>
        </is>
      </c>
      <c r="D4216" t="inlineStr">
        <is>
          <t>TCO-LAB-031</t>
        </is>
      </c>
      <c r="E4216" t="inlineStr">
        <is>
          <t>Label Defect</t>
        </is>
      </c>
      <c r="F4216" t="inlineStr">
        <is>
          <t>label_fine</t>
        </is>
      </c>
      <c r="G4216" s="10" t="n">
        <v>149.84</v>
      </c>
      <c r="H4216" t="inlineStr">
        <is>
          <t>RO-031832</t>
        </is>
      </c>
      <c r="I4216" t="inlineStr">
        <is>
          <t>RS-031832</t>
        </is>
      </c>
      <c r="J4216" t="inlineStr">
        <is>
          <t>RREM-0030</t>
        </is>
      </c>
      <c r="K4216" t="inlineStr">
        <is>
          <t>Label Fine</t>
        </is>
      </c>
      <c r="M4216" s="10" t="n"/>
      <c r="P4216" s="18" t="n"/>
      <c r="Q4216" t="inlineStr">
        <is>
          <t>2026-05-17</t>
        </is>
      </c>
      <c r="R4216" s="18" t="inlineStr"/>
      <c r="S4216" s="18" t="inlineStr"/>
      <c r="T4216" s="18" t="inlineStr"/>
    </row>
    <row r="4217">
      <c r="A4217" t="inlineStr">
        <is>
          <t>DIST-011686</t>
        </is>
      </c>
      <c r="B4217" t="inlineStr">
        <is>
          <t>2026-03-18</t>
        </is>
      </c>
      <c r="C4217" t="inlineStr">
        <is>
          <t>RET-WHOLEFOODS</t>
        </is>
      </c>
      <c r="D4217" t="inlineStr">
        <is>
          <t>ODS-LAB-047</t>
        </is>
      </c>
      <c r="E4217" t="inlineStr">
        <is>
          <t>Label Non-Compliance</t>
        </is>
      </c>
      <c r="F4217" t="inlineStr">
        <is>
          <t>label_fine</t>
        </is>
      </c>
      <c r="G4217" s="10" t="n">
        <v>125.03</v>
      </c>
      <c r="H4217" t="inlineStr">
        <is>
          <t>RO-032301</t>
        </is>
      </c>
      <c r="I4217" t="inlineStr">
        <is>
          <t>RS-032301</t>
        </is>
      </c>
      <c r="J4217" t="inlineStr">
        <is>
          <t>RREM-0194</t>
        </is>
      </c>
      <c r="K4217" t="inlineStr">
        <is>
          <t>Label Fine</t>
        </is>
      </c>
      <c r="L4217" t="inlineStr">
        <is>
          <t>pending</t>
        </is>
      </c>
      <c r="M4217" s="10" t="n"/>
      <c r="N4217" t="inlineStr">
        <is>
          <t>2026-04-09</t>
        </is>
      </c>
      <c r="P4217" s="18" t="n">
        <v>290</v>
      </c>
      <c r="Q4217" t="inlineStr">
        <is>
          <t>2026-04-17</t>
        </is>
      </c>
      <c r="R4217" s="18" t="inlineStr"/>
      <c r="S4217" s="18" t="inlineStr"/>
      <c r="T4217" s="18" t="inlineStr"/>
    </row>
    <row r="4218">
      <c r="A4218" t="inlineStr">
        <is>
          <t>DIST-011556</t>
        </is>
      </c>
      <c r="B4218" t="inlineStr">
        <is>
          <t>2026-03-18</t>
        </is>
      </c>
      <c r="C4218" t="inlineStr">
        <is>
          <t>RET-WALMART</t>
        </is>
      </c>
      <c r="D4218" t="inlineStr">
        <is>
          <t>ART-SHO-003</t>
        </is>
      </c>
      <c r="E4218" t="inlineStr">
        <is>
          <t>Short Ship</t>
        </is>
      </c>
      <c r="F4218" t="inlineStr">
        <is>
          <t>short_ship</t>
        </is>
      </c>
      <c r="G4218" s="10" t="n">
        <v>108.98</v>
      </c>
      <c r="H4218" t="inlineStr">
        <is>
          <t>RO-032007</t>
        </is>
      </c>
      <c r="I4218" t="inlineStr">
        <is>
          <t>RS-032007</t>
        </is>
      </c>
      <c r="J4218" t="inlineStr">
        <is>
          <t>RREM-0172</t>
        </is>
      </c>
      <c r="K4218" t="inlineStr">
        <is>
          <t>Short Ship</t>
        </is>
      </c>
      <c r="M4218" s="10" t="n"/>
      <c r="P4218" s="18" t="n"/>
      <c r="Q4218" t="inlineStr">
        <is>
          <t>2026-04-17</t>
        </is>
      </c>
      <c r="R4218" s="18" t="inlineStr"/>
      <c r="S4218" s="18" t="inlineStr"/>
      <c r="T4218" s="18" t="inlineStr"/>
    </row>
    <row r="4219">
      <c r="A4219" t="inlineStr">
        <is>
          <t>DIST-011568</t>
        </is>
      </c>
      <c r="B4219" t="inlineStr">
        <is>
          <t>2026-03-18</t>
        </is>
      </c>
      <c r="C4219" t="inlineStr">
        <is>
          <t>RET-KROGER</t>
        </is>
      </c>
      <c r="D4219" t="inlineStr">
        <is>
          <t>GER-SPO-085</t>
        </is>
      </c>
      <c r="E4219" t="inlineStr">
        <is>
          <t>Short Date</t>
        </is>
      </c>
      <c r="F4219" t="inlineStr">
        <is>
          <t>spoilage</t>
        </is>
      </c>
      <c r="G4219" s="10" t="n">
        <v>91.20999999999999</v>
      </c>
      <c r="H4219" t="inlineStr">
        <is>
          <t>RO-032186</t>
        </is>
      </c>
      <c r="I4219" t="inlineStr">
        <is>
          <t>RS-032186</t>
        </is>
      </c>
      <c r="J4219" t="inlineStr">
        <is>
          <t>RREM-0072</t>
        </is>
      </c>
      <c r="K4219" t="inlineStr">
        <is>
          <t>Spoilage -- quality complaint at receiving</t>
        </is>
      </c>
      <c r="M4219" s="10" t="n"/>
      <c r="P4219" s="18" t="n"/>
      <c r="Q4219" t="inlineStr">
        <is>
          <t>2026-04-17</t>
        </is>
      </c>
      <c r="R4219" s="18" t="inlineStr"/>
      <c r="S4219" s="18" t="inlineStr"/>
      <c r="T4219" s="18" t="inlineStr"/>
    </row>
    <row r="4220">
      <c r="A4220" t="inlineStr">
        <is>
          <t>DIST-011629</t>
        </is>
      </c>
      <c r="B4220" t="inlineStr">
        <is>
          <t>2026-03-18</t>
        </is>
      </c>
      <c r="C4220" t="inlineStr">
        <is>
          <t>RET-COSTCO</t>
        </is>
      </c>
      <c r="D4220" t="inlineStr">
        <is>
          <t>TCO-PRO-024</t>
        </is>
      </c>
      <c r="E4220" t="inlineStr">
        <is>
          <t>Promo Billback</t>
        </is>
      </c>
      <c r="F4220" t="inlineStr">
        <is>
          <t>promo_billback</t>
        </is>
      </c>
      <c r="G4220" s="10" t="n">
        <v>68.45999999999999</v>
      </c>
      <c r="H4220" t="inlineStr">
        <is>
          <t>RO-032042</t>
        </is>
      </c>
      <c r="I4220" t="inlineStr">
        <is>
          <t>RS-032042</t>
        </is>
      </c>
      <c r="J4220" t="inlineStr">
        <is>
          <t>RREM-0021</t>
        </is>
      </c>
      <c r="K4220" t="inlineStr">
        <is>
          <t>Promo Billback</t>
        </is>
      </c>
      <c r="M4220" s="10" t="n"/>
      <c r="P4220" s="18" t="n"/>
      <c r="Q4220" t="inlineStr">
        <is>
          <t>2026-05-02</t>
        </is>
      </c>
      <c r="R4220" s="18" t="inlineStr"/>
      <c r="S4220" s="18" t="inlineStr"/>
      <c r="T4220" s="18" t="inlineStr"/>
    </row>
    <row r="4221">
      <c r="A4221" t="inlineStr">
        <is>
          <t>DIST-011683</t>
        </is>
      </c>
      <c r="B4221" t="inlineStr">
        <is>
          <t>2026-03-18</t>
        </is>
      </c>
      <c r="C4221" t="inlineStr">
        <is>
          <t>RET-WALMART</t>
        </is>
      </c>
      <c r="D4221" t="inlineStr">
        <is>
          <t>ART-LAT-009</t>
        </is>
      </c>
      <c r="E4221" t="inlineStr">
        <is>
          <t>MABD Violation</t>
        </is>
      </c>
      <c r="F4221" t="inlineStr">
        <is>
          <t>late_delivery</t>
        </is>
      </c>
      <c r="G4221" s="10" t="n">
        <v>48.9</v>
      </c>
      <c r="H4221" t="inlineStr">
        <is>
          <t>RO-032226</t>
        </is>
      </c>
      <c r="I4221" t="inlineStr">
        <is>
          <t>RS-032226</t>
        </is>
      </c>
      <c r="J4221" t="inlineStr">
        <is>
          <t>RREM-0168</t>
        </is>
      </c>
      <c r="K4221" t="inlineStr">
        <is>
          <t>Late Delivery</t>
        </is>
      </c>
      <c r="M4221" s="10" t="n"/>
      <c r="P4221" s="18" t="n"/>
      <c r="Q4221" t="inlineStr">
        <is>
          <t>2026-06-16</t>
        </is>
      </c>
      <c r="R4221" s="18" t="inlineStr"/>
      <c r="S4221" s="18" t="inlineStr"/>
      <c r="T4221" s="18" t="inlineStr"/>
    </row>
    <row r="4222">
      <c r="A4222" t="inlineStr">
        <is>
          <t>DIST-011643</t>
        </is>
      </c>
      <c r="B4222" t="inlineStr">
        <is>
          <t>2026-03-18</t>
        </is>
      </c>
      <c r="C4222" t="inlineStr">
        <is>
          <t>RET-WHOLEFOODS</t>
        </is>
      </c>
      <c r="D4222" t="inlineStr">
        <is>
          <t>ODS-PRO-039</t>
        </is>
      </c>
      <c r="E4222" t="inlineStr">
        <is>
          <t>Ad Allowance</t>
        </is>
      </c>
      <c r="F4222" t="inlineStr">
        <is>
          <t>promo_billback</t>
        </is>
      </c>
      <c r="G4222" s="10" t="n">
        <v>37.61</v>
      </c>
      <c r="H4222" t="inlineStr">
        <is>
          <t>RO-032088</t>
        </is>
      </c>
      <c r="I4222" t="inlineStr">
        <is>
          <t>RS-032088</t>
        </is>
      </c>
      <c r="J4222" t="inlineStr">
        <is>
          <t>RREM-0191</t>
        </is>
      </c>
      <c r="K4222" t="inlineStr">
        <is>
          <t>Promo Billback</t>
        </is>
      </c>
      <c r="L4222" t="inlineStr">
        <is>
          <t>lost</t>
        </is>
      </c>
      <c r="M4222" s="10" t="n">
        <v>0</v>
      </c>
      <c r="N4222" t="inlineStr">
        <is>
          <t>2026-03-25</t>
        </is>
      </c>
      <c r="O4222" t="inlineStr">
        <is>
          <t>2026-05-22</t>
        </is>
      </c>
      <c r="P4222" s="18" t="n">
        <v>65</v>
      </c>
      <c r="Q4222" t="inlineStr">
        <is>
          <t>2026-05-02</t>
        </is>
      </c>
      <c r="R4222" s="18" t="inlineStr"/>
      <c r="S4222" s="18" t="inlineStr"/>
      <c r="T4222" s="18" t="inlineStr"/>
    </row>
    <row r="4223">
      <c r="A4223" t="inlineStr">
        <is>
          <t>DIST-011594</t>
        </is>
      </c>
      <c r="B4223" t="inlineStr">
        <is>
          <t>2026-03-18</t>
        </is>
      </c>
      <c r="C4223" t="inlineStr">
        <is>
          <t>RET-REGIONAL</t>
        </is>
      </c>
      <c r="D4223" t="inlineStr">
        <is>
          <t>NAL-PRO-093</t>
        </is>
      </c>
      <c r="E4223" t="inlineStr">
        <is>
          <t>Promo Billback</t>
        </is>
      </c>
      <c r="F4223" t="inlineStr">
        <is>
          <t>promo_billback</t>
        </is>
      </c>
      <c r="G4223" s="10" t="n">
        <v>25.61</v>
      </c>
      <c r="H4223" t="inlineStr">
        <is>
          <t>RO-032195</t>
        </is>
      </c>
      <c r="I4223" t="inlineStr">
        <is>
          <t>RS-032195</t>
        </is>
      </c>
      <c r="J4223" t="inlineStr">
        <is>
          <t>RREM-0080</t>
        </is>
      </c>
      <c r="K4223" t="inlineStr">
        <is>
          <t>Promo Billback</t>
        </is>
      </c>
      <c r="M4223" s="10" t="n"/>
      <c r="P4223" s="18" t="n"/>
      <c r="Q4223" t="inlineStr">
        <is>
          <t>2026-05-17</t>
        </is>
      </c>
      <c r="R4223" s="18" t="inlineStr"/>
      <c r="S4223" s="18" t="inlineStr"/>
      <c r="T4223" s="18" t="inlineStr"/>
    </row>
    <row r="4224">
      <c r="A4224" t="inlineStr">
        <is>
          <t>DIST-011551</t>
        </is>
      </c>
      <c r="B4224" t="inlineStr">
        <is>
          <t>2026-03-17</t>
        </is>
      </c>
      <c r="C4224" t="inlineStr">
        <is>
          <t>RET-WALMART</t>
        </is>
      </c>
      <c r="D4224" t="inlineStr"/>
      <c r="E4224" t="inlineStr">
        <is>
          <t>Unmapped</t>
        </is>
      </c>
      <c r="F4224" t="inlineStr">
        <is>
          <t>vague</t>
        </is>
      </c>
      <c r="G4224" s="10" t="n">
        <v>4048.7</v>
      </c>
      <c r="H4224" t="inlineStr">
        <is>
          <t>RO-031992</t>
        </is>
      </c>
      <c r="I4224" t="inlineStr">
        <is>
          <t>RS-031992</t>
        </is>
      </c>
      <c r="J4224" t="inlineStr">
        <is>
          <t>RREM-0177</t>
        </is>
      </c>
      <c r="K4224" t="inlineStr">
        <is>
          <t>Cash discount take-down</t>
        </is>
      </c>
      <c r="M4224" s="10" t="n"/>
      <c r="P4224" s="18" t="n"/>
      <c r="Q4224" t="inlineStr">
        <is>
          <t>2026-05-16</t>
        </is>
      </c>
      <c r="R4224" s="18" t="inlineStr">
        <is>
          <t>Yes</t>
        </is>
      </c>
      <c r="S4224" s="18" t="inlineStr"/>
      <c r="T4224" s="18" t="inlineStr"/>
    </row>
    <row r="4225">
      <c r="A4225" t="inlineStr">
        <is>
          <t>DIST-011538</t>
        </is>
      </c>
      <c r="B4225" t="inlineStr">
        <is>
          <t>2026-03-17</t>
        </is>
      </c>
      <c r="C4225" t="inlineStr">
        <is>
          <t>RET-WALMART</t>
        </is>
      </c>
      <c r="D4225" t="inlineStr">
        <is>
          <t>ART-SPO-017</t>
        </is>
      </c>
      <c r="E4225" t="inlineStr">
        <is>
          <t>Spoilage</t>
        </is>
      </c>
      <c r="F4225" t="inlineStr">
        <is>
          <t>spoilage</t>
        </is>
      </c>
      <c r="G4225" s="10" t="n">
        <v>334.92</v>
      </c>
      <c r="H4225" t="inlineStr">
        <is>
          <t>RO-031825</t>
        </is>
      </c>
      <c r="I4225" t="inlineStr">
        <is>
          <t>RS-031825</t>
        </is>
      </c>
      <c r="J4225" t="inlineStr">
        <is>
          <t>RREM-0184</t>
        </is>
      </c>
      <c r="K4225" t="inlineStr">
        <is>
          <t>Spoilage -- temperature exposure in transit</t>
        </is>
      </c>
      <c r="L4225" t="inlineStr">
        <is>
          <t>partial</t>
        </is>
      </c>
      <c r="M4225" s="10" t="n">
        <v>90.11</v>
      </c>
      <c r="N4225" t="inlineStr">
        <is>
          <t>2026-04-01</t>
        </is>
      </c>
      <c r="O4225" t="inlineStr">
        <is>
          <t>2026-05-14</t>
        </is>
      </c>
      <c r="P4225" s="18" t="n">
        <v>58</v>
      </c>
      <c r="Q4225" t="inlineStr">
        <is>
          <t>2026-05-16</t>
        </is>
      </c>
      <c r="R4225" s="18" t="inlineStr"/>
      <c r="S4225" s="18" t="inlineStr"/>
      <c r="T4225" s="18" t="inlineStr"/>
    </row>
    <row r="4226">
      <c r="A4226" t="inlineStr">
        <is>
          <t>DIST-011533</t>
        </is>
      </c>
      <c r="B4226" t="inlineStr">
        <is>
          <t>2026-03-17</t>
        </is>
      </c>
      <c r="C4226" t="inlineStr">
        <is>
          <t>RET-KROGER</t>
        </is>
      </c>
      <c r="D4226" t="inlineStr">
        <is>
          <t>GER-PAL-082</t>
        </is>
      </c>
      <c r="E4226" t="inlineStr">
        <is>
          <t>Ti-Hi Error</t>
        </is>
      </c>
      <c r="F4226" t="inlineStr">
        <is>
          <t>pallet_fine</t>
        </is>
      </c>
      <c r="G4226" s="10" t="n">
        <v>211</v>
      </c>
      <c r="H4226" t="inlineStr">
        <is>
          <t>RO-031948</t>
        </is>
      </c>
      <c r="I4226" t="inlineStr">
        <is>
          <t>RS-031948</t>
        </is>
      </c>
      <c r="J4226" t="inlineStr">
        <is>
          <t>RREM-0061</t>
        </is>
      </c>
      <c r="K4226" t="inlineStr">
        <is>
          <t>Pallet Fine</t>
        </is>
      </c>
      <c r="M4226" s="10" t="n"/>
      <c r="P4226" s="18" t="n"/>
      <c r="Q4226" t="inlineStr">
        <is>
          <t>2026-05-01</t>
        </is>
      </c>
      <c r="R4226" s="18" t="inlineStr"/>
      <c r="S4226" s="18" t="inlineStr"/>
      <c r="T4226" s="18" t="inlineStr"/>
    </row>
    <row r="4227">
      <c r="A4227" t="inlineStr">
        <is>
          <t>DIST-011723</t>
        </is>
      </c>
      <c r="B4227" t="inlineStr">
        <is>
          <t>2026-03-17</t>
        </is>
      </c>
      <c r="C4227" t="inlineStr">
        <is>
          <t>RET-WHOLEFOODS</t>
        </is>
      </c>
      <c r="D4227" t="inlineStr">
        <is>
          <t>ODS-PRO-039</t>
        </is>
      </c>
      <c r="E4227" t="inlineStr">
        <is>
          <t>Ad Allowance</t>
        </is>
      </c>
      <c r="F4227" t="inlineStr">
        <is>
          <t>promo_billback</t>
        </is>
      </c>
      <c r="G4227" s="10" t="n">
        <v>171.58</v>
      </c>
      <c r="H4227" t="inlineStr">
        <is>
          <t>RO-032323</t>
        </is>
      </c>
      <c r="I4227" t="inlineStr">
        <is>
          <t>RS-032323</t>
        </is>
      </c>
      <c r="J4227" t="inlineStr">
        <is>
          <t>RREM-0216</t>
        </is>
      </c>
      <c r="K4227" t="inlineStr">
        <is>
          <t>Promo Billback</t>
        </is>
      </c>
      <c r="L4227" t="inlineStr">
        <is>
          <t>pending</t>
        </is>
      </c>
      <c r="M4227" s="10" t="n"/>
      <c r="N4227" t="inlineStr">
        <is>
          <t>2026-04-02</t>
        </is>
      </c>
      <c r="P4227" s="18" t="n">
        <v>291</v>
      </c>
      <c r="Q4227" t="inlineStr">
        <is>
          <t>2026-06-15</t>
        </is>
      </c>
      <c r="R4227" s="18" t="inlineStr"/>
      <c r="S4227" s="18" t="inlineStr"/>
      <c r="T4227" s="18" t="inlineStr"/>
    </row>
    <row r="4228">
      <c r="A4228" t="inlineStr">
        <is>
          <t>DIST-011586</t>
        </is>
      </c>
      <c r="B4228" t="inlineStr">
        <is>
          <t>2026-03-17</t>
        </is>
      </c>
      <c r="C4228" t="inlineStr">
        <is>
          <t>RET-WALMART</t>
        </is>
      </c>
      <c r="D4228" t="inlineStr">
        <is>
          <t>ART-SHO-003</t>
        </is>
      </c>
      <c r="E4228" t="inlineStr">
        <is>
          <t>Short Ship</t>
        </is>
      </c>
      <c r="F4228" t="inlineStr">
        <is>
          <t>short_ship</t>
        </is>
      </c>
      <c r="G4228" s="10" t="n">
        <v>150.48</v>
      </c>
      <c r="H4228" t="inlineStr">
        <is>
          <t>RO-032020</t>
        </is>
      </c>
      <c r="I4228" t="inlineStr">
        <is>
          <t>RS-032020</t>
        </is>
      </c>
      <c r="J4228" t="inlineStr">
        <is>
          <t>RREM-0161</t>
        </is>
      </c>
      <c r="K4228" t="inlineStr">
        <is>
          <t>Short Ship</t>
        </is>
      </c>
      <c r="M4228" s="10" t="n"/>
      <c r="P4228" s="18" t="n"/>
      <c r="Q4228" t="inlineStr">
        <is>
          <t>2026-06-15</t>
        </is>
      </c>
      <c r="R4228" s="18" t="inlineStr"/>
      <c r="S4228" s="18" t="inlineStr"/>
      <c r="T4228" s="18" t="inlineStr"/>
    </row>
    <row r="4229">
      <c r="A4229" t="inlineStr">
        <is>
          <t>DIST-011537</t>
        </is>
      </c>
      <c r="B4229" t="inlineStr">
        <is>
          <t>2026-03-17</t>
        </is>
      </c>
      <c r="C4229" t="inlineStr">
        <is>
          <t>RET-WALMART</t>
        </is>
      </c>
      <c r="D4229" t="inlineStr">
        <is>
          <t>ART-SHO-003</t>
        </is>
      </c>
      <c r="E4229" t="inlineStr">
        <is>
          <t>Short Ship</t>
        </is>
      </c>
      <c r="F4229" t="inlineStr">
        <is>
          <t>short_ship</t>
        </is>
      </c>
      <c r="G4229" s="10" t="n">
        <v>144</v>
      </c>
      <c r="H4229" t="inlineStr">
        <is>
          <t>RO-031825</t>
        </is>
      </c>
      <c r="I4229" t="inlineStr">
        <is>
          <t>RS-031825</t>
        </is>
      </c>
      <c r="J4229" t="inlineStr">
        <is>
          <t>RREM-0155</t>
        </is>
      </c>
      <c r="K4229" t="inlineStr">
        <is>
          <t>Short Ship</t>
        </is>
      </c>
      <c r="M4229" s="10" t="n"/>
      <c r="P4229" s="18" t="n"/>
      <c r="Q4229" t="inlineStr">
        <is>
          <t>2026-04-16</t>
        </is>
      </c>
      <c r="R4229" s="18" t="inlineStr"/>
      <c r="S4229" s="18" t="inlineStr"/>
      <c r="T4229" s="18" t="inlineStr"/>
    </row>
    <row r="4230">
      <c r="A4230" t="inlineStr">
        <is>
          <t>DIST-011512</t>
        </is>
      </c>
      <c r="B4230" t="inlineStr">
        <is>
          <t>2026-03-17</t>
        </is>
      </c>
      <c r="C4230" t="inlineStr">
        <is>
          <t>RET-COSTCO</t>
        </is>
      </c>
      <c r="D4230" t="inlineStr">
        <is>
          <t>TCO-PRO-024</t>
        </is>
      </c>
      <c r="E4230" t="inlineStr">
        <is>
          <t>Promo Billback</t>
        </is>
      </c>
      <c r="F4230" t="inlineStr">
        <is>
          <t>promo_billback</t>
        </is>
      </c>
      <c r="G4230" s="10" t="n">
        <v>134.38</v>
      </c>
      <c r="H4230" t="inlineStr">
        <is>
          <t>RO-031839</t>
        </is>
      </c>
      <c r="I4230" t="inlineStr">
        <is>
          <t>RS-031839</t>
        </is>
      </c>
      <c r="J4230" t="inlineStr">
        <is>
          <t>RREM-0006</t>
        </is>
      </c>
      <c r="K4230" t="inlineStr">
        <is>
          <t>Promo Billback</t>
        </is>
      </c>
      <c r="M4230" s="10" t="n"/>
      <c r="P4230" s="18" t="n"/>
      <c r="Q4230" t="inlineStr">
        <is>
          <t>2026-06-15</t>
        </is>
      </c>
      <c r="R4230" s="18" t="inlineStr"/>
      <c r="S4230" s="18" t="inlineStr"/>
      <c r="T4230" s="18" t="inlineStr"/>
    </row>
    <row r="4231">
      <c r="A4231" t="inlineStr">
        <is>
          <t>DIST-011604</t>
        </is>
      </c>
      <c r="B4231" t="inlineStr">
        <is>
          <t>2026-03-17</t>
        </is>
      </c>
      <c r="C4231" t="inlineStr">
        <is>
          <t>RET-COSTCO</t>
        </is>
      </c>
      <c r="D4231" t="inlineStr">
        <is>
          <t>TCO-DAM-035</t>
        </is>
      </c>
      <c r="E4231" t="inlineStr">
        <is>
          <t>Transit Damage</t>
        </is>
      </c>
      <c r="F4231" t="inlineStr">
        <is>
          <t>damaged</t>
        </is>
      </c>
      <c r="G4231" s="10" t="n">
        <v>117.25</v>
      </c>
      <c r="H4231" t="inlineStr">
        <is>
          <t>RO-032062</t>
        </is>
      </c>
      <c r="I4231" t="inlineStr">
        <is>
          <t>RS-032062</t>
        </is>
      </c>
      <c r="J4231" t="inlineStr">
        <is>
          <t>RREM-0018</t>
        </is>
      </c>
      <c r="K4231" t="inlineStr">
        <is>
          <t>Damaged</t>
        </is>
      </c>
      <c r="M4231" s="10" t="n"/>
      <c r="P4231" s="18" t="n"/>
      <c r="Q4231" t="inlineStr">
        <is>
          <t>2026-05-01</t>
        </is>
      </c>
      <c r="R4231" s="18" t="inlineStr"/>
      <c r="S4231" s="18" t="inlineStr"/>
      <c r="T4231" s="18" t="inlineStr"/>
    </row>
    <row r="4232">
      <c r="A4232" t="inlineStr">
        <is>
          <t>DIST-011654</t>
        </is>
      </c>
      <c r="B4232" t="inlineStr">
        <is>
          <t>2026-03-17</t>
        </is>
      </c>
      <c r="C4232" t="inlineStr">
        <is>
          <t>RET-COSTCO</t>
        </is>
      </c>
      <c r="D4232" t="inlineStr">
        <is>
          <t>TCO-DAM-035</t>
        </is>
      </c>
      <c r="E4232" t="inlineStr">
        <is>
          <t>Transit Damage</t>
        </is>
      </c>
      <c r="F4232" t="inlineStr">
        <is>
          <t>damaged</t>
        </is>
      </c>
      <c r="G4232" s="10" t="n">
        <v>107.01</v>
      </c>
      <c r="H4232" t="inlineStr">
        <is>
          <t>RO-032282</t>
        </is>
      </c>
      <c r="I4232" t="inlineStr">
        <is>
          <t>RS-032282</t>
        </is>
      </c>
      <c r="J4232" t="inlineStr">
        <is>
          <t>RREM-0008</t>
        </is>
      </c>
      <c r="K4232" t="inlineStr">
        <is>
          <t>Damaged</t>
        </is>
      </c>
      <c r="M4232" s="10" t="n"/>
      <c r="P4232" s="18" t="n"/>
      <c r="Q4232" t="inlineStr">
        <is>
          <t>2026-06-15</t>
        </is>
      </c>
      <c r="R4232" s="18" t="inlineStr"/>
      <c r="S4232" s="18" t="inlineStr"/>
      <c r="T4232" s="18" t="inlineStr"/>
    </row>
    <row r="4233">
      <c r="A4233" t="inlineStr">
        <is>
          <t>DIST-011589</t>
        </is>
      </c>
      <c r="B4233" t="inlineStr">
        <is>
          <t>2026-03-17</t>
        </is>
      </c>
      <c r="C4233" t="inlineStr">
        <is>
          <t>RET-WHOLEFOODS</t>
        </is>
      </c>
      <c r="D4233" t="inlineStr">
        <is>
          <t>ODS-LAB-047</t>
        </is>
      </c>
      <c r="E4233" t="inlineStr">
        <is>
          <t>Label Non-Compliance</t>
        </is>
      </c>
      <c r="F4233" t="inlineStr">
        <is>
          <t>label_fine</t>
        </is>
      </c>
      <c r="G4233" s="10" t="n">
        <v>98.78</v>
      </c>
      <c r="H4233" t="inlineStr">
        <is>
          <t>RO-032097</t>
        </is>
      </c>
      <c r="I4233" t="inlineStr">
        <is>
          <t>RS-032097</t>
        </is>
      </c>
      <c r="J4233" t="inlineStr">
        <is>
          <t>RREM-0187</t>
        </is>
      </c>
      <c r="K4233" t="inlineStr">
        <is>
          <t>Label Fine</t>
        </is>
      </c>
      <c r="L4233" t="inlineStr">
        <is>
          <t>pending</t>
        </is>
      </c>
      <c r="M4233" s="10" t="n"/>
      <c r="N4233" t="inlineStr">
        <is>
          <t>2026-04-01</t>
        </is>
      </c>
      <c r="P4233" s="18" t="n">
        <v>291</v>
      </c>
      <c r="Q4233" t="inlineStr">
        <is>
          <t>2026-05-16</t>
        </is>
      </c>
      <c r="R4233" s="18" t="inlineStr"/>
      <c r="S4233" s="18" t="inlineStr"/>
      <c r="T4233" s="18" t="inlineStr"/>
    </row>
    <row r="4234">
      <c r="A4234" t="inlineStr">
        <is>
          <t>DIST-011571</t>
        </is>
      </c>
      <c r="B4234" t="inlineStr">
        <is>
          <t>2026-03-17</t>
        </is>
      </c>
      <c r="C4234" t="inlineStr">
        <is>
          <t>RET-COSTCO</t>
        </is>
      </c>
      <c r="D4234" t="inlineStr">
        <is>
          <t>TCO-SHO-022</t>
        </is>
      </c>
      <c r="E4234" t="inlineStr">
        <is>
          <t>Quantity Variance</t>
        </is>
      </c>
      <c r="F4234" t="inlineStr">
        <is>
          <t>short_ship</t>
        </is>
      </c>
      <c r="G4234" s="10" t="n">
        <v>81.62</v>
      </c>
      <c r="H4234" t="inlineStr">
        <is>
          <t>RO-032057</t>
        </is>
      </c>
      <c r="I4234" t="inlineStr">
        <is>
          <t>RS-032057</t>
        </is>
      </c>
      <c r="J4234" t="inlineStr">
        <is>
          <t>RREM-0008</t>
        </is>
      </c>
      <c r="K4234" t="inlineStr">
        <is>
          <t>Short Ship</t>
        </is>
      </c>
      <c r="M4234" s="10" t="n"/>
      <c r="P4234" s="18" t="n"/>
      <c r="Q4234" t="inlineStr">
        <is>
          <t>2026-05-16</t>
        </is>
      </c>
      <c r="R4234" s="18" t="inlineStr"/>
      <c r="S4234" s="18" t="inlineStr"/>
      <c r="T4234" s="18" t="inlineStr"/>
    </row>
    <row r="4235">
      <c r="A4235" t="inlineStr">
        <is>
          <t>DIST-011627</t>
        </is>
      </c>
      <c r="B4235" t="inlineStr">
        <is>
          <t>2026-03-17</t>
        </is>
      </c>
      <c r="C4235" t="inlineStr">
        <is>
          <t>RET-WALMART</t>
        </is>
      </c>
      <c r="D4235" t="inlineStr">
        <is>
          <t>ART-DAM-018</t>
        </is>
      </c>
      <c r="E4235" t="inlineStr">
        <is>
          <t>Warehouse Damage</t>
        </is>
      </c>
      <c r="F4235" t="inlineStr">
        <is>
          <t>damaged</t>
        </is>
      </c>
      <c r="G4235" s="10" t="n">
        <v>70.83</v>
      </c>
      <c r="H4235" t="inlineStr">
        <is>
          <t>RO-032018</t>
        </is>
      </c>
      <c r="I4235" t="inlineStr">
        <is>
          <t>RS-032018</t>
        </is>
      </c>
      <c r="J4235" t="inlineStr">
        <is>
          <t>RREM-0170</t>
        </is>
      </c>
      <c r="K4235" t="inlineStr">
        <is>
          <t>Damaged</t>
        </is>
      </c>
      <c r="M4235" s="10" t="n"/>
      <c r="P4235" s="18" t="n"/>
      <c r="Q4235" t="inlineStr">
        <is>
          <t>2026-04-16</t>
        </is>
      </c>
      <c r="R4235" s="18" t="inlineStr"/>
      <c r="S4235" s="18" t="inlineStr"/>
      <c r="T4235" s="18" t="inlineStr"/>
    </row>
    <row r="4236">
      <c r="A4236" t="inlineStr">
        <is>
          <t>DIST-011621</t>
        </is>
      </c>
      <c r="B4236" t="inlineStr">
        <is>
          <t>2026-03-17</t>
        </is>
      </c>
      <c r="C4236" t="inlineStr">
        <is>
          <t>RET-SPROUTS</t>
        </is>
      </c>
      <c r="D4236" t="inlineStr">
        <is>
          <t>UTS-PRO-057</t>
        </is>
      </c>
      <c r="E4236" t="inlineStr">
        <is>
          <t>Promo Billback</t>
        </is>
      </c>
      <c r="F4236" t="inlineStr">
        <is>
          <t>promo_billback</t>
        </is>
      </c>
      <c r="G4236" s="10" t="n">
        <v>39.31</v>
      </c>
      <c r="H4236" t="inlineStr">
        <is>
          <t>RO-032132</t>
        </is>
      </c>
      <c r="I4236" t="inlineStr">
        <is>
          <t>RS-032132</t>
        </is>
      </c>
      <c r="J4236" t="inlineStr">
        <is>
          <t>RREM-0142</t>
        </is>
      </c>
      <c r="K4236" t="inlineStr">
        <is>
          <t>Promo Billback</t>
        </is>
      </c>
      <c r="M4236" s="10" t="n"/>
      <c r="P4236" s="18" t="n"/>
      <c r="Q4236" t="inlineStr">
        <is>
          <t>2026-05-01</t>
        </is>
      </c>
      <c r="R4236" s="18" t="inlineStr"/>
      <c r="S4236" s="18" t="inlineStr"/>
      <c r="T4236" s="18" t="inlineStr"/>
    </row>
    <row r="4237">
      <c r="A4237" t="inlineStr">
        <is>
          <t>DIST-011567</t>
        </is>
      </c>
      <c r="B4237" t="inlineStr">
        <is>
          <t>2026-03-17</t>
        </is>
      </c>
      <c r="C4237" t="inlineStr">
        <is>
          <t>RET-KROGER</t>
        </is>
      </c>
      <c r="D4237" t="inlineStr">
        <is>
          <t>GER-LAT-079</t>
        </is>
      </c>
      <c r="E4237" t="inlineStr">
        <is>
          <t>MABD Violation</t>
        </is>
      </c>
      <c r="F4237" t="inlineStr">
        <is>
          <t>late_delivery</t>
        </is>
      </c>
      <c r="G4237" s="10" t="n">
        <v>38.99</v>
      </c>
      <c r="H4237" t="inlineStr">
        <is>
          <t>RO-032186</t>
        </is>
      </c>
      <c r="I4237" t="inlineStr">
        <is>
          <t>RS-032186</t>
        </is>
      </c>
      <c r="J4237" t="inlineStr">
        <is>
          <t>RREM-0058</t>
        </is>
      </c>
      <c r="K4237" t="inlineStr">
        <is>
          <t>Late Delivery</t>
        </is>
      </c>
      <c r="L4237" t="inlineStr">
        <is>
          <t>lost</t>
        </is>
      </c>
      <c r="M4237" s="10" t="n">
        <v>0</v>
      </c>
      <c r="N4237" t="inlineStr">
        <is>
          <t>2026-04-07</t>
        </is>
      </c>
      <c r="O4237" t="inlineStr">
        <is>
          <t>2026-05-11</t>
        </is>
      </c>
      <c r="P4237" s="18" t="n">
        <v>55</v>
      </c>
      <c r="Q4237" t="inlineStr">
        <is>
          <t>2026-04-16</t>
        </is>
      </c>
      <c r="R4237" s="18" t="inlineStr"/>
      <c r="S4237" s="18" t="inlineStr"/>
      <c r="T4237" s="18" t="inlineStr"/>
    </row>
    <row r="4238">
      <c r="A4238" t="inlineStr">
        <is>
          <t>DIST-011638</t>
        </is>
      </c>
      <c r="B4238" t="inlineStr">
        <is>
          <t>2026-03-17</t>
        </is>
      </c>
      <c r="C4238" t="inlineStr">
        <is>
          <t>RET-WALMART</t>
        </is>
      </c>
      <c r="D4238" t="inlineStr">
        <is>
          <t>ART-PRI-019</t>
        </is>
      </c>
      <c r="E4238" t="inlineStr">
        <is>
          <t>Invoice Mismatch</t>
        </is>
      </c>
      <c r="F4238" t="inlineStr">
        <is>
          <t>pricing_error</t>
        </is>
      </c>
      <c r="G4238" s="10" t="n">
        <v>25.69</v>
      </c>
      <c r="H4238" t="inlineStr">
        <is>
          <t>RO-032013</t>
        </is>
      </c>
      <c r="I4238" t="inlineStr">
        <is>
          <t>RS-032013</t>
        </is>
      </c>
      <c r="J4238" t="inlineStr">
        <is>
          <t>RREM-0173</t>
        </is>
      </c>
      <c r="K4238" t="inlineStr">
        <is>
          <t>Pricing Error</t>
        </is>
      </c>
      <c r="M4238" s="10" t="n"/>
      <c r="P4238" s="18" t="n"/>
      <c r="Q4238" t="inlineStr">
        <is>
          <t>2026-05-01</t>
        </is>
      </c>
      <c r="R4238" s="18" t="inlineStr"/>
      <c r="S4238" s="18" t="inlineStr"/>
      <c r="T4238" s="18" t="inlineStr"/>
    </row>
    <row r="4239">
      <c r="A4239" t="inlineStr">
        <is>
          <t>DIST-011616</t>
        </is>
      </c>
      <c r="B4239" t="inlineStr">
        <is>
          <t>2026-03-16</t>
        </is>
      </c>
      <c r="C4239" t="inlineStr">
        <is>
          <t>RET-COSTCO</t>
        </is>
      </c>
      <c r="D4239" t="inlineStr">
        <is>
          <t>TCO-DAM-035</t>
        </is>
      </c>
      <c r="E4239" t="inlineStr">
        <is>
          <t>Transit Damage</t>
        </is>
      </c>
      <c r="F4239" t="inlineStr">
        <is>
          <t>damaged</t>
        </is>
      </c>
      <c r="G4239" s="10" t="n">
        <v>206.4</v>
      </c>
      <c r="H4239" t="inlineStr">
        <is>
          <t>RO-032039</t>
        </is>
      </c>
      <c r="I4239" t="inlineStr">
        <is>
          <t>RS-032039</t>
        </is>
      </c>
      <c r="J4239" t="inlineStr">
        <is>
          <t>RREM-0034</t>
        </is>
      </c>
      <c r="K4239" t="inlineStr">
        <is>
          <t>Damaged</t>
        </is>
      </c>
      <c r="L4239" t="inlineStr">
        <is>
          <t>lost</t>
        </is>
      </c>
      <c r="M4239" s="10" t="n">
        <v>0</v>
      </c>
      <c r="N4239" t="inlineStr">
        <is>
          <t>2026-04-07</t>
        </is>
      </c>
      <c r="O4239" t="inlineStr">
        <is>
          <t>2026-05-06</t>
        </is>
      </c>
      <c r="P4239" s="18" t="n">
        <v>51</v>
      </c>
      <c r="Q4239" t="inlineStr">
        <is>
          <t>2026-04-15</t>
        </is>
      </c>
      <c r="R4239" s="18" t="inlineStr"/>
      <c r="S4239" s="18" t="inlineStr"/>
      <c r="T4239" s="18" t="inlineStr"/>
    </row>
    <row r="4240">
      <c r="A4240" t="inlineStr">
        <is>
          <t>DIST-011561</t>
        </is>
      </c>
      <c r="B4240" t="inlineStr">
        <is>
          <t>2026-03-16</t>
        </is>
      </c>
      <c r="C4240" t="inlineStr">
        <is>
          <t>RET-COSTCO</t>
        </is>
      </c>
      <c r="D4240" t="inlineStr">
        <is>
          <t>TCO-SPO-033</t>
        </is>
      </c>
      <c r="E4240" t="inlineStr">
        <is>
          <t>Expired Product</t>
        </is>
      </c>
      <c r="F4240" t="inlineStr">
        <is>
          <t>spoilage</t>
        </is>
      </c>
      <c r="G4240" s="10" t="n">
        <v>172.22</v>
      </c>
      <c r="H4240" t="inlineStr">
        <is>
          <t>RO-032063</t>
        </is>
      </c>
      <c r="I4240" t="inlineStr">
        <is>
          <t>RS-032063</t>
        </is>
      </c>
      <c r="J4240" t="inlineStr">
        <is>
          <t>RREM-0025</t>
        </is>
      </c>
      <c r="K4240" t="inlineStr">
        <is>
          <t>Spoilage -- expired or short-dated at receiving</t>
        </is>
      </c>
      <c r="M4240" s="10" t="n"/>
      <c r="P4240" s="18" t="n"/>
      <c r="Q4240" t="inlineStr">
        <is>
          <t>2026-05-15</t>
        </is>
      </c>
      <c r="R4240" s="18" t="inlineStr"/>
      <c r="S4240" s="18" t="inlineStr"/>
      <c r="T4240" s="18" t="inlineStr"/>
    </row>
    <row r="4241">
      <c r="A4241" t="inlineStr">
        <is>
          <t>DIST-011622</t>
        </is>
      </c>
      <c r="B4241" t="inlineStr">
        <is>
          <t>2026-03-16</t>
        </is>
      </c>
      <c r="C4241" t="inlineStr">
        <is>
          <t>RET-KROGER</t>
        </is>
      </c>
      <c r="D4241" t="inlineStr"/>
      <c r="E4241" t="inlineStr">
        <is>
          <t>Unmapped</t>
        </is>
      </c>
      <c r="F4241" t="inlineStr">
        <is>
          <t>vague</t>
        </is>
      </c>
      <c r="G4241" s="10" t="n">
        <v>116.89</v>
      </c>
      <c r="H4241" t="inlineStr">
        <is>
          <t>RO-032167</t>
        </is>
      </c>
      <c r="I4241" t="inlineStr">
        <is>
          <t>RS-032167</t>
        </is>
      </c>
      <c r="J4241" t="inlineStr">
        <is>
          <t>RREM-0071</t>
        </is>
      </c>
      <c r="K4241" t="inlineStr">
        <is>
          <t>Misc deduction -- see invoice</t>
        </is>
      </c>
      <c r="L4241" t="inlineStr">
        <is>
          <t>lost</t>
        </is>
      </c>
      <c r="M4241" s="10" t="n">
        <v>0</v>
      </c>
      <c r="N4241" t="inlineStr">
        <is>
          <t>2026-03-17</t>
        </is>
      </c>
      <c r="O4241" t="inlineStr">
        <is>
          <t>2026-04-05</t>
        </is>
      </c>
      <c r="P4241" s="18" t="n">
        <v>20</v>
      </c>
      <c r="Q4241" t="inlineStr">
        <is>
          <t>2026-04-15</t>
        </is>
      </c>
      <c r="R4241" s="18" t="inlineStr">
        <is>
          <t>Yes</t>
        </is>
      </c>
      <c r="S4241" s="18" t="inlineStr"/>
      <c r="T4241" s="18" t="inlineStr"/>
    </row>
    <row r="4242">
      <c r="A4242" t="inlineStr">
        <is>
          <t>DIST-011619</t>
        </is>
      </c>
      <c r="B4242" t="inlineStr">
        <is>
          <t>2026-03-16</t>
        </is>
      </c>
      <c r="C4242" t="inlineStr">
        <is>
          <t>RET-SPROUTS</t>
        </is>
      </c>
      <c r="D4242" t="inlineStr">
        <is>
          <t>UTS-DAM-069</t>
        </is>
      </c>
      <c r="E4242" t="inlineStr">
        <is>
          <t>Warehouse Damage</t>
        </is>
      </c>
      <c r="F4242" t="inlineStr">
        <is>
          <t>damaged</t>
        </is>
      </c>
      <c r="G4242" s="10" t="n">
        <v>113.2</v>
      </c>
      <c r="H4242" t="inlineStr">
        <is>
          <t>RO-032113</t>
        </is>
      </c>
      <c r="I4242" t="inlineStr">
        <is>
          <t>RS-032113</t>
        </is>
      </c>
      <c r="J4242" t="inlineStr">
        <is>
          <t>RREM-0119</t>
        </is>
      </c>
      <c r="K4242" t="inlineStr">
        <is>
          <t>Damaged</t>
        </is>
      </c>
      <c r="M4242" s="10" t="n"/>
      <c r="P4242" s="18" t="n"/>
      <c r="Q4242" t="inlineStr">
        <is>
          <t>2026-06-14</t>
        </is>
      </c>
      <c r="R4242" s="18" t="inlineStr"/>
      <c r="S4242" s="18" t="inlineStr"/>
      <c r="T4242" s="18" t="inlineStr"/>
    </row>
    <row r="4243">
      <c r="A4243" t="inlineStr">
        <is>
          <t>DIST-011590</t>
        </is>
      </c>
      <c r="B4243" t="inlineStr">
        <is>
          <t>2026-03-16</t>
        </is>
      </c>
      <c r="C4243" t="inlineStr">
        <is>
          <t>RET-SPROUTS</t>
        </is>
      </c>
      <c r="D4243" t="inlineStr">
        <is>
          <t>UTS-DAM-069</t>
        </is>
      </c>
      <c r="E4243" t="inlineStr">
        <is>
          <t>Warehouse Damage</t>
        </is>
      </c>
      <c r="F4243" t="inlineStr">
        <is>
          <t>damaged</t>
        </is>
      </c>
      <c r="G4243" s="10" t="n">
        <v>108.52</v>
      </c>
      <c r="H4243" t="inlineStr">
        <is>
          <t>RO-032114</t>
        </is>
      </c>
      <c r="I4243" t="inlineStr">
        <is>
          <t>RS-032114</t>
        </is>
      </c>
      <c r="J4243" t="inlineStr">
        <is>
          <t>RREM-0147</t>
        </is>
      </c>
      <c r="K4243" t="inlineStr">
        <is>
          <t>Damaged</t>
        </is>
      </c>
      <c r="L4243" t="inlineStr">
        <is>
          <t>partial</t>
        </is>
      </c>
      <c r="M4243" s="10" t="n">
        <v>34.25</v>
      </c>
      <c r="N4243" t="inlineStr">
        <is>
          <t>2026-04-07</t>
        </is>
      </c>
      <c r="O4243" t="inlineStr">
        <is>
          <t>2026-04-23</t>
        </is>
      </c>
      <c r="P4243" s="18" t="n">
        <v>38</v>
      </c>
      <c r="Q4243" t="inlineStr">
        <is>
          <t>2026-05-15</t>
        </is>
      </c>
      <c r="R4243" s="18" t="inlineStr"/>
      <c r="S4243" s="18" t="inlineStr"/>
      <c r="T4243" s="18" t="inlineStr"/>
    </row>
    <row r="4244">
      <c r="A4244" t="inlineStr">
        <is>
          <t>DIST-011576</t>
        </is>
      </c>
      <c r="B4244" t="inlineStr">
        <is>
          <t>2026-03-16</t>
        </is>
      </c>
      <c r="C4244" t="inlineStr">
        <is>
          <t>RET-WHOLEFOODS</t>
        </is>
      </c>
      <c r="D4244" t="inlineStr">
        <is>
          <t>ODS-LAB-047</t>
        </is>
      </c>
      <c r="E4244" t="inlineStr">
        <is>
          <t>Label Non-Compliance</t>
        </is>
      </c>
      <c r="F4244" t="inlineStr">
        <is>
          <t>label_fine</t>
        </is>
      </c>
      <c r="G4244" s="10" t="n">
        <v>91.87</v>
      </c>
      <c r="H4244" t="inlineStr">
        <is>
          <t>RO-032098</t>
        </is>
      </c>
      <c r="I4244" t="inlineStr">
        <is>
          <t>RS-032098</t>
        </is>
      </c>
      <c r="J4244" t="inlineStr">
        <is>
          <t>RREM-0212</t>
        </is>
      </c>
      <c r="K4244" t="inlineStr">
        <is>
          <t>Label Fine</t>
        </is>
      </c>
      <c r="L4244" t="inlineStr">
        <is>
          <t>lost</t>
        </is>
      </c>
      <c r="M4244" s="10" t="n">
        <v>0</v>
      </c>
      <c r="N4244" t="inlineStr">
        <is>
          <t>2026-03-24</t>
        </is>
      </c>
      <c r="O4244" t="inlineStr">
        <is>
          <t>2026-05-04</t>
        </is>
      </c>
      <c r="P4244" s="18" t="n">
        <v>49</v>
      </c>
      <c r="Q4244" t="inlineStr">
        <is>
          <t>2026-04-30</t>
        </is>
      </c>
      <c r="R4244" s="18" t="inlineStr"/>
      <c r="S4244" s="18" t="inlineStr"/>
      <c r="T4244" s="18" t="inlineStr"/>
    </row>
    <row r="4245">
      <c r="A4245" t="inlineStr">
        <is>
          <t>DIST-011603</t>
        </is>
      </c>
      <c r="B4245" t="inlineStr">
        <is>
          <t>2026-03-16</t>
        </is>
      </c>
      <c r="C4245" t="inlineStr">
        <is>
          <t>RET-COSTCO</t>
        </is>
      </c>
      <c r="D4245" t="inlineStr">
        <is>
          <t>TCO-SHO-022</t>
        </is>
      </c>
      <c r="E4245" t="inlineStr">
        <is>
          <t>Quantity Variance</t>
        </is>
      </c>
      <c r="F4245" t="inlineStr">
        <is>
          <t>short_ship</t>
        </is>
      </c>
      <c r="G4245" s="10" t="n">
        <v>84.75</v>
      </c>
      <c r="H4245" t="inlineStr">
        <is>
          <t>RO-032053</t>
        </is>
      </c>
      <c r="I4245" t="inlineStr">
        <is>
          <t>RS-032053</t>
        </is>
      </c>
      <c r="J4245" t="inlineStr">
        <is>
          <t>RREM-0028</t>
        </is>
      </c>
      <c r="K4245" t="inlineStr">
        <is>
          <t>Short Ship</t>
        </is>
      </c>
      <c r="M4245" s="10" t="n"/>
      <c r="P4245" s="18" t="n"/>
      <c r="Q4245" t="inlineStr">
        <is>
          <t>2026-04-15</t>
        </is>
      </c>
      <c r="R4245" s="18" t="inlineStr"/>
      <c r="S4245" s="18" t="inlineStr"/>
      <c r="T4245" s="18" t="inlineStr"/>
    </row>
    <row r="4246">
      <c r="A4246" t="inlineStr">
        <is>
          <t>DIST-011650</t>
        </is>
      </c>
      <c r="B4246" t="inlineStr">
        <is>
          <t>2026-03-16</t>
        </is>
      </c>
      <c r="C4246" t="inlineStr">
        <is>
          <t>RET-KROGER</t>
        </is>
      </c>
      <c r="D4246" t="inlineStr">
        <is>
          <t>GER-SHO-073</t>
        </is>
      </c>
      <c r="E4246" t="inlineStr">
        <is>
          <t>Short Ship</t>
        </is>
      </c>
      <c r="F4246" t="inlineStr">
        <is>
          <t>short_ship</t>
        </is>
      </c>
      <c r="G4246" s="10" t="n">
        <v>71.2</v>
      </c>
      <c r="H4246" t="inlineStr">
        <is>
          <t>RO-032180</t>
        </is>
      </c>
      <c r="I4246" t="inlineStr">
        <is>
          <t>RS-032180</t>
        </is>
      </c>
      <c r="J4246" t="inlineStr">
        <is>
          <t>RREM-0064</t>
        </is>
      </c>
      <c r="K4246" t="inlineStr">
        <is>
          <t>Short Ship</t>
        </is>
      </c>
      <c r="L4246" t="inlineStr">
        <is>
          <t>partial</t>
        </is>
      </c>
      <c r="M4246" s="10" t="n">
        <v>12.31</v>
      </c>
      <c r="N4246" t="inlineStr">
        <is>
          <t>2026-03-29</t>
        </is>
      </c>
      <c r="O4246" t="inlineStr">
        <is>
          <t>2026-05-31</t>
        </is>
      </c>
      <c r="P4246" s="18" t="n">
        <v>76</v>
      </c>
      <c r="Q4246" t="inlineStr">
        <is>
          <t>2026-05-15</t>
        </is>
      </c>
      <c r="R4246" s="18" t="inlineStr"/>
      <c r="S4246" s="18" t="inlineStr"/>
      <c r="T4246" s="18" t="inlineStr"/>
    </row>
    <row r="4247">
      <c r="A4247" t="inlineStr">
        <is>
          <t>DIST-011593</t>
        </is>
      </c>
      <c r="B4247" t="inlineStr">
        <is>
          <t>2026-03-16</t>
        </is>
      </c>
      <c r="C4247" t="inlineStr">
        <is>
          <t>RET-REGIONAL</t>
        </is>
      </c>
      <c r="D4247" t="inlineStr">
        <is>
          <t>NAL-DAM-100</t>
        </is>
      </c>
      <c r="E4247" t="inlineStr">
        <is>
          <t>Warehouse Damage</t>
        </is>
      </c>
      <c r="F4247" t="inlineStr">
        <is>
          <t>damaged</t>
        </is>
      </c>
      <c r="G4247" s="10" t="n">
        <v>58.88</v>
      </c>
      <c r="H4247" t="inlineStr">
        <is>
          <t>RO-032195</t>
        </is>
      </c>
      <c r="I4247" t="inlineStr">
        <is>
          <t>RS-032195</t>
        </is>
      </c>
      <c r="J4247" t="inlineStr">
        <is>
          <t>RREM-0109</t>
        </is>
      </c>
      <c r="K4247" t="inlineStr">
        <is>
          <t>Damaged</t>
        </is>
      </c>
      <c r="M4247" s="10" t="n"/>
      <c r="P4247" s="18" t="n"/>
      <c r="Q4247" t="inlineStr">
        <is>
          <t>2026-06-14</t>
        </is>
      </c>
      <c r="R4247" s="18" t="inlineStr"/>
      <c r="S4247" s="18" t="inlineStr"/>
      <c r="T4247" s="18" t="inlineStr"/>
    </row>
    <row r="4248">
      <c r="A4248" t="inlineStr">
        <is>
          <t>DIST-011574</t>
        </is>
      </c>
      <c r="B4248" t="inlineStr">
        <is>
          <t>2026-03-15</t>
        </is>
      </c>
      <c r="C4248" t="inlineStr">
        <is>
          <t>RET-WHOLEFOODS</t>
        </is>
      </c>
      <c r="D4248" t="inlineStr">
        <is>
          <t>ODS-SPO-050</t>
        </is>
      </c>
      <c r="E4248" t="inlineStr">
        <is>
          <t>Spoilage</t>
        </is>
      </c>
      <c r="F4248" t="inlineStr">
        <is>
          <t>spoilage</t>
        </is>
      </c>
      <c r="G4248" s="10" t="n">
        <v>250.35</v>
      </c>
      <c r="H4248" t="inlineStr">
        <is>
          <t>RO-032085</t>
        </is>
      </c>
      <c r="I4248" t="inlineStr">
        <is>
          <t>RS-032085</t>
        </is>
      </c>
      <c r="J4248" t="inlineStr">
        <is>
          <t>RREM-0207</t>
        </is>
      </c>
      <c r="K4248" t="inlineStr">
        <is>
          <t>Spoilage -- expired or short-dated at receiving</t>
        </is>
      </c>
      <c r="M4248" s="10" t="n"/>
      <c r="P4248" s="18" t="n"/>
      <c r="Q4248" t="inlineStr">
        <is>
          <t>2026-04-29</t>
        </is>
      </c>
      <c r="R4248" s="18" t="inlineStr"/>
      <c r="S4248" s="18" t="inlineStr"/>
      <c r="T4248" s="18" t="inlineStr"/>
    </row>
    <row r="4249">
      <c r="A4249" t="inlineStr">
        <is>
          <t>DIST-011655</t>
        </is>
      </c>
      <c r="B4249" t="inlineStr">
        <is>
          <t>2026-03-15</t>
        </is>
      </c>
      <c r="C4249" t="inlineStr">
        <is>
          <t>RET-SPROUTS</t>
        </is>
      </c>
      <c r="D4249" t="inlineStr">
        <is>
          <t>UTS-PRO-057</t>
        </is>
      </c>
      <c r="E4249" t="inlineStr">
        <is>
          <t>Promo Billback</t>
        </is>
      </c>
      <c r="F4249" t="inlineStr">
        <is>
          <t>promo_billback</t>
        </is>
      </c>
      <c r="G4249" s="10" t="n">
        <v>218.86</v>
      </c>
      <c r="H4249" t="inlineStr">
        <is>
          <t>RO-032365</t>
        </is>
      </c>
      <c r="I4249" t="inlineStr">
        <is>
          <t>RS-032365</t>
        </is>
      </c>
      <c r="J4249" t="inlineStr">
        <is>
          <t>RREM-0122</t>
        </is>
      </c>
      <c r="K4249" t="inlineStr">
        <is>
          <t>Promo Billback</t>
        </is>
      </c>
      <c r="L4249" t="inlineStr">
        <is>
          <t>lost</t>
        </is>
      </c>
      <c r="M4249" s="10" t="n">
        <v>0</v>
      </c>
      <c r="N4249" t="inlineStr">
        <is>
          <t>2026-03-28</t>
        </is>
      </c>
      <c r="O4249" t="inlineStr">
        <is>
          <t>2026-04-28</t>
        </is>
      </c>
      <c r="P4249" s="18" t="n">
        <v>44</v>
      </c>
      <c r="Q4249" t="inlineStr">
        <is>
          <t>2026-06-13</t>
        </is>
      </c>
      <c r="R4249" s="18" t="inlineStr"/>
      <c r="S4249" s="18" t="inlineStr"/>
      <c r="T4249" s="18" t="inlineStr"/>
    </row>
    <row r="4250">
      <c r="A4250" t="inlineStr">
        <is>
          <t>DIST-011570</t>
        </is>
      </c>
      <c r="B4250" t="inlineStr">
        <is>
          <t>2026-03-15</t>
        </is>
      </c>
      <c r="C4250" t="inlineStr">
        <is>
          <t>RET-COSTCO</t>
        </is>
      </c>
      <c r="D4250" t="inlineStr">
        <is>
          <t>TCO-SPO-033</t>
        </is>
      </c>
      <c r="E4250" t="inlineStr">
        <is>
          <t>Expired Product</t>
        </is>
      </c>
      <c r="F4250" t="inlineStr">
        <is>
          <t>spoilage</t>
        </is>
      </c>
      <c r="G4250" s="10" t="n">
        <v>143.06</v>
      </c>
      <c r="H4250" t="inlineStr">
        <is>
          <t>RO-032052</t>
        </is>
      </c>
      <c r="I4250" t="inlineStr">
        <is>
          <t>RS-032052</t>
        </is>
      </c>
      <c r="J4250" t="inlineStr">
        <is>
          <t>RREM-0024</t>
        </is>
      </c>
      <c r="K4250" t="inlineStr">
        <is>
          <t>Spoilage -- expired or short-dated at receiving</t>
        </is>
      </c>
      <c r="M4250" s="10" t="n"/>
      <c r="P4250" s="18" t="n"/>
      <c r="Q4250" t="inlineStr">
        <is>
          <t>2026-06-13</t>
        </is>
      </c>
      <c r="R4250" s="18" t="inlineStr"/>
      <c r="S4250" s="18" t="inlineStr"/>
      <c r="T4250" s="18" t="inlineStr"/>
    </row>
    <row r="4251">
      <c r="A4251" t="inlineStr">
        <is>
          <t>DIST-011592</t>
        </is>
      </c>
      <c r="B4251" t="inlineStr">
        <is>
          <t>2026-03-15</t>
        </is>
      </c>
      <c r="C4251" t="inlineStr">
        <is>
          <t>RET-REGIONAL</t>
        </is>
      </c>
      <c r="D4251" t="inlineStr">
        <is>
          <t>NAL-PRO-093</t>
        </is>
      </c>
      <c r="E4251" t="inlineStr">
        <is>
          <t>Promo Billback</t>
        </is>
      </c>
      <c r="F4251" t="inlineStr">
        <is>
          <t>promo_billback</t>
        </is>
      </c>
      <c r="G4251" s="10" t="n">
        <v>99.19</v>
      </c>
      <c r="H4251" t="inlineStr">
        <is>
          <t>RO-032194</t>
        </is>
      </c>
      <c r="I4251" t="inlineStr">
        <is>
          <t>RS-032194</t>
        </is>
      </c>
      <c r="J4251" t="inlineStr">
        <is>
          <t>RREM-0106</t>
        </is>
      </c>
      <c r="K4251" t="inlineStr">
        <is>
          <t>Promo Billback</t>
        </is>
      </c>
      <c r="L4251" t="inlineStr">
        <is>
          <t>pending</t>
        </is>
      </c>
      <c r="M4251" s="10" t="n"/>
      <c r="N4251" t="inlineStr">
        <is>
          <t>2026-03-25</t>
        </is>
      </c>
      <c r="P4251" s="18" t="n">
        <v>293</v>
      </c>
      <c r="Q4251" t="inlineStr">
        <is>
          <t>2026-04-14</t>
        </is>
      </c>
      <c r="R4251" s="18" t="inlineStr"/>
      <c r="S4251" s="18" t="inlineStr"/>
      <c r="T4251" s="18" t="inlineStr"/>
    </row>
    <row r="4252">
      <c r="A4252" t="inlineStr">
        <is>
          <t>DIST-011673</t>
        </is>
      </c>
      <c r="B4252" t="inlineStr">
        <is>
          <t>2026-03-15</t>
        </is>
      </c>
      <c r="C4252" t="inlineStr">
        <is>
          <t>RET-WHOLEFOODS</t>
        </is>
      </c>
      <c r="D4252" t="inlineStr">
        <is>
          <t>ODS-DAM-052</t>
        </is>
      </c>
      <c r="E4252" t="inlineStr">
        <is>
          <t>Transit Damage</t>
        </is>
      </c>
      <c r="F4252" t="inlineStr">
        <is>
          <t>damaged</t>
        </is>
      </c>
      <c r="G4252" s="10" t="n">
        <v>91.81</v>
      </c>
      <c r="H4252" t="inlineStr">
        <is>
          <t>RO-032319</t>
        </is>
      </c>
      <c r="I4252" t="inlineStr">
        <is>
          <t>RS-032319</t>
        </is>
      </c>
      <c r="J4252" t="inlineStr">
        <is>
          <t>RREM-0201</t>
        </is>
      </c>
      <c r="K4252" t="inlineStr">
        <is>
          <t>Damaged</t>
        </is>
      </c>
      <c r="M4252" s="10" t="n"/>
      <c r="P4252" s="18" t="n"/>
      <c r="Q4252" t="inlineStr">
        <is>
          <t>2026-05-14</t>
        </is>
      </c>
      <c r="R4252" s="18" t="inlineStr"/>
      <c r="S4252" s="18" t="inlineStr"/>
      <c r="T4252" s="18" t="inlineStr"/>
    </row>
    <row r="4253">
      <c r="A4253" t="inlineStr">
        <is>
          <t>DIST-011724</t>
        </is>
      </c>
      <c r="B4253" t="inlineStr">
        <is>
          <t>2026-03-15</t>
        </is>
      </c>
      <c r="C4253" t="inlineStr">
        <is>
          <t>RET-SPROUTS</t>
        </is>
      </c>
      <c r="D4253" t="inlineStr">
        <is>
          <t>UTS-PRO-057</t>
        </is>
      </c>
      <c r="E4253" t="inlineStr">
        <is>
          <t>Promo Billback</t>
        </is>
      </c>
      <c r="F4253" t="inlineStr">
        <is>
          <t>promo_billback</t>
        </is>
      </c>
      <c r="G4253" s="10" t="n">
        <v>85.11</v>
      </c>
      <c r="H4253" t="inlineStr">
        <is>
          <t>RO-032344</t>
        </is>
      </c>
      <c r="I4253" t="inlineStr">
        <is>
          <t>RS-032344</t>
        </is>
      </c>
      <c r="J4253" t="inlineStr">
        <is>
          <t>RREM-0135</t>
        </is>
      </c>
      <c r="K4253" t="inlineStr">
        <is>
          <t>Promo Billback</t>
        </is>
      </c>
      <c r="L4253" t="inlineStr">
        <is>
          <t>lost</t>
        </is>
      </c>
      <c r="M4253" s="10" t="n">
        <v>0</v>
      </c>
      <c r="N4253" t="inlineStr">
        <is>
          <t>2026-03-29</t>
        </is>
      </c>
      <c r="O4253" t="inlineStr">
        <is>
          <t>2026-04-25</t>
        </is>
      </c>
      <c r="P4253" s="18" t="n">
        <v>41</v>
      </c>
      <c r="Q4253" t="inlineStr">
        <is>
          <t>2026-04-14</t>
        </is>
      </c>
      <c r="R4253" s="18" t="inlineStr"/>
      <c r="S4253" s="18" t="inlineStr"/>
      <c r="T4253" s="18" t="inlineStr"/>
    </row>
    <row r="4254">
      <c r="A4254" t="inlineStr">
        <is>
          <t>DIST-011585</t>
        </is>
      </c>
      <c r="B4254" t="inlineStr">
        <is>
          <t>2026-03-15</t>
        </is>
      </c>
      <c r="C4254" t="inlineStr">
        <is>
          <t>RET-WALMART</t>
        </is>
      </c>
      <c r="D4254" t="inlineStr">
        <is>
          <t>ART-PRI-019</t>
        </is>
      </c>
      <c r="E4254" t="inlineStr">
        <is>
          <t>Invoice Mismatch</t>
        </is>
      </c>
      <c r="F4254" t="inlineStr">
        <is>
          <t>pricing_error</t>
        </is>
      </c>
      <c r="G4254" s="10" t="n">
        <v>13.78</v>
      </c>
      <c r="H4254" t="inlineStr">
        <is>
          <t>RO-032008</t>
        </is>
      </c>
      <c r="I4254" t="inlineStr">
        <is>
          <t>RS-032008</t>
        </is>
      </c>
      <c r="J4254" t="inlineStr">
        <is>
          <t>RREM-0164</t>
        </is>
      </c>
      <c r="K4254" t="inlineStr">
        <is>
          <t>Pricing Error</t>
        </is>
      </c>
      <c r="M4254" s="10" t="n"/>
      <c r="P4254" s="18" t="n"/>
      <c r="Q4254" t="inlineStr">
        <is>
          <t>2026-05-14</t>
        </is>
      </c>
      <c r="R4254" s="18" t="inlineStr"/>
      <c r="S4254" s="18" t="inlineStr"/>
      <c r="T4254" s="18" t="inlineStr"/>
    </row>
    <row r="4255">
      <c r="A4255" t="inlineStr">
        <is>
          <t>DIST-011674</t>
        </is>
      </c>
      <c r="B4255" t="inlineStr">
        <is>
          <t>2026-03-14</t>
        </is>
      </c>
      <c r="C4255" t="inlineStr">
        <is>
          <t>RET-WHOLEFOODS</t>
        </is>
      </c>
      <c r="D4255" t="inlineStr"/>
      <c r="E4255" t="inlineStr">
        <is>
          <t>Unmapped</t>
        </is>
      </c>
      <c r="F4255" t="inlineStr">
        <is>
          <t>vague</t>
        </is>
      </c>
      <c r="G4255" s="10" t="n">
        <v>4292.94</v>
      </c>
      <c r="H4255" t="inlineStr">
        <is>
          <t>RO-032319</t>
        </is>
      </c>
      <c r="I4255" t="inlineStr">
        <is>
          <t>RS-032319</t>
        </is>
      </c>
      <c r="J4255" t="inlineStr">
        <is>
          <t>RREM-0188</t>
        </is>
      </c>
      <c r="K4255" t="inlineStr">
        <is>
          <t>Audit adjustment</t>
        </is>
      </c>
      <c r="M4255" s="10" t="n"/>
      <c r="P4255" s="18" t="n"/>
      <c r="Q4255" t="inlineStr">
        <is>
          <t>2026-05-13</t>
        </is>
      </c>
      <c r="R4255" s="18" t="inlineStr">
        <is>
          <t>Yes</t>
        </is>
      </c>
      <c r="S4255" s="18" t="inlineStr"/>
      <c r="T4255" s="18" t="inlineStr"/>
    </row>
    <row r="4256">
      <c r="A4256" t="inlineStr">
        <is>
          <t>DIST-011626</t>
        </is>
      </c>
      <c r="B4256" t="inlineStr">
        <is>
          <t>2026-03-14</t>
        </is>
      </c>
      <c r="C4256" t="inlineStr">
        <is>
          <t>RET-WALMART</t>
        </is>
      </c>
      <c r="D4256" t="inlineStr">
        <is>
          <t>ART-LAB-012</t>
        </is>
      </c>
      <c r="E4256" t="inlineStr">
        <is>
          <t>Label Defect</t>
        </is>
      </c>
      <c r="F4256" t="inlineStr">
        <is>
          <t>label_fine</t>
        </is>
      </c>
      <c r="G4256" s="10" t="n">
        <v>526.25</v>
      </c>
      <c r="H4256" t="inlineStr">
        <is>
          <t>RO-032018</t>
        </is>
      </c>
      <c r="I4256" t="inlineStr">
        <is>
          <t>RS-032018</t>
        </is>
      </c>
      <c r="J4256" t="inlineStr">
        <is>
          <t>RREM-0151</t>
        </is>
      </c>
      <c r="K4256" t="inlineStr">
        <is>
          <t>Label Fine</t>
        </is>
      </c>
      <c r="M4256" s="10" t="n"/>
      <c r="P4256" s="18" t="n"/>
      <c r="Q4256" t="inlineStr">
        <is>
          <t>2026-04-13</t>
        </is>
      </c>
      <c r="R4256" s="18" t="inlineStr"/>
      <c r="S4256" s="18" t="inlineStr"/>
      <c r="T4256" s="18" t="inlineStr"/>
    </row>
    <row r="4257">
      <c r="A4257" t="inlineStr">
        <is>
          <t>DIST-011560</t>
        </is>
      </c>
      <c r="B4257" t="inlineStr">
        <is>
          <t>2026-03-14</t>
        </is>
      </c>
      <c r="C4257" t="inlineStr">
        <is>
          <t>RET-WALMART</t>
        </is>
      </c>
      <c r="D4257" t="inlineStr">
        <is>
          <t>ART-PRO-004</t>
        </is>
      </c>
      <c r="E4257" t="inlineStr">
        <is>
          <t>Scan Rebate</t>
        </is>
      </c>
      <c r="F4257" t="inlineStr">
        <is>
          <t>promo_billback</t>
        </is>
      </c>
      <c r="G4257" s="10" t="n">
        <v>255.88</v>
      </c>
      <c r="H4257" t="inlineStr">
        <is>
          <t>RO-032036</t>
        </is>
      </c>
      <c r="I4257" t="inlineStr">
        <is>
          <t>RS-032036</t>
        </is>
      </c>
      <c r="J4257" t="inlineStr">
        <is>
          <t>RREM-0181</t>
        </is>
      </c>
      <c r="K4257" t="inlineStr">
        <is>
          <t>Promo Billback</t>
        </is>
      </c>
      <c r="M4257" s="10" t="n"/>
      <c r="P4257" s="18" t="n"/>
      <c r="Q4257" t="inlineStr">
        <is>
          <t>2026-05-13</t>
        </is>
      </c>
      <c r="R4257" s="18" t="inlineStr"/>
      <c r="S4257" s="18" t="inlineStr"/>
      <c r="T4257" s="18" t="inlineStr"/>
    </row>
    <row r="4258">
      <c r="A4258" t="inlineStr">
        <is>
          <t>DIST-011526</t>
        </is>
      </c>
      <c r="B4258" t="inlineStr">
        <is>
          <t>2026-03-14</t>
        </is>
      </c>
      <c r="C4258" t="inlineStr">
        <is>
          <t>RET-WHOLEFOODS</t>
        </is>
      </c>
      <c r="D4258" t="inlineStr">
        <is>
          <t>ODS-LAB-047</t>
        </is>
      </c>
      <c r="E4258" t="inlineStr">
        <is>
          <t>Label Non-Compliance</t>
        </is>
      </c>
      <c r="F4258" t="inlineStr">
        <is>
          <t>label_fine</t>
        </is>
      </c>
      <c r="G4258" s="10" t="n">
        <v>211.41</v>
      </c>
      <c r="H4258" t="inlineStr">
        <is>
          <t>RO-031869</t>
        </is>
      </c>
      <c r="I4258" t="inlineStr">
        <is>
          <t>RS-031869</t>
        </is>
      </c>
      <c r="J4258" t="inlineStr">
        <is>
          <t>RREM-0195</t>
        </is>
      </c>
      <c r="K4258" t="inlineStr">
        <is>
          <t>Label Fine</t>
        </is>
      </c>
      <c r="M4258" s="10" t="n"/>
      <c r="P4258" s="18" t="n"/>
      <c r="Q4258" t="inlineStr">
        <is>
          <t>2026-05-13</t>
        </is>
      </c>
      <c r="R4258" s="18" t="inlineStr"/>
      <c r="S4258" s="18" t="inlineStr"/>
      <c r="T4258" s="18" t="inlineStr"/>
    </row>
    <row r="4259">
      <c r="A4259" t="inlineStr">
        <is>
          <t>DIST-011529</t>
        </is>
      </c>
      <c r="B4259" t="inlineStr">
        <is>
          <t>2026-03-14</t>
        </is>
      </c>
      <c r="C4259" t="inlineStr">
        <is>
          <t>RET-SPROUTS</t>
        </is>
      </c>
      <c r="D4259" t="inlineStr">
        <is>
          <t>UTS-PAL-064</t>
        </is>
      </c>
      <c r="E4259" t="inlineStr">
        <is>
          <t>Ti-Hi Error</t>
        </is>
      </c>
      <c r="F4259" t="inlineStr">
        <is>
          <t>pallet_fine</t>
        </is>
      </c>
      <c r="G4259" s="10" t="n">
        <v>192.96</v>
      </c>
      <c r="H4259" t="inlineStr">
        <is>
          <t>RO-031905</t>
        </is>
      </c>
      <c r="I4259" t="inlineStr">
        <is>
          <t>RS-031905</t>
        </is>
      </c>
      <c r="J4259" t="inlineStr">
        <is>
          <t>RREM-0139</t>
        </is>
      </c>
      <c r="K4259" t="inlineStr">
        <is>
          <t>Pallet Fine</t>
        </is>
      </c>
      <c r="M4259" s="10" t="n"/>
      <c r="P4259" s="18" t="n"/>
      <c r="Q4259" t="inlineStr">
        <is>
          <t>2026-06-12</t>
        </is>
      </c>
      <c r="R4259" s="18" t="inlineStr"/>
      <c r="S4259" s="18" t="inlineStr"/>
      <c r="T4259" s="18" t="inlineStr"/>
    </row>
    <row r="4260">
      <c r="A4260" t="inlineStr">
        <is>
          <t>DIST-011635</t>
        </is>
      </c>
      <c r="B4260" t="inlineStr">
        <is>
          <t>2026-03-14</t>
        </is>
      </c>
      <c r="C4260" t="inlineStr">
        <is>
          <t>RET-KROGER</t>
        </is>
      </c>
      <c r="D4260" t="inlineStr">
        <is>
          <t>GER-SPO-085</t>
        </is>
      </c>
      <c r="E4260" t="inlineStr">
        <is>
          <t>Short Date</t>
        </is>
      </c>
      <c r="F4260" t="inlineStr">
        <is>
          <t>spoilage</t>
        </is>
      </c>
      <c r="G4260" s="10" t="n">
        <v>98.90000000000001</v>
      </c>
      <c r="H4260" t="inlineStr">
        <is>
          <t>RO-032182</t>
        </is>
      </c>
      <c r="I4260" t="inlineStr">
        <is>
          <t>RS-032182</t>
        </is>
      </c>
      <c r="J4260" t="inlineStr">
        <is>
          <t>RREM-0040</t>
        </is>
      </c>
      <c r="K4260" t="inlineStr">
        <is>
          <t>Spoilage -- temperature exposure in transit</t>
        </is>
      </c>
      <c r="M4260" s="10" t="n"/>
      <c r="P4260" s="18" t="n"/>
      <c r="Q4260" t="inlineStr">
        <is>
          <t>2026-04-13</t>
        </is>
      </c>
      <c r="R4260" s="18" t="inlineStr"/>
      <c r="S4260" s="18" t="inlineStr"/>
      <c r="T4260" s="18" t="inlineStr"/>
    </row>
    <row r="4261">
      <c r="A4261" t="inlineStr">
        <is>
          <t>DIST-011559</t>
        </is>
      </c>
      <c r="B4261" t="inlineStr">
        <is>
          <t>2026-03-14</t>
        </is>
      </c>
      <c r="C4261" t="inlineStr">
        <is>
          <t>RET-WALMART</t>
        </is>
      </c>
      <c r="D4261" t="inlineStr">
        <is>
          <t>ART-PRO-004</t>
        </is>
      </c>
      <c r="E4261" t="inlineStr">
        <is>
          <t>Scan Rebate</t>
        </is>
      </c>
      <c r="F4261" t="inlineStr">
        <is>
          <t>promo_billback</t>
        </is>
      </c>
      <c r="G4261" s="10" t="n">
        <v>69.78</v>
      </c>
      <c r="H4261" t="inlineStr">
        <is>
          <t>RO-032033</t>
        </is>
      </c>
      <c r="I4261" t="inlineStr">
        <is>
          <t>RS-032033</t>
        </is>
      </c>
      <c r="J4261" t="inlineStr">
        <is>
          <t>RREM-0154</t>
        </is>
      </c>
      <c r="K4261" t="inlineStr">
        <is>
          <t>Promo Billback</t>
        </is>
      </c>
      <c r="M4261" s="10" t="n"/>
      <c r="P4261" s="18" t="n"/>
      <c r="Q4261" t="inlineStr">
        <is>
          <t>2026-04-28</t>
        </is>
      </c>
      <c r="R4261" s="18" t="inlineStr"/>
      <c r="S4261" s="18" t="inlineStr"/>
      <c r="T4261" s="18" t="inlineStr"/>
    </row>
    <row r="4262">
      <c r="A4262" t="inlineStr">
        <is>
          <t>DIST-011613</t>
        </is>
      </c>
      <c r="B4262" t="inlineStr">
        <is>
          <t>2026-03-14</t>
        </is>
      </c>
      <c r="C4262" t="inlineStr">
        <is>
          <t>RET-KROGER</t>
        </is>
      </c>
      <c r="D4262" t="inlineStr">
        <is>
          <t>GER-PRO-075</t>
        </is>
      </c>
      <c r="E4262" t="inlineStr">
        <is>
          <t>Promo Billback</t>
        </is>
      </c>
      <c r="F4262" t="inlineStr">
        <is>
          <t>promo_billback</t>
        </is>
      </c>
      <c r="G4262" s="10" t="n">
        <v>60.13</v>
      </c>
      <c r="H4262" t="inlineStr">
        <is>
          <t>RO-032183</t>
        </is>
      </c>
      <c r="I4262" t="inlineStr">
        <is>
          <t>RS-032183</t>
        </is>
      </c>
      <c r="J4262" t="inlineStr">
        <is>
          <t>RREM-0056</t>
        </is>
      </c>
      <c r="K4262" t="inlineStr">
        <is>
          <t>Promo Billback</t>
        </is>
      </c>
      <c r="L4262" t="inlineStr">
        <is>
          <t>partial</t>
        </is>
      </c>
      <c r="M4262" s="10" t="n">
        <v>12.45</v>
      </c>
      <c r="N4262" t="inlineStr">
        <is>
          <t>2026-03-24</t>
        </is>
      </c>
      <c r="O4262" t="inlineStr">
        <is>
          <t>2026-05-02</t>
        </is>
      </c>
      <c r="P4262" s="18" t="n">
        <v>49</v>
      </c>
      <c r="Q4262" t="inlineStr">
        <is>
          <t>2026-06-12</t>
        </is>
      </c>
      <c r="R4262" s="18" t="inlineStr"/>
      <c r="S4262" s="18" t="inlineStr"/>
      <c r="T4262" s="18" t="inlineStr"/>
    </row>
    <row r="4263">
      <c r="A4263" t="inlineStr">
        <is>
          <t>DIST-011535</t>
        </is>
      </c>
      <c r="B4263" t="inlineStr">
        <is>
          <t>2026-03-14</t>
        </is>
      </c>
      <c r="C4263" t="inlineStr">
        <is>
          <t>RET-WALMART</t>
        </is>
      </c>
      <c r="D4263" t="inlineStr">
        <is>
          <t>ART-LAT-009</t>
        </is>
      </c>
      <c r="E4263" t="inlineStr">
        <is>
          <t>MABD Violation</t>
        </is>
      </c>
      <c r="F4263" t="inlineStr">
        <is>
          <t>late_delivery</t>
        </is>
      </c>
      <c r="G4263" s="10" t="n">
        <v>27.6</v>
      </c>
      <c r="H4263" t="inlineStr">
        <is>
          <t>RO-031797</t>
        </is>
      </c>
      <c r="I4263" t="inlineStr">
        <is>
          <t>RS-031797</t>
        </is>
      </c>
      <c r="J4263" t="inlineStr">
        <is>
          <t>RREM-0164</t>
        </is>
      </c>
      <c r="K4263" t="inlineStr">
        <is>
          <t>Late Delivery</t>
        </is>
      </c>
      <c r="L4263" t="inlineStr">
        <is>
          <t>won</t>
        </is>
      </c>
      <c r="M4263" s="10" t="n">
        <v>27.6</v>
      </c>
      <c r="N4263" t="inlineStr">
        <is>
          <t>2026-04-12</t>
        </is>
      </c>
      <c r="O4263" t="inlineStr">
        <is>
          <t>2026-06-01</t>
        </is>
      </c>
      <c r="P4263" s="18" t="n">
        <v>79</v>
      </c>
      <c r="Q4263" t="inlineStr">
        <is>
          <t>2026-04-13</t>
        </is>
      </c>
      <c r="R4263" s="18" t="inlineStr"/>
      <c r="S4263" s="18" t="inlineStr"/>
      <c r="T4263" s="18" t="inlineStr"/>
    </row>
    <row r="4264">
      <c r="A4264" t="inlineStr">
        <is>
          <t>DIST-011553</t>
        </is>
      </c>
      <c r="B4264" t="inlineStr">
        <is>
          <t>2026-03-14</t>
        </is>
      </c>
      <c r="C4264" t="inlineStr">
        <is>
          <t>RET-WALMART</t>
        </is>
      </c>
      <c r="D4264" t="inlineStr">
        <is>
          <t>ART-PRI-019</t>
        </is>
      </c>
      <c r="E4264" t="inlineStr">
        <is>
          <t>Invoice Mismatch</t>
        </is>
      </c>
      <c r="F4264" t="inlineStr">
        <is>
          <t>pricing_error</t>
        </is>
      </c>
      <c r="G4264" s="10" t="n">
        <v>7.27</v>
      </c>
      <c r="H4264" t="inlineStr">
        <is>
          <t>RO-031997</t>
        </is>
      </c>
      <c r="I4264" t="inlineStr">
        <is>
          <t>RS-031997</t>
        </is>
      </c>
      <c r="J4264" t="inlineStr">
        <is>
          <t>RREM-0170</t>
        </is>
      </c>
      <c r="K4264" t="inlineStr">
        <is>
          <t>Pricing Error</t>
        </is>
      </c>
      <c r="L4264" t="inlineStr">
        <is>
          <t>partial</t>
        </is>
      </c>
      <c r="M4264" s="10" t="n">
        <v>3.33</v>
      </c>
      <c r="N4264" t="inlineStr">
        <is>
          <t>2026-03-25</t>
        </is>
      </c>
      <c r="O4264" t="inlineStr">
        <is>
          <t>2026-05-12</t>
        </is>
      </c>
      <c r="P4264" s="18" t="n">
        <v>59</v>
      </c>
      <c r="Q4264" t="inlineStr">
        <is>
          <t>2026-06-12</t>
        </is>
      </c>
      <c r="R4264" s="18" t="inlineStr"/>
      <c r="S4264" s="18" t="inlineStr"/>
      <c r="T4264" s="18" t="inlineStr"/>
    </row>
    <row r="4265">
      <c r="A4265" t="inlineStr">
        <is>
          <t>DIST-011510</t>
        </is>
      </c>
      <c r="B4265" t="inlineStr">
        <is>
          <t>2026-03-14</t>
        </is>
      </c>
      <c r="C4265" t="inlineStr">
        <is>
          <t>RET-REGIONAL</t>
        </is>
      </c>
      <c r="D4265" t="inlineStr">
        <is>
          <t>NAL-LAT-095</t>
        </is>
      </c>
      <c r="E4265" t="inlineStr">
        <is>
          <t>MABD Violation</t>
        </is>
      </c>
      <c r="F4265" t="inlineStr">
        <is>
          <t>late_delivery</t>
        </is>
      </c>
      <c r="G4265" s="10" t="n">
        <v>6.77</v>
      </c>
      <c r="H4265" t="inlineStr">
        <is>
          <t>RO-031988</t>
        </is>
      </c>
      <c r="I4265" t="inlineStr">
        <is>
          <t>RS-031988</t>
        </is>
      </c>
      <c r="J4265" t="inlineStr">
        <is>
          <t>RREM-0106</t>
        </is>
      </c>
      <c r="K4265" t="inlineStr">
        <is>
          <t>Late Delivery</t>
        </is>
      </c>
      <c r="M4265" s="10" t="n"/>
      <c r="P4265" s="18" t="n"/>
      <c r="Q4265" t="inlineStr">
        <is>
          <t>2026-06-12</t>
        </is>
      </c>
      <c r="R4265" s="18" t="inlineStr"/>
      <c r="S4265" s="18" t="inlineStr"/>
      <c r="T4265" s="18" t="inlineStr"/>
    </row>
    <row r="4266">
      <c r="A4266" t="inlineStr">
        <is>
          <t>DIST-011597</t>
        </is>
      </c>
      <c r="B4266" t="inlineStr">
        <is>
          <t>2026-03-13</t>
        </is>
      </c>
      <c r="C4266" t="inlineStr">
        <is>
          <t>RET-WALMART</t>
        </is>
      </c>
      <c r="D4266" t="inlineStr">
        <is>
          <t>ART-LAB-012</t>
        </is>
      </c>
      <c r="E4266" t="inlineStr">
        <is>
          <t>Label Defect</t>
        </is>
      </c>
      <c r="F4266" t="inlineStr">
        <is>
          <t>label_fine</t>
        </is>
      </c>
      <c r="G4266" s="10" t="n">
        <v>821.89</v>
      </c>
      <c r="H4266" t="inlineStr">
        <is>
          <t>RO-031998</t>
        </is>
      </c>
      <c r="I4266" t="inlineStr">
        <is>
          <t>RS-031998</t>
        </is>
      </c>
      <c r="J4266" t="inlineStr">
        <is>
          <t>RREM-0162</t>
        </is>
      </c>
      <c r="K4266" t="inlineStr">
        <is>
          <t>Label Fine</t>
        </is>
      </c>
      <c r="M4266" s="10" t="n"/>
      <c r="P4266" s="18" t="n"/>
      <c r="Q4266" t="inlineStr">
        <is>
          <t>2026-06-11</t>
        </is>
      </c>
      <c r="R4266" s="18" t="inlineStr"/>
      <c r="S4266" s="18" t="inlineStr"/>
      <c r="T4266" s="18" t="inlineStr"/>
    </row>
    <row r="4267">
      <c r="A4267" t="inlineStr">
        <is>
          <t>DIST-011637</t>
        </is>
      </c>
      <c r="B4267" t="inlineStr">
        <is>
          <t>2026-03-13</t>
        </is>
      </c>
      <c r="C4267" t="inlineStr">
        <is>
          <t>RET-WALMART</t>
        </is>
      </c>
      <c r="D4267" t="inlineStr"/>
      <c r="E4267" t="inlineStr">
        <is>
          <t>Unmapped</t>
        </is>
      </c>
      <c r="F4267" t="inlineStr">
        <is>
          <t>vague</t>
        </is>
      </c>
      <c r="G4267" s="10" t="n">
        <v>587.35</v>
      </c>
      <c r="H4267" t="inlineStr">
        <is>
          <t>RO-032009</t>
        </is>
      </c>
      <c r="I4267" t="inlineStr">
        <is>
          <t>RS-032009</t>
        </is>
      </c>
      <c r="J4267" t="inlineStr">
        <is>
          <t>RREM-0149</t>
        </is>
      </c>
      <c r="K4267" t="inlineStr">
        <is>
          <t>Marketing chargeback</t>
        </is>
      </c>
      <c r="M4267" s="10" t="n"/>
      <c r="P4267" s="18" t="n"/>
      <c r="Q4267" t="inlineStr">
        <is>
          <t>2026-04-27</t>
        </is>
      </c>
      <c r="R4267" s="18" t="inlineStr">
        <is>
          <t>Yes</t>
        </is>
      </c>
      <c r="S4267" s="18" t="inlineStr"/>
      <c r="T4267" s="18" t="inlineStr"/>
    </row>
    <row r="4268">
      <c r="A4268" t="inlineStr">
        <is>
          <t>DIST-011552</t>
        </is>
      </c>
      <c r="B4268" t="inlineStr">
        <is>
          <t>2026-03-13</t>
        </is>
      </c>
      <c r="C4268" t="inlineStr">
        <is>
          <t>RET-WALMART</t>
        </is>
      </c>
      <c r="D4268" t="inlineStr">
        <is>
          <t>ART-LAB-012</t>
        </is>
      </c>
      <c r="E4268" t="inlineStr">
        <is>
          <t>Label Defect</t>
        </is>
      </c>
      <c r="F4268" t="inlineStr">
        <is>
          <t>label_fine</t>
        </is>
      </c>
      <c r="G4268" s="10" t="n">
        <v>426.09</v>
      </c>
      <c r="H4268" t="inlineStr">
        <is>
          <t>RO-031996</t>
        </is>
      </c>
      <c r="I4268" t="inlineStr">
        <is>
          <t>RS-031996</t>
        </is>
      </c>
      <c r="J4268" t="inlineStr">
        <is>
          <t>RREM-0151</t>
        </is>
      </c>
      <c r="K4268" t="inlineStr">
        <is>
          <t>Label Fine</t>
        </is>
      </c>
      <c r="L4268" t="inlineStr">
        <is>
          <t>partial</t>
        </is>
      </c>
      <c r="M4268" s="10" t="n">
        <v>166.41</v>
      </c>
      <c r="N4268" t="inlineStr">
        <is>
          <t>2026-03-28</t>
        </is>
      </c>
      <c r="O4268" t="inlineStr">
        <is>
          <t>2026-04-19</t>
        </is>
      </c>
      <c r="P4268" s="18" t="n">
        <v>37</v>
      </c>
      <c r="Q4268" t="inlineStr">
        <is>
          <t>2026-04-27</t>
        </is>
      </c>
      <c r="R4268" s="18" t="inlineStr"/>
      <c r="S4268" s="18" t="inlineStr"/>
      <c r="T4268" s="18" t="inlineStr"/>
    </row>
    <row r="4269">
      <c r="A4269" t="inlineStr">
        <is>
          <t>DIST-011444</t>
        </is>
      </c>
      <c r="B4269" t="inlineStr">
        <is>
          <t>2026-03-13</t>
        </is>
      </c>
      <c r="C4269" t="inlineStr">
        <is>
          <t>RET-WALMART</t>
        </is>
      </c>
      <c r="D4269" t="inlineStr">
        <is>
          <t>ART-PAL-015</t>
        </is>
      </c>
      <c r="E4269" t="inlineStr">
        <is>
          <t>Pallet Overhang</t>
        </is>
      </c>
      <c r="F4269" t="inlineStr">
        <is>
          <t>pallet_fine</t>
        </is>
      </c>
      <c r="G4269" s="10" t="n">
        <v>233.55</v>
      </c>
      <c r="H4269" t="inlineStr">
        <is>
          <t>RO-031593</t>
        </is>
      </c>
      <c r="I4269" t="inlineStr">
        <is>
          <t>RS-031593</t>
        </is>
      </c>
      <c r="J4269" t="inlineStr">
        <is>
          <t>RREM-0169</t>
        </is>
      </c>
      <c r="K4269" t="inlineStr">
        <is>
          <t>Pallet Fine</t>
        </is>
      </c>
      <c r="M4269" s="10" t="n"/>
      <c r="P4269" s="18" t="n"/>
      <c r="Q4269" t="inlineStr">
        <is>
          <t>2026-04-12</t>
        </is>
      </c>
      <c r="R4269" s="18" t="inlineStr"/>
      <c r="S4269" s="18" t="inlineStr"/>
      <c r="T4269" s="18" t="inlineStr"/>
    </row>
    <row r="4270">
      <c r="A4270" t="inlineStr">
        <is>
          <t>DIST-011555</t>
        </is>
      </c>
      <c r="B4270" t="inlineStr">
        <is>
          <t>2026-03-13</t>
        </is>
      </c>
      <c r="C4270" t="inlineStr">
        <is>
          <t>RET-WALMART</t>
        </is>
      </c>
      <c r="D4270" t="inlineStr">
        <is>
          <t>ART-SPO-017</t>
        </is>
      </c>
      <c r="E4270" t="inlineStr">
        <is>
          <t>Spoilage</t>
        </is>
      </c>
      <c r="F4270" t="inlineStr">
        <is>
          <t>spoilage</t>
        </is>
      </c>
      <c r="G4270" s="10" t="n">
        <v>149.97</v>
      </c>
      <c r="H4270" t="inlineStr">
        <is>
          <t>RO-032003</t>
        </is>
      </c>
      <c r="I4270" t="inlineStr">
        <is>
          <t>RS-032003</t>
        </is>
      </c>
      <c r="J4270" t="inlineStr">
        <is>
          <t>RREM-0151</t>
        </is>
      </c>
      <c r="K4270" t="inlineStr">
        <is>
          <t>Spoilage -- temperature exposure in transit</t>
        </is>
      </c>
      <c r="M4270" s="10" t="n"/>
      <c r="P4270" s="18" t="n"/>
      <c r="Q4270" t="inlineStr">
        <is>
          <t>2026-06-11</t>
        </is>
      </c>
      <c r="R4270" s="18" t="inlineStr"/>
      <c r="S4270" s="18" t="inlineStr"/>
      <c r="T4270" s="18" t="inlineStr"/>
    </row>
    <row r="4271">
      <c r="A4271" t="inlineStr">
        <is>
          <t>DIST-011598</t>
        </is>
      </c>
      <c r="B4271" t="inlineStr">
        <is>
          <t>2026-03-13</t>
        </is>
      </c>
      <c r="C4271" t="inlineStr">
        <is>
          <t>RET-WALMART</t>
        </is>
      </c>
      <c r="D4271" t="inlineStr">
        <is>
          <t>ART-SPO-017</t>
        </is>
      </c>
      <c r="E4271" t="inlineStr">
        <is>
          <t>Spoilage</t>
        </is>
      </c>
      <c r="F4271" t="inlineStr">
        <is>
          <t>spoilage</t>
        </is>
      </c>
      <c r="G4271" s="10" t="n">
        <v>94.76000000000001</v>
      </c>
      <c r="H4271" t="inlineStr">
        <is>
          <t>RO-031999</t>
        </is>
      </c>
      <c r="I4271" t="inlineStr">
        <is>
          <t>RS-031999</t>
        </is>
      </c>
      <c r="J4271" t="inlineStr">
        <is>
          <t>RREM-0172</t>
        </is>
      </c>
      <c r="K4271" t="inlineStr">
        <is>
          <t>Spoilage -- damage in transit affecting condition</t>
        </is>
      </c>
      <c r="M4271" s="10" t="n"/>
      <c r="P4271" s="18" t="n"/>
      <c r="Q4271" t="inlineStr">
        <is>
          <t>2026-04-12</t>
        </is>
      </c>
      <c r="R4271" s="18" t="inlineStr"/>
      <c r="S4271" s="18" t="inlineStr"/>
      <c r="T4271" s="18" t="inlineStr"/>
    </row>
    <row r="4272">
      <c r="A4272" t="inlineStr">
        <is>
          <t>DIST-011587</t>
        </is>
      </c>
      <c r="B4272" t="inlineStr">
        <is>
          <t>2026-03-13</t>
        </is>
      </c>
      <c r="C4272" t="inlineStr">
        <is>
          <t>RET-COSTCO</t>
        </is>
      </c>
      <c r="D4272" t="inlineStr">
        <is>
          <t>TCO-DAM-035</t>
        </is>
      </c>
      <c r="E4272" t="inlineStr">
        <is>
          <t>Transit Damage</t>
        </is>
      </c>
      <c r="F4272" t="inlineStr">
        <is>
          <t>damaged</t>
        </is>
      </c>
      <c r="G4272" s="10" t="n">
        <v>82</v>
      </c>
      <c r="H4272" t="inlineStr">
        <is>
          <t>RO-032043</t>
        </is>
      </c>
      <c r="I4272" t="inlineStr">
        <is>
          <t>RS-032043</t>
        </is>
      </c>
      <c r="J4272" t="inlineStr">
        <is>
          <t>RREM-0021</t>
        </is>
      </c>
      <c r="K4272" t="inlineStr">
        <is>
          <t>Damaged</t>
        </is>
      </c>
      <c r="M4272" s="10" t="n"/>
      <c r="P4272" s="18" t="n"/>
      <c r="Q4272" t="inlineStr">
        <is>
          <t>2026-04-12</t>
        </is>
      </c>
      <c r="R4272" s="18" t="inlineStr"/>
      <c r="S4272" s="18" t="inlineStr"/>
      <c r="T4272" s="18" t="inlineStr"/>
    </row>
    <row r="4273">
      <c r="A4273" t="inlineStr">
        <is>
          <t>DIST-011509</t>
        </is>
      </c>
      <c r="B4273" t="inlineStr">
        <is>
          <t>2026-03-13</t>
        </is>
      </c>
      <c r="C4273" t="inlineStr">
        <is>
          <t>RET-KROGER</t>
        </is>
      </c>
      <c r="D4273" t="inlineStr">
        <is>
          <t>GER-DAM-087</t>
        </is>
      </c>
      <c r="E4273" t="inlineStr">
        <is>
          <t>Damaged Goods</t>
        </is>
      </c>
      <c r="F4273" t="inlineStr">
        <is>
          <t>damaged</t>
        </is>
      </c>
      <c r="G4273" s="10" t="n">
        <v>78.17</v>
      </c>
      <c r="H4273" t="inlineStr">
        <is>
          <t>RO-031954</t>
        </is>
      </c>
      <c r="I4273" t="inlineStr">
        <is>
          <t>RS-031954</t>
        </is>
      </c>
      <c r="J4273" t="inlineStr">
        <is>
          <t>RREM-0066</t>
        </is>
      </c>
      <c r="K4273" t="inlineStr">
        <is>
          <t>Damaged</t>
        </is>
      </c>
      <c r="L4273" t="inlineStr">
        <is>
          <t>partial</t>
        </is>
      </c>
      <c r="M4273" s="10" t="n">
        <v>24.92</v>
      </c>
      <c r="N4273" t="inlineStr">
        <is>
          <t>2026-03-22</t>
        </is>
      </c>
      <c r="O4273" t="inlineStr">
        <is>
          <t>2026-04-17</t>
        </is>
      </c>
      <c r="P4273" s="18" t="n">
        <v>35</v>
      </c>
      <c r="Q4273" t="inlineStr">
        <is>
          <t>2026-04-12</t>
        </is>
      </c>
      <c r="R4273" s="18" t="inlineStr"/>
      <c r="S4273" s="18" t="inlineStr"/>
      <c r="T4273" s="18" t="inlineStr"/>
    </row>
    <row r="4274">
      <c r="A4274" t="inlineStr">
        <is>
          <t>DIST-011524</t>
        </is>
      </c>
      <c r="B4274" t="inlineStr">
        <is>
          <t>2026-03-13</t>
        </is>
      </c>
      <c r="C4274" t="inlineStr">
        <is>
          <t>RET-COSTCO</t>
        </is>
      </c>
      <c r="D4274" t="inlineStr">
        <is>
          <t>TCO-LAT-029</t>
        </is>
      </c>
      <c r="E4274" t="inlineStr">
        <is>
          <t>Late Delivery</t>
        </is>
      </c>
      <c r="F4274" t="inlineStr">
        <is>
          <t>late_delivery</t>
        </is>
      </c>
      <c r="G4274" s="10" t="n">
        <v>61.22</v>
      </c>
      <c r="H4274" t="inlineStr">
        <is>
          <t>RO-031847</t>
        </is>
      </c>
      <c r="I4274" t="inlineStr">
        <is>
          <t>RS-031847</t>
        </is>
      </c>
      <c r="J4274" t="inlineStr">
        <is>
          <t>RREM-0004</t>
        </is>
      </c>
      <c r="K4274" t="inlineStr">
        <is>
          <t>Late Delivery</t>
        </is>
      </c>
      <c r="M4274" s="10" t="n"/>
      <c r="P4274" s="18" t="n"/>
      <c r="Q4274" t="inlineStr">
        <is>
          <t>2026-05-12</t>
        </is>
      </c>
      <c r="R4274" s="18" t="inlineStr"/>
      <c r="S4274" s="18" t="inlineStr"/>
      <c r="T4274" s="18" t="inlineStr"/>
    </row>
    <row r="4275">
      <c r="A4275" t="inlineStr">
        <is>
          <t>DIST-011409</t>
        </is>
      </c>
      <c r="B4275" t="inlineStr">
        <is>
          <t>2026-03-13</t>
        </is>
      </c>
      <c r="C4275" t="inlineStr">
        <is>
          <t>RET-COSTCO</t>
        </is>
      </c>
      <c r="D4275" t="inlineStr">
        <is>
          <t>TCO-LAT-029</t>
        </is>
      </c>
      <c r="E4275" t="inlineStr">
        <is>
          <t>Late Delivery</t>
        </is>
      </c>
      <c r="F4275" t="inlineStr">
        <is>
          <t>late_delivery</t>
        </is>
      </c>
      <c r="G4275" s="10" t="n">
        <v>44.96</v>
      </c>
      <c r="H4275" t="inlineStr">
        <is>
          <t>RO-031437</t>
        </is>
      </c>
      <c r="I4275" t="inlineStr">
        <is>
          <t>RS-031437</t>
        </is>
      </c>
      <c r="J4275" t="inlineStr">
        <is>
          <t>RREM-0028</t>
        </is>
      </c>
      <c r="K4275" t="inlineStr">
        <is>
          <t>Late Delivery</t>
        </is>
      </c>
      <c r="L4275" t="inlineStr">
        <is>
          <t>pending</t>
        </is>
      </c>
      <c r="M4275" s="10" t="n"/>
      <c r="N4275" t="inlineStr">
        <is>
          <t>2026-03-26</t>
        </is>
      </c>
      <c r="P4275" s="18" t="n">
        <v>295</v>
      </c>
      <c r="Q4275" t="inlineStr">
        <is>
          <t>2026-04-12</t>
        </is>
      </c>
      <c r="R4275" s="18" t="inlineStr"/>
      <c r="S4275" s="18" t="inlineStr"/>
      <c r="T4275" s="18" t="inlineStr"/>
    </row>
    <row r="4276">
      <c r="A4276" t="inlineStr">
        <is>
          <t>DIST-011667</t>
        </is>
      </c>
      <c r="B4276" t="inlineStr">
        <is>
          <t>2026-03-12</t>
        </is>
      </c>
      <c r="C4276" t="inlineStr">
        <is>
          <t>RET-KROGER</t>
        </is>
      </c>
      <c r="D4276" t="inlineStr"/>
      <c r="E4276" t="inlineStr">
        <is>
          <t>Unmapped</t>
        </is>
      </c>
      <c r="F4276" t="inlineStr">
        <is>
          <t>vague</t>
        </is>
      </c>
      <c r="G4276" s="10" t="n">
        <v>935.24</v>
      </c>
      <c r="H4276" t="inlineStr">
        <is>
          <t>RO-032388</t>
        </is>
      </c>
      <c r="I4276" t="inlineStr">
        <is>
          <t>RS-032388</t>
        </is>
      </c>
      <c r="J4276" t="inlineStr">
        <is>
          <t>RREM-0074</t>
        </is>
      </c>
      <c r="K4276" t="inlineStr">
        <is>
          <t>Allowance reconciliation</t>
        </is>
      </c>
      <c r="L4276" t="inlineStr">
        <is>
          <t>partial</t>
        </is>
      </c>
      <c r="M4276" s="10" t="n">
        <v>326.1</v>
      </c>
      <c r="N4276" t="inlineStr">
        <is>
          <t>2026-03-15</t>
        </is>
      </c>
      <c r="O4276" t="inlineStr">
        <is>
          <t>2026-06-02</t>
        </is>
      </c>
      <c r="P4276" s="18" t="n">
        <v>82</v>
      </c>
      <c r="Q4276" t="inlineStr">
        <is>
          <t>2026-04-11</t>
        </is>
      </c>
      <c r="R4276" s="18" t="inlineStr">
        <is>
          <t>Yes</t>
        </is>
      </c>
      <c r="S4276" s="18" t="inlineStr"/>
      <c r="T4276" s="18" t="inlineStr"/>
    </row>
    <row r="4277">
      <c r="A4277" t="inlineStr">
        <is>
          <t>DIST-011558</t>
        </is>
      </c>
      <c r="B4277" t="inlineStr">
        <is>
          <t>2026-03-12</t>
        </is>
      </c>
      <c r="C4277" t="inlineStr">
        <is>
          <t>RET-WALMART</t>
        </is>
      </c>
      <c r="D4277" t="inlineStr">
        <is>
          <t>ART-SPO-017</t>
        </is>
      </c>
      <c r="E4277" t="inlineStr">
        <is>
          <t>Spoilage</t>
        </is>
      </c>
      <c r="F4277" t="inlineStr">
        <is>
          <t>spoilage</t>
        </is>
      </c>
      <c r="G4277" s="10" t="n">
        <v>263.16</v>
      </c>
      <c r="H4277" t="inlineStr">
        <is>
          <t>RO-032012</t>
        </is>
      </c>
      <c r="I4277" t="inlineStr">
        <is>
          <t>RS-032012</t>
        </is>
      </c>
      <c r="J4277" t="inlineStr">
        <is>
          <t>RREM-0159</t>
        </is>
      </c>
      <c r="K4277" t="inlineStr">
        <is>
          <t>Spoilage -- quality complaint at receiving</t>
        </is>
      </c>
      <c r="L4277" t="inlineStr">
        <is>
          <t>partial</t>
        </is>
      </c>
      <c r="M4277" s="10" t="n">
        <v>100.11</v>
      </c>
      <c r="N4277" t="inlineStr">
        <is>
          <t>2026-04-03</t>
        </is>
      </c>
      <c r="O4277" t="inlineStr">
        <is>
          <t>2026-06-26</t>
        </is>
      </c>
      <c r="P4277" s="18" t="n">
        <v>106</v>
      </c>
      <c r="Q4277" t="inlineStr">
        <is>
          <t>2026-06-10</t>
        </is>
      </c>
      <c r="R4277" s="18" t="inlineStr"/>
      <c r="S4277" s="18" t="inlineStr"/>
      <c r="T4277" s="18" t="inlineStr"/>
    </row>
    <row r="4278">
      <c r="A4278" t="inlineStr">
        <is>
          <t>DIST-011536</t>
        </is>
      </c>
      <c r="B4278" t="inlineStr">
        <is>
          <t>2026-03-12</t>
        </is>
      </c>
      <c r="C4278" t="inlineStr">
        <is>
          <t>RET-WALMART</t>
        </is>
      </c>
      <c r="D4278" t="inlineStr">
        <is>
          <t>ART-PAL-015</t>
        </is>
      </c>
      <c r="E4278" t="inlineStr">
        <is>
          <t>Pallet Overhang</t>
        </is>
      </c>
      <c r="F4278" t="inlineStr">
        <is>
          <t>pallet_fine</t>
        </is>
      </c>
      <c r="G4278" s="10" t="n">
        <v>218.23</v>
      </c>
      <c r="H4278" t="inlineStr">
        <is>
          <t>RO-031817</t>
        </is>
      </c>
      <c r="I4278" t="inlineStr">
        <is>
          <t>RS-031817</t>
        </is>
      </c>
      <c r="J4278" t="inlineStr">
        <is>
          <t>RREM-0172</t>
        </is>
      </c>
      <c r="K4278" t="inlineStr">
        <is>
          <t>Pallet Fine</t>
        </is>
      </c>
      <c r="L4278" t="inlineStr">
        <is>
          <t>partial</t>
        </is>
      </c>
      <c r="M4278" s="10" t="n">
        <v>64.93000000000001</v>
      </c>
      <c r="N4278" t="inlineStr">
        <is>
          <t>2026-04-02</t>
        </is>
      </c>
      <c r="O4278" t="inlineStr">
        <is>
          <t>2026-04-29</t>
        </is>
      </c>
      <c r="P4278" s="18" t="n">
        <v>48</v>
      </c>
      <c r="Q4278" t="inlineStr">
        <is>
          <t>2026-05-11</t>
        </is>
      </c>
      <c r="R4278" s="18" t="inlineStr"/>
      <c r="S4278" s="18" t="inlineStr"/>
      <c r="T4278" s="18" t="inlineStr"/>
    </row>
    <row r="4279">
      <c r="A4279" t="inlineStr">
        <is>
          <t>DIST-011582</t>
        </is>
      </c>
      <c r="B4279" t="inlineStr">
        <is>
          <t>2026-03-12</t>
        </is>
      </c>
      <c r="C4279" t="inlineStr">
        <is>
          <t>RET-KROGER</t>
        </is>
      </c>
      <c r="D4279" t="inlineStr"/>
      <c r="E4279" t="inlineStr">
        <is>
          <t>Unmapped</t>
        </is>
      </c>
      <c r="F4279" t="inlineStr">
        <is>
          <t>vague</t>
        </is>
      </c>
      <c r="G4279" s="10" t="n">
        <v>215.73</v>
      </c>
      <c r="H4279" t="inlineStr">
        <is>
          <t>RO-032185</t>
        </is>
      </c>
      <c r="I4279" t="inlineStr">
        <is>
          <t>RS-032185</t>
        </is>
      </c>
      <c r="J4279" t="inlineStr">
        <is>
          <t>RREM-0059</t>
        </is>
      </c>
      <c r="K4279" t="inlineStr">
        <is>
          <t>Compliance fee</t>
        </is>
      </c>
      <c r="L4279" t="inlineStr">
        <is>
          <t>lost</t>
        </is>
      </c>
      <c r="M4279" s="10" t="n">
        <v>0</v>
      </c>
      <c r="N4279" t="inlineStr">
        <is>
          <t>2026-03-19</t>
        </is>
      </c>
      <c r="O4279" t="inlineStr">
        <is>
          <t>2026-04-03</t>
        </is>
      </c>
      <c r="P4279" s="18" t="n">
        <v>22</v>
      </c>
      <c r="Q4279" t="inlineStr">
        <is>
          <t>2026-04-26</t>
        </is>
      </c>
      <c r="R4279" s="18" t="inlineStr">
        <is>
          <t>Yes</t>
        </is>
      </c>
      <c r="S4279" s="18" t="inlineStr"/>
      <c r="T4279" s="18" t="inlineStr"/>
    </row>
    <row r="4280">
      <c r="A4280" t="inlineStr">
        <is>
          <t>DIST-011605</t>
        </is>
      </c>
      <c r="B4280" t="inlineStr">
        <is>
          <t>2026-03-12</t>
        </is>
      </c>
      <c r="C4280" t="inlineStr">
        <is>
          <t>RET-WHOLEFOODS</t>
        </is>
      </c>
      <c r="D4280" t="inlineStr">
        <is>
          <t>ODS-SPO-050</t>
        </is>
      </c>
      <c r="E4280" t="inlineStr">
        <is>
          <t>Spoilage</t>
        </is>
      </c>
      <c r="F4280" t="inlineStr">
        <is>
          <t>spoilage</t>
        </is>
      </c>
      <c r="G4280" s="10" t="n">
        <v>166.3</v>
      </c>
      <c r="H4280" t="inlineStr">
        <is>
          <t>RO-032104</t>
        </is>
      </c>
      <c r="I4280" t="inlineStr">
        <is>
          <t>RS-032104</t>
        </is>
      </c>
      <c r="J4280" t="inlineStr">
        <is>
          <t>RREM-0204</t>
        </is>
      </c>
      <c r="K4280" t="inlineStr">
        <is>
          <t>Spoilage -- quality complaint at receiving</t>
        </is>
      </c>
      <c r="M4280" s="10" t="n"/>
      <c r="P4280" s="18" t="n"/>
      <c r="Q4280" t="inlineStr">
        <is>
          <t>2026-04-11</t>
        </is>
      </c>
      <c r="R4280" s="18" t="inlineStr"/>
      <c r="S4280" s="18" t="inlineStr"/>
      <c r="T4280" s="18" t="inlineStr"/>
    </row>
    <row r="4281">
      <c r="A4281" t="inlineStr">
        <is>
          <t>DIST-011690</t>
        </is>
      </c>
      <c r="B4281" t="inlineStr">
        <is>
          <t>2026-03-12</t>
        </is>
      </c>
      <c r="C4281" t="inlineStr">
        <is>
          <t>RET-WHOLEFOODS</t>
        </is>
      </c>
      <c r="D4281" t="inlineStr">
        <is>
          <t>ODS-PRO-039</t>
        </is>
      </c>
      <c r="E4281" t="inlineStr">
        <is>
          <t>Ad Allowance</t>
        </is>
      </c>
      <c r="F4281" t="inlineStr">
        <is>
          <t>promo_billback</t>
        </is>
      </c>
      <c r="G4281" s="10" t="n">
        <v>140.59</v>
      </c>
      <c r="H4281" t="inlineStr">
        <is>
          <t>RO-032325</t>
        </is>
      </c>
      <c r="I4281" t="inlineStr">
        <is>
          <t>RS-032325</t>
        </is>
      </c>
      <c r="J4281" t="inlineStr">
        <is>
          <t>RREM-0221</t>
        </is>
      </c>
      <c r="K4281" t="inlineStr">
        <is>
          <t>Promo Billback</t>
        </is>
      </c>
      <c r="L4281" t="inlineStr">
        <is>
          <t>lost</t>
        </is>
      </c>
      <c r="M4281" s="10" t="n">
        <v>0</v>
      </c>
      <c r="N4281" t="inlineStr">
        <is>
          <t>2026-03-20</t>
        </is>
      </c>
      <c r="O4281" t="inlineStr">
        <is>
          <t>2026-05-18</t>
        </is>
      </c>
      <c r="P4281" s="18" t="n">
        <v>67</v>
      </c>
      <c r="Q4281" t="inlineStr">
        <is>
          <t>2026-04-11</t>
        </is>
      </c>
      <c r="R4281" s="18" t="inlineStr"/>
      <c r="S4281" s="18" t="inlineStr"/>
      <c r="T4281" s="18" t="inlineStr"/>
    </row>
    <row r="4282">
      <c r="A4282" t="inlineStr">
        <is>
          <t>DIST-011646</t>
        </is>
      </c>
      <c r="B4282" t="inlineStr">
        <is>
          <t>2026-03-12</t>
        </is>
      </c>
      <c r="C4282" t="inlineStr">
        <is>
          <t>RET-KROGER</t>
        </is>
      </c>
      <c r="D4282" t="inlineStr">
        <is>
          <t>GER-PRO-075</t>
        </is>
      </c>
      <c r="E4282" t="inlineStr">
        <is>
          <t>Promo Billback</t>
        </is>
      </c>
      <c r="F4282" t="inlineStr">
        <is>
          <t>promo_billback</t>
        </is>
      </c>
      <c r="G4282" s="10" t="n">
        <v>91.25</v>
      </c>
      <c r="H4282" t="inlineStr">
        <is>
          <t>RO-032153</t>
        </is>
      </c>
      <c r="I4282" t="inlineStr">
        <is>
          <t>RS-032153</t>
        </is>
      </c>
      <c r="J4282" t="inlineStr">
        <is>
          <t>RREM-0048</t>
        </is>
      </c>
      <c r="K4282" t="inlineStr">
        <is>
          <t>Promo Billback</t>
        </is>
      </c>
      <c r="L4282" t="inlineStr">
        <is>
          <t>lost</t>
        </is>
      </c>
      <c r="M4282" s="10" t="n">
        <v>0</v>
      </c>
      <c r="N4282" t="inlineStr">
        <is>
          <t>2026-04-10</t>
        </is>
      </c>
      <c r="O4282" t="inlineStr">
        <is>
          <t>2026-06-07</t>
        </is>
      </c>
      <c r="P4282" s="18" t="n">
        <v>87</v>
      </c>
      <c r="Q4282" t="inlineStr">
        <is>
          <t>2026-04-11</t>
        </is>
      </c>
      <c r="R4282" s="18" t="inlineStr"/>
      <c r="S4282" s="18" t="inlineStr"/>
      <c r="T4282" s="18" t="inlineStr"/>
    </row>
    <row r="4283">
      <c r="A4283" t="inlineStr">
        <is>
          <t>DIST-011584</t>
        </is>
      </c>
      <c r="B4283" t="inlineStr">
        <is>
          <t>2026-03-12</t>
        </is>
      </c>
      <c r="C4283" t="inlineStr">
        <is>
          <t>RET-WALMART</t>
        </is>
      </c>
      <c r="D4283" t="inlineStr">
        <is>
          <t>ART-SHO-003</t>
        </is>
      </c>
      <c r="E4283" t="inlineStr">
        <is>
          <t>Short Ship</t>
        </is>
      </c>
      <c r="F4283" t="inlineStr">
        <is>
          <t>short_ship</t>
        </is>
      </c>
      <c r="G4283" s="10" t="n">
        <v>70.31999999999999</v>
      </c>
      <c r="H4283" t="inlineStr">
        <is>
          <t>RO-032002</t>
        </is>
      </c>
      <c r="I4283" t="inlineStr">
        <is>
          <t>RS-032002</t>
        </is>
      </c>
      <c r="J4283" t="inlineStr">
        <is>
          <t>RREM-0156</t>
        </is>
      </c>
      <c r="K4283" t="inlineStr">
        <is>
          <t>Short Ship</t>
        </is>
      </c>
      <c r="L4283" t="inlineStr">
        <is>
          <t>lost</t>
        </is>
      </c>
      <c r="M4283" s="10" t="n">
        <v>0</v>
      </c>
      <c r="N4283" t="inlineStr">
        <is>
          <t>2026-03-19</t>
        </is>
      </c>
      <c r="O4283" t="inlineStr">
        <is>
          <t>2026-05-02</t>
        </is>
      </c>
      <c r="P4283" s="18" t="n">
        <v>51</v>
      </c>
      <c r="Q4283" t="inlineStr">
        <is>
          <t>2026-06-10</t>
        </is>
      </c>
      <c r="R4283" s="18" t="inlineStr"/>
      <c r="S4283" s="18" t="inlineStr"/>
      <c r="T4283" s="18" t="inlineStr"/>
    </row>
    <row r="4284">
      <c r="A4284" t="inlineStr">
        <is>
          <t>DIST-011482</t>
        </is>
      </c>
      <c r="B4284" t="inlineStr">
        <is>
          <t>2026-03-12</t>
        </is>
      </c>
      <c r="C4284" t="inlineStr">
        <is>
          <t>RET-WALMART</t>
        </is>
      </c>
      <c r="D4284" t="inlineStr">
        <is>
          <t>ART-PRO-004</t>
        </is>
      </c>
      <c r="E4284" t="inlineStr">
        <is>
          <t>Scan Rebate</t>
        </is>
      </c>
      <c r="F4284" t="inlineStr">
        <is>
          <t>promo_billback</t>
        </is>
      </c>
      <c r="G4284" s="10" t="n">
        <v>62.48</v>
      </c>
      <c r="H4284" t="inlineStr">
        <is>
          <t>RO-031565</t>
        </is>
      </c>
      <c r="I4284" t="inlineStr">
        <is>
          <t>RS-031565</t>
        </is>
      </c>
      <c r="J4284" t="inlineStr">
        <is>
          <t>RREM-0173</t>
        </is>
      </c>
      <c r="K4284" t="inlineStr">
        <is>
          <t>Promo Billback</t>
        </is>
      </c>
      <c r="M4284" s="10" t="n"/>
      <c r="P4284" s="18" t="n"/>
      <c r="Q4284" t="inlineStr">
        <is>
          <t>2026-05-11</t>
        </is>
      </c>
      <c r="R4284" s="18" t="inlineStr"/>
      <c r="S4284" s="18" t="inlineStr"/>
      <c r="T4284" s="18" t="inlineStr"/>
    </row>
    <row r="4285">
      <c r="A4285" t="inlineStr">
        <is>
          <t>DIST-011581</t>
        </is>
      </c>
      <c r="B4285" t="inlineStr">
        <is>
          <t>2026-03-12</t>
        </is>
      </c>
      <c r="C4285" t="inlineStr">
        <is>
          <t>RET-KROGER</t>
        </is>
      </c>
      <c r="D4285" t="inlineStr">
        <is>
          <t>GER-SHO-073</t>
        </is>
      </c>
      <c r="E4285" t="inlineStr">
        <is>
          <t>Short Ship</t>
        </is>
      </c>
      <c r="F4285" t="inlineStr">
        <is>
          <t>short_ship</t>
        </is>
      </c>
      <c r="G4285" s="10" t="n">
        <v>40.34</v>
      </c>
      <c r="H4285" t="inlineStr">
        <is>
          <t>RO-032166</t>
        </is>
      </c>
      <c r="I4285" t="inlineStr">
        <is>
          <t>RS-032166</t>
        </is>
      </c>
      <c r="J4285" t="inlineStr">
        <is>
          <t>RREM-0041</t>
        </is>
      </c>
      <c r="K4285" t="inlineStr">
        <is>
          <t>Short Ship</t>
        </is>
      </c>
      <c r="M4285" s="10" t="n"/>
      <c r="P4285" s="18" t="n"/>
      <c r="Q4285" t="inlineStr">
        <is>
          <t>2026-06-10</t>
        </is>
      </c>
      <c r="R4285" s="18" t="inlineStr"/>
      <c r="S4285" s="18" t="inlineStr"/>
      <c r="T4285" s="18" t="inlineStr"/>
    </row>
    <row r="4286">
      <c r="A4286" t="inlineStr">
        <is>
          <t>DIST-011445</t>
        </is>
      </c>
      <c r="B4286" t="inlineStr">
        <is>
          <t>2026-03-12</t>
        </is>
      </c>
      <c r="C4286" t="inlineStr">
        <is>
          <t>RET-COSTCO</t>
        </is>
      </c>
      <c r="D4286" t="inlineStr">
        <is>
          <t>TCO-PRI-036</t>
        </is>
      </c>
      <c r="E4286" t="inlineStr">
        <is>
          <t>Invoice Mismatch</t>
        </is>
      </c>
      <c r="F4286" t="inlineStr">
        <is>
          <t>pricing_error</t>
        </is>
      </c>
      <c r="G4286" s="10" t="n">
        <v>15.91</v>
      </c>
      <c r="H4286" t="inlineStr">
        <is>
          <t>RO-031623</t>
        </is>
      </c>
      <c r="I4286" t="inlineStr">
        <is>
          <t>RS-031623</t>
        </is>
      </c>
      <c r="J4286" t="inlineStr">
        <is>
          <t>RREM-0019</t>
        </is>
      </c>
      <c r="K4286" t="inlineStr">
        <is>
          <t>Pricing Error</t>
        </is>
      </c>
      <c r="M4286" s="10" t="n"/>
      <c r="P4286" s="18" t="n"/>
      <c r="Q4286" t="inlineStr">
        <is>
          <t>2026-05-11</t>
        </is>
      </c>
      <c r="R4286" s="18" t="inlineStr"/>
      <c r="S4286" s="18" t="inlineStr"/>
      <c r="T4286" s="18" t="inlineStr"/>
    </row>
    <row r="4287">
      <c r="A4287" t="inlineStr">
        <is>
          <t>DIST-011579</t>
        </is>
      </c>
      <c r="B4287" t="inlineStr">
        <is>
          <t>2026-03-11</t>
        </is>
      </c>
      <c r="C4287" t="inlineStr">
        <is>
          <t>RET-SPROUTS</t>
        </is>
      </c>
      <c r="D4287" t="inlineStr"/>
      <c r="E4287" t="inlineStr">
        <is>
          <t>Unmapped</t>
        </is>
      </c>
      <c r="F4287" t="inlineStr">
        <is>
          <t>vague</t>
        </is>
      </c>
      <c r="G4287" s="10" t="n">
        <v>2529.68</v>
      </c>
      <c r="H4287" t="inlineStr">
        <is>
          <t>RO-032118</t>
        </is>
      </c>
      <c r="I4287" t="inlineStr">
        <is>
          <t>RS-032118</t>
        </is>
      </c>
      <c r="J4287" t="inlineStr">
        <is>
          <t>RREM-0116</t>
        </is>
      </c>
      <c r="K4287" t="inlineStr">
        <is>
          <t>Marketing chargeback</t>
        </is>
      </c>
      <c r="L4287" t="inlineStr">
        <is>
          <t>lost</t>
        </is>
      </c>
      <c r="M4287" s="10" t="n">
        <v>0</v>
      </c>
      <c r="N4287" t="inlineStr">
        <is>
          <t>2026-04-07</t>
        </is>
      </c>
      <c r="O4287" t="inlineStr">
        <is>
          <t>2026-05-17</t>
        </is>
      </c>
      <c r="P4287" s="18" t="n">
        <v>67</v>
      </c>
      <c r="Q4287" t="inlineStr">
        <is>
          <t>2026-04-25</t>
        </is>
      </c>
      <c r="R4287" s="18" t="inlineStr">
        <is>
          <t>Yes</t>
        </is>
      </c>
      <c r="S4287" s="18" t="inlineStr"/>
      <c r="T4287" s="18" t="inlineStr"/>
    </row>
    <row r="4288">
      <c r="A4288" t="inlineStr">
        <is>
          <t>DIST-011471</t>
        </is>
      </c>
      <c r="B4288" t="inlineStr">
        <is>
          <t>2026-03-11</t>
        </is>
      </c>
      <c r="C4288" t="inlineStr">
        <is>
          <t>RET-WALMART</t>
        </is>
      </c>
      <c r="D4288" t="inlineStr">
        <is>
          <t>ART-LAB-012</t>
        </is>
      </c>
      <c r="E4288" t="inlineStr">
        <is>
          <t>Label Defect</t>
        </is>
      </c>
      <c r="F4288" t="inlineStr">
        <is>
          <t>label_fine</t>
        </is>
      </c>
      <c r="G4288" s="10" t="n">
        <v>479.76</v>
      </c>
      <c r="H4288" t="inlineStr">
        <is>
          <t>RO-031564</t>
        </is>
      </c>
      <c r="I4288" t="inlineStr">
        <is>
          <t>RS-031564</t>
        </is>
      </c>
      <c r="J4288" t="inlineStr">
        <is>
          <t>RREM-0180</t>
        </is>
      </c>
      <c r="K4288" t="inlineStr">
        <is>
          <t>Label Fine</t>
        </is>
      </c>
      <c r="M4288" s="10" t="n"/>
      <c r="P4288" s="18" t="n"/>
      <c r="Q4288" t="inlineStr">
        <is>
          <t>2026-05-10</t>
        </is>
      </c>
      <c r="R4288" s="18" t="inlineStr"/>
      <c r="S4288" s="18" t="inlineStr"/>
      <c r="T4288" s="18" t="inlineStr"/>
    </row>
    <row r="4289">
      <c r="A4289" t="inlineStr">
        <is>
          <t>DIST-011564</t>
        </is>
      </c>
      <c r="B4289" t="inlineStr">
        <is>
          <t>2026-03-11</t>
        </is>
      </c>
      <c r="C4289" t="inlineStr">
        <is>
          <t>RET-SPROUTS</t>
        </is>
      </c>
      <c r="D4289" t="inlineStr">
        <is>
          <t>UTS-LAT-059</t>
        </is>
      </c>
      <c r="E4289" t="inlineStr">
        <is>
          <t>Appointment Miss</t>
        </is>
      </c>
      <c r="F4289" t="inlineStr">
        <is>
          <t>late_delivery</t>
        </is>
      </c>
      <c r="G4289" s="10" t="n">
        <v>150.45</v>
      </c>
      <c r="H4289" t="inlineStr">
        <is>
          <t>RO-032138</t>
        </is>
      </c>
      <c r="I4289" t="inlineStr">
        <is>
          <t>RS-032138</t>
        </is>
      </c>
      <c r="J4289" t="inlineStr">
        <is>
          <t>RREM-0113</t>
        </is>
      </c>
      <c r="K4289" t="inlineStr">
        <is>
          <t>Late Delivery</t>
        </is>
      </c>
      <c r="L4289" t="inlineStr">
        <is>
          <t>pending</t>
        </is>
      </c>
      <c r="M4289" s="10" t="n"/>
      <c r="N4289" t="inlineStr">
        <is>
          <t>2026-03-24</t>
        </is>
      </c>
      <c r="P4289" s="18" t="n">
        <v>297</v>
      </c>
      <c r="Q4289" t="inlineStr">
        <is>
          <t>2026-04-25</t>
        </is>
      </c>
      <c r="R4289" s="18" t="inlineStr"/>
      <c r="S4289" s="18" t="inlineStr"/>
      <c r="T4289" s="18" t="inlineStr"/>
    </row>
    <row r="4290">
      <c r="A4290" t="inlineStr">
        <is>
          <t>DIST-011483</t>
        </is>
      </c>
      <c r="B4290" t="inlineStr">
        <is>
          <t>2026-03-11</t>
        </is>
      </c>
      <c r="C4290" t="inlineStr">
        <is>
          <t>RET-WALMART</t>
        </is>
      </c>
      <c r="D4290" t="inlineStr">
        <is>
          <t>ART-LAT-009</t>
        </is>
      </c>
      <c r="E4290" t="inlineStr">
        <is>
          <t>MABD Violation</t>
        </is>
      </c>
      <c r="F4290" t="inlineStr">
        <is>
          <t>late_delivery</t>
        </is>
      </c>
      <c r="G4290" s="10" t="n">
        <v>117.9</v>
      </c>
      <c r="H4290" t="inlineStr">
        <is>
          <t>RO-031574</t>
        </is>
      </c>
      <c r="I4290" t="inlineStr">
        <is>
          <t>RS-031574</t>
        </is>
      </c>
      <c r="J4290" t="inlineStr">
        <is>
          <t>RREM-0180</t>
        </is>
      </c>
      <c r="K4290" t="inlineStr">
        <is>
          <t>Late Delivery</t>
        </is>
      </c>
      <c r="L4290" t="inlineStr">
        <is>
          <t>pending</t>
        </is>
      </c>
      <c r="M4290" s="10" t="n"/>
      <c r="N4290" t="inlineStr">
        <is>
          <t>2026-03-17</t>
        </is>
      </c>
      <c r="P4290" s="18" t="n">
        <v>297</v>
      </c>
      <c r="Q4290" t="inlineStr">
        <is>
          <t>2026-04-10</t>
        </is>
      </c>
      <c r="R4290" s="18" t="inlineStr"/>
      <c r="S4290" s="18" t="inlineStr"/>
      <c r="T4290" s="18" t="inlineStr"/>
    </row>
    <row r="4291">
      <c r="A4291" t="inlineStr">
        <is>
          <t>DIST-011609</t>
        </is>
      </c>
      <c r="B4291" t="inlineStr">
        <is>
          <t>2026-03-11</t>
        </is>
      </c>
      <c r="C4291" t="inlineStr">
        <is>
          <t>RET-SPROUTS</t>
        </is>
      </c>
      <c r="D4291" t="inlineStr">
        <is>
          <t>UTS-SPO-066</t>
        </is>
      </c>
      <c r="E4291" t="inlineStr">
        <is>
          <t>Expired Product</t>
        </is>
      </c>
      <c r="F4291" t="inlineStr">
        <is>
          <t>spoilage</t>
        </is>
      </c>
      <c r="G4291" s="10" t="n">
        <v>115.78</v>
      </c>
      <c r="H4291" t="inlineStr">
        <is>
          <t>RO-032125</t>
        </is>
      </c>
      <c r="I4291" t="inlineStr">
        <is>
          <t>RS-032125</t>
        </is>
      </c>
      <c r="J4291" t="inlineStr">
        <is>
          <t>RREM-0113</t>
        </is>
      </c>
      <c r="K4291" t="inlineStr">
        <is>
          <t>Spoilage -- expired or short-dated at receiving</t>
        </is>
      </c>
      <c r="L4291" t="inlineStr">
        <is>
          <t>lost</t>
        </is>
      </c>
      <c r="M4291" s="10" t="n">
        <v>0</v>
      </c>
      <c r="N4291" t="inlineStr">
        <is>
          <t>2026-03-14</t>
        </is>
      </c>
      <c r="O4291" t="inlineStr">
        <is>
          <t>2026-05-07</t>
        </is>
      </c>
      <c r="P4291" s="18" t="n">
        <v>57</v>
      </c>
      <c r="Q4291" t="inlineStr">
        <is>
          <t>2026-05-10</t>
        </is>
      </c>
      <c r="R4291" s="18" t="inlineStr"/>
      <c r="S4291" s="18" t="inlineStr"/>
      <c r="T4291" s="18" t="inlineStr"/>
    </row>
    <row r="4292">
      <c r="A4292" t="inlineStr">
        <is>
          <t>DIST-011656</t>
        </is>
      </c>
      <c r="B4292" t="inlineStr">
        <is>
          <t>2026-03-11</t>
        </is>
      </c>
      <c r="C4292" t="inlineStr">
        <is>
          <t>RET-SPROUTS</t>
        </is>
      </c>
      <c r="D4292" t="inlineStr">
        <is>
          <t>UTS-PRO-057</t>
        </is>
      </c>
      <c r="E4292" t="inlineStr">
        <is>
          <t>Promo Billback</t>
        </is>
      </c>
      <c r="F4292" t="inlineStr">
        <is>
          <t>promo_billback</t>
        </is>
      </c>
      <c r="G4292" s="10" t="n">
        <v>109.37</v>
      </c>
      <c r="H4292" t="inlineStr">
        <is>
          <t>RO-032367</t>
        </is>
      </c>
      <c r="I4292" t="inlineStr">
        <is>
          <t>RS-032367</t>
        </is>
      </c>
      <c r="J4292" t="inlineStr">
        <is>
          <t>RREM-0138</t>
        </is>
      </c>
      <c r="K4292" t="inlineStr">
        <is>
          <t>Promo Billback</t>
        </is>
      </c>
      <c r="M4292" s="10" t="n"/>
      <c r="P4292" s="18" t="n"/>
      <c r="Q4292" t="inlineStr">
        <is>
          <t>2026-06-09</t>
        </is>
      </c>
      <c r="R4292" s="18" t="inlineStr"/>
      <c r="S4292" s="18" t="inlineStr"/>
      <c r="T4292" s="18" t="inlineStr"/>
    </row>
    <row r="4293">
      <c r="A4293" t="inlineStr">
        <is>
          <t>DIST-011599</t>
        </is>
      </c>
      <c r="B4293" t="inlineStr">
        <is>
          <t>2026-03-11</t>
        </is>
      </c>
      <c r="C4293" t="inlineStr">
        <is>
          <t>RET-WALMART</t>
        </is>
      </c>
      <c r="D4293" t="inlineStr">
        <is>
          <t>ART-SHO-003</t>
        </is>
      </c>
      <c r="E4293" t="inlineStr">
        <is>
          <t>Short Ship</t>
        </is>
      </c>
      <c r="F4293" t="inlineStr">
        <is>
          <t>short_ship</t>
        </is>
      </c>
      <c r="G4293" s="10" t="n">
        <v>96.31</v>
      </c>
      <c r="H4293" t="inlineStr">
        <is>
          <t>RO-032014</t>
        </is>
      </c>
      <c r="I4293" t="inlineStr">
        <is>
          <t>RS-032014</t>
        </is>
      </c>
      <c r="J4293" t="inlineStr">
        <is>
          <t>RREM-0172</t>
        </is>
      </c>
      <c r="K4293" t="inlineStr">
        <is>
          <t>Short Ship</t>
        </is>
      </c>
      <c r="M4293" s="10" t="n"/>
      <c r="P4293" s="18" t="n"/>
      <c r="Q4293" t="inlineStr">
        <is>
          <t>2026-04-25</t>
        </is>
      </c>
      <c r="R4293" s="18" t="inlineStr"/>
      <c r="S4293" s="18" t="inlineStr"/>
      <c r="T4293" s="18" t="inlineStr"/>
    </row>
    <row r="4294">
      <c r="A4294" t="inlineStr">
        <is>
          <t>DIST-011577</t>
        </is>
      </c>
      <c r="B4294" t="inlineStr">
        <is>
          <t>2026-03-11</t>
        </is>
      </c>
      <c r="C4294" t="inlineStr">
        <is>
          <t>RET-WHOLEFOODS</t>
        </is>
      </c>
      <c r="D4294" t="inlineStr">
        <is>
          <t>ODS-PRO-039</t>
        </is>
      </c>
      <c r="E4294" t="inlineStr">
        <is>
          <t>Ad Allowance</t>
        </is>
      </c>
      <c r="F4294" t="inlineStr">
        <is>
          <t>promo_billback</t>
        </is>
      </c>
      <c r="G4294" s="10" t="n">
        <v>90.7</v>
      </c>
      <c r="H4294" t="inlineStr">
        <is>
          <t>RO-032098</t>
        </is>
      </c>
      <c r="I4294" t="inlineStr">
        <is>
          <t>RS-032098</t>
        </is>
      </c>
      <c r="J4294" t="inlineStr">
        <is>
          <t>RREM-0216</t>
        </is>
      </c>
      <c r="K4294" t="inlineStr">
        <is>
          <t>Promo Billback</t>
        </is>
      </c>
      <c r="M4294" s="10" t="n"/>
      <c r="P4294" s="18" t="n"/>
      <c r="Q4294" t="inlineStr">
        <is>
          <t>2026-05-10</t>
        </is>
      </c>
      <c r="R4294" s="18" t="inlineStr"/>
      <c r="S4294" s="18" t="inlineStr"/>
      <c r="T4294" s="18" t="inlineStr"/>
    </row>
    <row r="4295">
      <c r="A4295" t="inlineStr">
        <is>
          <t>DIST-011548</t>
        </is>
      </c>
      <c r="B4295" t="inlineStr">
        <is>
          <t>2026-03-11</t>
        </is>
      </c>
      <c r="C4295" t="inlineStr">
        <is>
          <t>RET-SPROUTS</t>
        </is>
      </c>
      <c r="D4295" t="inlineStr">
        <is>
          <t>UTS-SHO-056</t>
        </is>
      </c>
      <c r="E4295" t="inlineStr">
        <is>
          <t>Under-delivery</t>
        </is>
      </c>
      <c r="F4295" t="inlineStr">
        <is>
          <t>short_ship</t>
        </is>
      </c>
      <c r="G4295" s="10" t="n">
        <v>74.56999999999999</v>
      </c>
      <c r="H4295" t="inlineStr">
        <is>
          <t>RO-031887</t>
        </is>
      </c>
      <c r="I4295" t="inlineStr">
        <is>
          <t>RS-031887</t>
        </is>
      </c>
      <c r="J4295" t="inlineStr">
        <is>
          <t>RREM-0121</t>
        </is>
      </c>
      <c r="K4295" t="inlineStr">
        <is>
          <t>Short Ship</t>
        </is>
      </c>
      <c r="M4295" s="10" t="n"/>
      <c r="P4295" s="18" t="n"/>
      <c r="Q4295" t="inlineStr">
        <is>
          <t>2026-04-25</t>
        </is>
      </c>
      <c r="R4295" s="18" t="inlineStr"/>
      <c r="S4295" s="18" t="inlineStr"/>
      <c r="T4295" s="18" t="inlineStr"/>
    </row>
    <row r="4296">
      <c r="A4296" t="inlineStr">
        <is>
          <t>DIST-011500</t>
        </is>
      </c>
      <c r="B4296" t="inlineStr">
        <is>
          <t>2026-03-10</t>
        </is>
      </c>
      <c r="C4296" t="inlineStr">
        <is>
          <t>RET-WALMART</t>
        </is>
      </c>
      <c r="D4296" t="inlineStr">
        <is>
          <t>ART-LAB-012</t>
        </is>
      </c>
      <c r="E4296" t="inlineStr">
        <is>
          <t>Label Defect</t>
        </is>
      </c>
      <c r="F4296" t="inlineStr">
        <is>
          <t>label_fine</t>
        </is>
      </c>
      <c r="G4296" s="10" t="n">
        <v>452.89</v>
      </c>
      <c r="H4296" t="inlineStr">
        <is>
          <t>RO-031826</t>
        </is>
      </c>
      <c r="I4296" t="inlineStr">
        <is>
          <t>RS-031826</t>
        </is>
      </c>
      <c r="J4296" t="inlineStr">
        <is>
          <t>RREM-0166</t>
        </is>
      </c>
      <c r="K4296" t="inlineStr">
        <is>
          <t>Label Fine</t>
        </is>
      </c>
      <c r="M4296" s="10" t="n"/>
      <c r="P4296" s="18" t="n"/>
      <c r="Q4296" t="inlineStr">
        <is>
          <t>2026-04-24</t>
        </is>
      </c>
      <c r="R4296" s="18" t="inlineStr"/>
      <c r="S4296" s="18" t="inlineStr"/>
      <c r="T4296" s="18" t="inlineStr"/>
    </row>
    <row r="4297">
      <c r="A4297" t="inlineStr">
        <is>
          <t>DIST-011565</t>
        </is>
      </c>
      <c r="B4297" t="inlineStr">
        <is>
          <t>2026-03-10</t>
        </is>
      </c>
      <c r="C4297" t="inlineStr">
        <is>
          <t>RET-KROGER</t>
        </is>
      </c>
      <c r="D4297" t="inlineStr">
        <is>
          <t>GER-SPO-085</t>
        </is>
      </c>
      <c r="E4297" t="inlineStr">
        <is>
          <t>Short Date</t>
        </is>
      </c>
      <c r="F4297" t="inlineStr">
        <is>
          <t>spoilage</t>
        </is>
      </c>
      <c r="G4297" s="10" t="n">
        <v>347.09</v>
      </c>
      <c r="H4297" t="inlineStr">
        <is>
          <t>RO-032165</t>
        </is>
      </c>
      <c r="I4297" t="inlineStr">
        <is>
          <t>RS-032165</t>
        </is>
      </c>
      <c r="J4297" t="inlineStr">
        <is>
          <t>RREM-0053</t>
        </is>
      </c>
      <c r="K4297" t="inlineStr">
        <is>
          <t>Spoilage -- temperature exposure in transit</t>
        </is>
      </c>
      <c r="M4297" s="10" t="n"/>
      <c r="P4297" s="18" t="n"/>
      <c r="Q4297" t="inlineStr">
        <is>
          <t>2026-04-24</t>
        </is>
      </c>
      <c r="R4297" s="18" t="inlineStr"/>
      <c r="S4297" s="18" t="inlineStr"/>
      <c r="T4297" s="18" t="inlineStr"/>
    </row>
    <row r="4298">
      <c r="A4298" t="inlineStr">
        <is>
          <t>DIST-011496</t>
        </is>
      </c>
      <c r="B4298" t="inlineStr">
        <is>
          <t>2026-03-10</t>
        </is>
      </c>
      <c r="C4298" t="inlineStr">
        <is>
          <t>RET-SPROUTS</t>
        </is>
      </c>
      <c r="D4298" t="inlineStr">
        <is>
          <t>UTS-SHO-056</t>
        </is>
      </c>
      <c r="E4298" t="inlineStr">
        <is>
          <t>Under-delivery</t>
        </is>
      </c>
      <c r="F4298" t="inlineStr">
        <is>
          <t>short_ship</t>
        </is>
      </c>
      <c r="G4298" s="10" t="n">
        <v>244.69</v>
      </c>
      <c r="H4298" t="inlineStr">
        <is>
          <t>RO-031709</t>
        </is>
      </c>
      <c r="I4298" t="inlineStr">
        <is>
          <t>RS-031709</t>
        </is>
      </c>
      <c r="J4298" t="inlineStr">
        <is>
          <t>RREM-0133</t>
        </is>
      </c>
      <c r="K4298" t="inlineStr">
        <is>
          <t>Short Ship</t>
        </is>
      </c>
      <c r="L4298" t="inlineStr">
        <is>
          <t>partial</t>
        </is>
      </c>
      <c r="M4298" s="10" t="n">
        <v>75.73999999999999</v>
      </c>
      <c r="N4298" t="inlineStr">
        <is>
          <t>2026-04-04</t>
        </is>
      </c>
      <c r="O4298" t="inlineStr">
        <is>
          <t>2026-07-03</t>
        </is>
      </c>
      <c r="P4298" s="18" t="n">
        <v>115</v>
      </c>
      <c r="Q4298" t="inlineStr">
        <is>
          <t>2026-04-09</t>
        </is>
      </c>
      <c r="R4298" s="18" t="inlineStr"/>
      <c r="S4298" s="18" t="inlineStr"/>
      <c r="T4298" s="18" t="inlineStr"/>
    </row>
    <row r="4299">
      <c r="A4299" t="inlineStr">
        <is>
          <t>DIST-011516</t>
        </is>
      </c>
      <c r="B4299" t="inlineStr">
        <is>
          <t>2026-03-10</t>
        </is>
      </c>
      <c r="C4299" t="inlineStr">
        <is>
          <t>RET-WALMART</t>
        </is>
      </c>
      <c r="D4299" t="inlineStr">
        <is>
          <t>ART-SHO-003</t>
        </is>
      </c>
      <c r="E4299" t="inlineStr">
        <is>
          <t>Short Ship</t>
        </is>
      </c>
      <c r="F4299" t="inlineStr">
        <is>
          <t>short_ship</t>
        </is>
      </c>
      <c r="G4299" s="10" t="n">
        <v>194.94</v>
      </c>
      <c r="H4299" t="inlineStr">
        <is>
          <t>RO-031807</t>
        </is>
      </c>
      <c r="I4299" t="inlineStr">
        <is>
          <t>RS-031807</t>
        </is>
      </c>
      <c r="J4299" t="inlineStr">
        <is>
          <t>RREM-0184</t>
        </is>
      </c>
      <c r="K4299" t="inlineStr">
        <is>
          <t>Short Ship</t>
        </is>
      </c>
      <c r="M4299" s="10" t="n"/>
      <c r="P4299" s="18" t="n"/>
      <c r="Q4299" t="inlineStr">
        <is>
          <t>2026-05-09</t>
        </is>
      </c>
      <c r="R4299" s="18" t="inlineStr"/>
      <c r="S4299" s="18" t="inlineStr"/>
      <c r="T4299" s="18" t="inlineStr"/>
    </row>
    <row r="4300">
      <c r="A4300" t="inlineStr">
        <is>
          <t>DIST-011531</t>
        </is>
      </c>
      <c r="B4300" t="inlineStr">
        <is>
          <t>2026-03-10</t>
        </is>
      </c>
      <c r="C4300" t="inlineStr">
        <is>
          <t>RET-SPROUTS</t>
        </is>
      </c>
      <c r="D4300" t="inlineStr">
        <is>
          <t>UTS-PRO-057</t>
        </is>
      </c>
      <c r="E4300" t="inlineStr">
        <is>
          <t>Promo Billback</t>
        </is>
      </c>
      <c r="F4300" t="inlineStr">
        <is>
          <t>promo_billback</t>
        </is>
      </c>
      <c r="G4300" s="10" t="n">
        <v>189.79</v>
      </c>
      <c r="H4300" t="inlineStr">
        <is>
          <t>RO-031905</t>
        </is>
      </c>
      <c r="I4300" t="inlineStr">
        <is>
          <t>RS-031905</t>
        </is>
      </c>
      <c r="J4300" t="inlineStr">
        <is>
          <t>RREM-0125</t>
        </is>
      </c>
      <c r="K4300" t="inlineStr">
        <is>
          <t>Promo Billback</t>
        </is>
      </c>
      <c r="M4300" s="10" t="n"/>
      <c r="P4300" s="18" t="n"/>
      <c r="Q4300" t="inlineStr">
        <is>
          <t>2026-05-09</t>
        </is>
      </c>
      <c r="R4300" s="18" t="inlineStr"/>
      <c r="S4300" s="18" t="inlineStr"/>
      <c r="T4300" s="18" t="inlineStr"/>
    </row>
    <row r="4301">
      <c r="A4301" t="inlineStr">
        <is>
          <t>DIST-011539</t>
        </is>
      </c>
      <c r="B4301" t="inlineStr">
        <is>
          <t>2026-03-10</t>
        </is>
      </c>
      <c r="C4301" t="inlineStr">
        <is>
          <t>RET-KROGER</t>
        </is>
      </c>
      <c r="D4301" t="inlineStr">
        <is>
          <t>GER-SHO-073</t>
        </is>
      </c>
      <c r="E4301" t="inlineStr">
        <is>
          <t>Short Ship</t>
        </is>
      </c>
      <c r="F4301" t="inlineStr">
        <is>
          <t>short_ship</t>
        </is>
      </c>
      <c r="G4301" s="10" t="n">
        <v>180.02</v>
      </c>
      <c r="H4301" t="inlineStr">
        <is>
          <t>RO-031916</t>
        </is>
      </c>
      <c r="I4301" t="inlineStr">
        <is>
          <t>RS-031916</t>
        </is>
      </c>
      <c r="J4301" t="inlineStr">
        <is>
          <t>RREM-0065</t>
        </is>
      </c>
      <c r="K4301" t="inlineStr">
        <is>
          <t>Short Ship</t>
        </is>
      </c>
      <c r="L4301" t="inlineStr">
        <is>
          <t>partial</t>
        </is>
      </c>
      <c r="M4301" s="10" t="n">
        <v>71.91</v>
      </c>
      <c r="N4301" t="inlineStr">
        <is>
          <t>2026-03-26</t>
        </is>
      </c>
      <c r="O4301" t="inlineStr">
        <is>
          <t>2026-05-01</t>
        </is>
      </c>
      <c r="P4301" s="18" t="n">
        <v>52</v>
      </c>
      <c r="Q4301" t="inlineStr">
        <is>
          <t>2026-06-08</t>
        </is>
      </c>
      <c r="R4301" s="18" t="inlineStr"/>
      <c r="S4301" s="18" t="inlineStr"/>
      <c r="T4301" s="18" t="inlineStr"/>
    </row>
    <row r="4302">
      <c r="A4302" t="inlineStr">
        <is>
          <t>DIST-011486</t>
        </is>
      </c>
      <c r="B4302" t="inlineStr">
        <is>
          <t>2026-03-10</t>
        </is>
      </c>
      <c r="C4302" t="inlineStr">
        <is>
          <t>RET-COSTCO</t>
        </is>
      </c>
      <c r="D4302" t="inlineStr">
        <is>
          <t>TCO-PAL-032</t>
        </is>
      </c>
      <c r="E4302" t="inlineStr">
        <is>
          <t>Ti-Hi Error</t>
        </is>
      </c>
      <c r="F4302" t="inlineStr">
        <is>
          <t>pallet_fine</t>
        </is>
      </c>
      <c r="G4302" s="10" t="n">
        <v>144.8</v>
      </c>
      <c r="H4302" t="inlineStr">
        <is>
          <t>RO-031618</t>
        </is>
      </c>
      <c r="I4302" t="inlineStr">
        <is>
          <t>RS-031618</t>
        </is>
      </c>
      <c r="J4302" t="inlineStr">
        <is>
          <t>RREM-0037</t>
        </is>
      </c>
      <c r="K4302" t="inlineStr">
        <is>
          <t>Pallet Fine</t>
        </is>
      </c>
      <c r="M4302" s="10" t="n"/>
      <c r="P4302" s="18" t="n"/>
      <c r="Q4302" t="inlineStr">
        <is>
          <t>2026-06-08</t>
        </is>
      </c>
      <c r="R4302" s="18" t="inlineStr"/>
      <c r="S4302" s="18" t="inlineStr"/>
      <c r="T4302" s="18" t="inlineStr"/>
    </row>
    <row r="4303">
      <c r="A4303" t="inlineStr">
        <is>
          <t>DIST-011633</t>
        </is>
      </c>
      <c r="B4303" t="inlineStr">
        <is>
          <t>2026-03-10</t>
        </is>
      </c>
      <c r="C4303" t="inlineStr">
        <is>
          <t>RET-WHOLEFOODS</t>
        </is>
      </c>
      <c r="D4303" t="inlineStr">
        <is>
          <t>ODS-PRO-039</t>
        </is>
      </c>
      <c r="E4303" t="inlineStr">
        <is>
          <t>Ad Allowance</t>
        </is>
      </c>
      <c r="F4303" t="inlineStr">
        <is>
          <t>promo_billback</t>
        </is>
      </c>
      <c r="G4303" s="10" t="n">
        <v>118.97</v>
      </c>
      <c r="H4303" t="inlineStr">
        <is>
          <t>RO-032091</t>
        </is>
      </c>
      <c r="I4303" t="inlineStr">
        <is>
          <t>RS-032091</t>
        </is>
      </c>
      <c r="J4303" t="inlineStr">
        <is>
          <t>RREM-0200</t>
        </is>
      </c>
      <c r="K4303" t="inlineStr">
        <is>
          <t>Promo Billback</t>
        </is>
      </c>
      <c r="L4303" t="inlineStr">
        <is>
          <t>partial</t>
        </is>
      </c>
      <c r="M4303" s="10" t="n">
        <v>34.55</v>
      </c>
      <c r="N4303" t="inlineStr">
        <is>
          <t>2026-03-14</t>
        </is>
      </c>
      <c r="O4303" t="inlineStr">
        <is>
          <t>2026-05-16</t>
        </is>
      </c>
      <c r="P4303" s="18" t="n">
        <v>67</v>
      </c>
      <c r="Q4303" t="inlineStr">
        <is>
          <t>2026-05-09</t>
        </is>
      </c>
      <c r="R4303" s="18" t="inlineStr"/>
      <c r="S4303" s="18" t="inlineStr"/>
      <c r="T4303" s="18" t="inlineStr"/>
    </row>
    <row r="4304">
      <c r="A4304" t="inlineStr">
        <is>
          <t>DIST-011499</t>
        </is>
      </c>
      <c r="B4304" t="inlineStr">
        <is>
          <t>2026-03-10</t>
        </is>
      </c>
      <c r="C4304" t="inlineStr">
        <is>
          <t>RET-WALMART</t>
        </is>
      </c>
      <c r="D4304" t="inlineStr">
        <is>
          <t>ART-DAM-018</t>
        </is>
      </c>
      <c r="E4304" t="inlineStr">
        <is>
          <t>Warehouse Damage</t>
        </is>
      </c>
      <c r="F4304" t="inlineStr">
        <is>
          <t>damaged</t>
        </is>
      </c>
      <c r="G4304" s="10" t="n">
        <v>99.05</v>
      </c>
      <c r="H4304" t="inlineStr">
        <is>
          <t>RO-031816</t>
        </is>
      </c>
      <c r="I4304" t="inlineStr">
        <is>
          <t>RS-031816</t>
        </is>
      </c>
      <c r="J4304" t="inlineStr">
        <is>
          <t>RREM-0151</t>
        </is>
      </c>
      <c r="K4304" t="inlineStr">
        <is>
          <t>Damaged</t>
        </is>
      </c>
      <c r="M4304" s="10" t="n"/>
      <c r="P4304" s="18" t="n"/>
      <c r="Q4304" t="inlineStr">
        <is>
          <t>2026-05-09</t>
        </is>
      </c>
      <c r="R4304" s="18" t="inlineStr"/>
      <c r="S4304" s="18" t="inlineStr"/>
      <c r="T4304" s="18" t="inlineStr"/>
    </row>
    <row r="4305">
      <c r="A4305" t="inlineStr">
        <is>
          <t>DIST-011422</t>
        </is>
      </c>
      <c r="B4305" t="inlineStr">
        <is>
          <t>2026-03-10</t>
        </is>
      </c>
      <c r="C4305" t="inlineStr">
        <is>
          <t>RET-SPROUTS</t>
        </is>
      </c>
      <c r="D4305" t="inlineStr">
        <is>
          <t>UTS-PRO-057</t>
        </is>
      </c>
      <c r="E4305" t="inlineStr">
        <is>
          <t>Promo Billback</t>
        </is>
      </c>
      <c r="F4305" t="inlineStr">
        <is>
          <t>promo_billback</t>
        </is>
      </c>
      <c r="G4305" s="10" t="n">
        <v>87.29000000000001</v>
      </c>
      <c r="H4305" t="inlineStr">
        <is>
          <t>RO-031689</t>
        </is>
      </c>
      <c r="I4305" t="inlineStr">
        <is>
          <t>RS-031689</t>
        </is>
      </c>
      <c r="J4305" t="inlineStr">
        <is>
          <t>RREM-0138</t>
        </is>
      </c>
      <c r="K4305" t="inlineStr">
        <is>
          <t>Promo Billback</t>
        </is>
      </c>
      <c r="M4305" s="10" t="n"/>
      <c r="P4305" s="18" t="n"/>
      <c r="Q4305" t="inlineStr">
        <is>
          <t>2026-05-09</t>
        </is>
      </c>
      <c r="R4305" s="18" t="inlineStr"/>
      <c r="S4305" s="18" t="inlineStr"/>
      <c r="T4305" s="18" t="inlineStr"/>
    </row>
    <row r="4306">
      <c r="A4306" t="inlineStr">
        <is>
          <t>DIST-011661</t>
        </is>
      </c>
      <c r="B4306" t="inlineStr">
        <is>
          <t>2026-03-10</t>
        </is>
      </c>
      <c r="C4306" t="inlineStr">
        <is>
          <t>RET-WHOLEFOODS</t>
        </is>
      </c>
      <c r="D4306" t="inlineStr">
        <is>
          <t>ODS-PAL-048</t>
        </is>
      </c>
      <c r="E4306" t="inlineStr">
        <is>
          <t>Pallet Overhang</t>
        </is>
      </c>
      <c r="F4306" t="inlineStr">
        <is>
          <t>pallet_fine</t>
        </is>
      </c>
      <c r="G4306" s="10" t="n">
        <v>86.95</v>
      </c>
      <c r="H4306" t="inlineStr">
        <is>
          <t>RO-032309</t>
        </is>
      </c>
      <c r="I4306" t="inlineStr">
        <is>
          <t>RS-032309</t>
        </is>
      </c>
      <c r="J4306" t="inlineStr">
        <is>
          <t>RREM-0207</t>
        </is>
      </c>
      <c r="K4306" t="inlineStr">
        <is>
          <t>Pallet Fine</t>
        </is>
      </c>
      <c r="M4306" s="10" t="n"/>
      <c r="P4306" s="18" t="n"/>
      <c r="Q4306" t="inlineStr">
        <is>
          <t>2026-06-08</t>
        </is>
      </c>
      <c r="R4306" s="18" t="inlineStr"/>
      <c r="S4306" s="18" t="inlineStr"/>
      <c r="T4306" s="18" t="inlineStr"/>
    </row>
    <row r="4307">
      <c r="A4307" t="inlineStr">
        <is>
          <t>DIST-011525</t>
        </is>
      </c>
      <c r="B4307" t="inlineStr">
        <is>
          <t>2026-03-10</t>
        </is>
      </c>
      <c r="C4307" t="inlineStr">
        <is>
          <t>RET-WHOLEFOODS</t>
        </is>
      </c>
      <c r="D4307" t="inlineStr">
        <is>
          <t>ODS-LAT-044</t>
        </is>
      </c>
      <c r="E4307" t="inlineStr">
        <is>
          <t>Appointment Miss</t>
        </is>
      </c>
      <c r="F4307" t="inlineStr">
        <is>
          <t>late_delivery</t>
        </is>
      </c>
      <c r="G4307" s="10" t="n">
        <v>20.41</v>
      </c>
      <c r="H4307" t="inlineStr">
        <is>
          <t>RO-031857</t>
        </is>
      </c>
      <c r="I4307" t="inlineStr">
        <is>
          <t>RS-031857</t>
        </is>
      </c>
      <c r="J4307" t="inlineStr">
        <is>
          <t>RREM-0198</t>
        </is>
      </c>
      <c r="K4307" t="inlineStr">
        <is>
          <t>Late Delivery</t>
        </is>
      </c>
      <c r="M4307" s="10" t="n"/>
      <c r="P4307" s="18" t="n"/>
      <c r="Q4307" t="inlineStr">
        <is>
          <t>2026-04-09</t>
        </is>
      </c>
      <c r="R4307" s="18" t="inlineStr"/>
      <c r="S4307" s="18" t="inlineStr"/>
      <c r="T4307" s="18" t="inlineStr"/>
    </row>
    <row r="4308">
      <c r="A4308" t="inlineStr">
        <is>
          <t>DIST-011426</t>
        </is>
      </c>
      <c r="B4308" t="inlineStr">
        <is>
          <t>2026-03-09</t>
        </is>
      </c>
      <c r="C4308" t="inlineStr">
        <is>
          <t>RET-SPROUTS</t>
        </is>
      </c>
      <c r="D4308" t="inlineStr"/>
      <c r="E4308" t="inlineStr">
        <is>
          <t>Unmapped</t>
        </is>
      </c>
      <c r="F4308" t="inlineStr">
        <is>
          <t>vague</t>
        </is>
      </c>
      <c r="G4308" s="10" t="n">
        <v>224.96</v>
      </c>
      <c r="H4308" t="inlineStr">
        <is>
          <t>RO-031707</t>
        </is>
      </c>
      <c r="I4308" t="inlineStr">
        <is>
          <t>RS-031707</t>
        </is>
      </c>
      <c r="J4308" t="inlineStr">
        <is>
          <t>RREM-0135</t>
        </is>
      </c>
      <c r="K4308" t="inlineStr">
        <is>
          <t>Slotting reconciliation</t>
        </is>
      </c>
      <c r="L4308" t="inlineStr">
        <is>
          <t>lost</t>
        </is>
      </c>
      <c r="M4308" s="10" t="n">
        <v>0</v>
      </c>
      <c r="N4308" t="inlineStr">
        <is>
          <t>2026-04-04</t>
        </is>
      </c>
      <c r="O4308" t="inlineStr">
        <is>
          <t>2026-06-28</t>
        </is>
      </c>
      <c r="P4308" s="18" t="n">
        <v>111</v>
      </c>
      <c r="Q4308" t="inlineStr">
        <is>
          <t>2026-04-08</t>
        </is>
      </c>
      <c r="R4308" s="18" t="inlineStr">
        <is>
          <t>Yes</t>
        </is>
      </c>
      <c r="S4308" s="18" t="inlineStr"/>
      <c r="T4308" s="18" t="inlineStr"/>
    </row>
    <row r="4309">
      <c r="A4309" t="inlineStr">
        <is>
          <t>DIST-011528</t>
        </is>
      </c>
      <c r="B4309" t="inlineStr">
        <is>
          <t>2026-03-09</t>
        </is>
      </c>
      <c r="C4309" t="inlineStr">
        <is>
          <t>RET-SPROUTS</t>
        </is>
      </c>
      <c r="D4309" t="inlineStr">
        <is>
          <t>UTS-SHO-056</t>
        </is>
      </c>
      <c r="E4309" t="inlineStr">
        <is>
          <t>Under-delivery</t>
        </is>
      </c>
      <c r="F4309" t="inlineStr">
        <is>
          <t>short_ship</t>
        </is>
      </c>
      <c r="G4309" s="10" t="n">
        <v>206.58</v>
      </c>
      <c r="H4309" t="inlineStr">
        <is>
          <t>RO-031905</t>
        </is>
      </c>
      <c r="I4309" t="inlineStr">
        <is>
          <t>RS-031905</t>
        </is>
      </c>
      <c r="J4309" t="inlineStr">
        <is>
          <t>RREM-0143</t>
        </is>
      </c>
      <c r="K4309" t="inlineStr">
        <is>
          <t>Short Ship</t>
        </is>
      </c>
      <c r="M4309" s="10" t="n"/>
      <c r="P4309" s="18" t="n"/>
      <c r="Q4309" t="inlineStr">
        <is>
          <t>2026-04-08</t>
        </is>
      </c>
      <c r="R4309" s="18" t="inlineStr"/>
      <c r="S4309" s="18" t="inlineStr"/>
      <c r="T4309" s="18" t="inlineStr"/>
    </row>
    <row r="4310">
      <c r="A4310" t="inlineStr">
        <is>
          <t>DIST-011519</t>
        </is>
      </c>
      <c r="B4310" t="inlineStr">
        <is>
          <t>2026-03-09</t>
        </is>
      </c>
      <c r="C4310" t="inlineStr">
        <is>
          <t>RET-WHOLEFOODS</t>
        </is>
      </c>
      <c r="D4310" t="inlineStr">
        <is>
          <t>ODS-LAB-047</t>
        </is>
      </c>
      <c r="E4310" t="inlineStr">
        <is>
          <t>Label Non-Compliance</t>
        </is>
      </c>
      <c r="F4310" t="inlineStr">
        <is>
          <t>label_fine</t>
        </is>
      </c>
      <c r="G4310" s="10" t="n">
        <v>182.85</v>
      </c>
      <c r="H4310" t="inlineStr">
        <is>
          <t>RO-031885</t>
        </is>
      </c>
      <c r="I4310" t="inlineStr">
        <is>
          <t>RS-031885</t>
        </is>
      </c>
      <c r="J4310" t="inlineStr">
        <is>
          <t>RREM-0216</t>
        </is>
      </c>
      <c r="K4310" t="inlineStr">
        <is>
          <t>Label Fine</t>
        </is>
      </c>
      <c r="L4310" t="inlineStr">
        <is>
          <t>pending</t>
        </is>
      </c>
      <c r="M4310" s="10" t="n"/>
      <c r="N4310" t="inlineStr">
        <is>
          <t>2026-03-19</t>
        </is>
      </c>
      <c r="P4310" s="18" t="n">
        <v>299</v>
      </c>
      <c r="Q4310" t="inlineStr">
        <is>
          <t>2026-05-08</t>
        </is>
      </c>
      <c r="R4310" s="18" t="inlineStr"/>
      <c r="S4310" s="18" t="inlineStr"/>
      <c r="T4310" s="18" t="inlineStr"/>
    </row>
    <row r="4311">
      <c r="A4311" t="inlineStr">
        <is>
          <t>DIST-011513</t>
        </is>
      </c>
      <c r="B4311" t="inlineStr">
        <is>
          <t>2026-03-09</t>
        </is>
      </c>
      <c r="C4311" t="inlineStr">
        <is>
          <t>RET-WHOLEFOODS</t>
        </is>
      </c>
      <c r="D4311" t="inlineStr">
        <is>
          <t>ODS-DAM-052</t>
        </is>
      </c>
      <c r="E4311" t="inlineStr">
        <is>
          <t>Transit Damage</t>
        </is>
      </c>
      <c r="F4311" t="inlineStr">
        <is>
          <t>damaged</t>
        </is>
      </c>
      <c r="G4311" s="10" t="n">
        <v>181.32</v>
      </c>
      <c r="H4311" t="inlineStr">
        <is>
          <t>RO-031855</t>
        </is>
      </c>
      <c r="I4311" t="inlineStr">
        <is>
          <t>RS-031855</t>
        </is>
      </c>
      <c r="J4311" t="inlineStr">
        <is>
          <t>RREM-0215</t>
        </is>
      </c>
      <c r="K4311" t="inlineStr">
        <is>
          <t>Damaged</t>
        </is>
      </c>
      <c r="L4311" t="inlineStr">
        <is>
          <t>lost</t>
        </is>
      </c>
      <c r="M4311" s="10" t="n">
        <v>0</v>
      </c>
      <c r="N4311" t="inlineStr">
        <is>
          <t>2026-03-23</t>
        </is>
      </c>
      <c r="O4311" t="inlineStr">
        <is>
          <t>2026-04-18</t>
        </is>
      </c>
      <c r="P4311" s="18" t="n">
        <v>40</v>
      </c>
      <c r="Q4311" t="inlineStr">
        <is>
          <t>2026-04-08</t>
        </is>
      </c>
      <c r="R4311" s="18" t="inlineStr"/>
      <c r="S4311" s="18" t="inlineStr"/>
      <c r="T4311" s="18" t="inlineStr"/>
    </row>
    <row r="4312">
      <c r="A4312" t="inlineStr">
        <is>
          <t>DIST-011620</t>
        </is>
      </c>
      <c r="B4312" t="inlineStr">
        <is>
          <t>2026-03-09</t>
        </is>
      </c>
      <c r="C4312" t="inlineStr">
        <is>
          <t>RET-SPROUTS</t>
        </is>
      </c>
      <c r="D4312" t="inlineStr">
        <is>
          <t>UTS-LAT-059</t>
        </is>
      </c>
      <c r="E4312" t="inlineStr">
        <is>
          <t>Appointment Miss</t>
        </is>
      </c>
      <c r="F4312" t="inlineStr">
        <is>
          <t>late_delivery</t>
        </is>
      </c>
      <c r="G4312" s="10" t="n">
        <v>117.18</v>
      </c>
      <c r="H4312" t="inlineStr">
        <is>
          <t>RO-032122</t>
        </is>
      </c>
      <c r="I4312" t="inlineStr">
        <is>
          <t>RS-032122</t>
        </is>
      </c>
      <c r="J4312" t="inlineStr">
        <is>
          <t>RREM-0112</t>
        </is>
      </c>
      <c r="K4312" t="inlineStr">
        <is>
          <t>Late Delivery</t>
        </is>
      </c>
      <c r="M4312" s="10" t="n"/>
      <c r="P4312" s="18" t="n"/>
      <c r="Q4312" t="inlineStr">
        <is>
          <t>2026-06-07</t>
        </is>
      </c>
      <c r="R4312" s="18" t="inlineStr"/>
      <c r="S4312" s="18" t="inlineStr"/>
      <c r="T4312" s="18" t="inlineStr"/>
    </row>
    <row r="4313">
      <c r="A4313" t="inlineStr">
        <is>
          <t>DIST-011478</t>
        </is>
      </c>
      <c r="B4313" t="inlineStr">
        <is>
          <t>2026-03-09</t>
        </is>
      </c>
      <c r="C4313" t="inlineStr">
        <is>
          <t>RET-KROGER</t>
        </is>
      </c>
      <c r="D4313" t="inlineStr">
        <is>
          <t>GER-SHO-073</t>
        </is>
      </c>
      <c r="E4313" t="inlineStr">
        <is>
          <t>Short Ship</t>
        </is>
      </c>
      <c r="F4313" t="inlineStr">
        <is>
          <t>short_ship</t>
        </is>
      </c>
      <c r="G4313" s="10" t="n">
        <v>85.22</v>
      </c>
      <c r="H4313" t="inlineStr">
        <is>
          <t>RO-031743</t>
        </is>
      </c>
      <c r="I4313" t="inlineStr">
        <is>
          <t>RS-031743</t>
        </is>
      </c>
      <c r="J4313" t="inlineStr">
        <is>
          <t>RREM-0043</t>
        </is>
      </c>
      <c r="K4313" t="inlineStr">
        <is>
          <t>Short Ship</t>
        </is>
      </c>
      <c r="M4313" s="10" t="n"/>
      <c r="P4313" s="18" t="n"/>
      <c r="Q4313" t="inlineStr">
        <is>
          <t>2026-06-07</t>
        </is>
      </c>
      <c r="R4313" s="18" t="inlineStr"/>
      <c r="S4313" s="18" t="inlineStr"/>
      <c r="T4313" s="18" t="inlineStr"/>
    </row>
    <row r="4314">
      <c r="A4314" t="inlineStr">
        <is>
          <t>DIST-011588</t>
        </is>
      </c>
      <c r="B4314" t="inlineStr">
        <is>
          <t>2026-03-09</t>
        </is>
      </c>
      <c r="C4314" t="inlineStr">
        <is>
          <t>RET-WHOLEFOODS</t>
        </is>
      </c>
      <c r="D4314" t="inlineStr">
        <is>
          <t>ODS-PRO-039</t>
        </is>
      </c>
      <c r="E4314" t="inlineStr">
        <is>
          <t>Ad Allowance</t>
        </is>
      </c>
      <c r="F4314" t="inlineStr">
        <is>
          <t>promo_billback</t>
        </is>
      </c>
      <c r="G4314" s="10" t="n">
        <v>76.63</v>
      </c>
      <c r="H4314" t="inlineStr">
        <is>
          <t>RO-032084</t>
        </is>
      </c>
      <c r="I4314" t="inlineStr">
        <is>
          <t>RS-032084</t>
        </is>
      </c>
      <c r="J4314" t="inlineStr">
        <is>
          <t>RREM-0218</t>
        </is>
      </c>
      <c r="K4314" t="inlineStr">
        <is>
          <t>Promo Billback</t>
        </is>
      </c>
      <c r="M4314" s="10" t="n"/>
      <c r="P4314" s="18" t="n"/>
      <c r="Q4314" t="inlineStr">
        <is>
          <t>2026-06-07</t>
        </is>
      </c>
      <c r="R4314" s="18" t="inlineStr"/>
      <c r="S4314" s="18" t="inlineStr"/>
      <c r="T4314" s="18" t="inlineStr"/>
    </row>
    <row r="4315">
      <c r="A4315" t="inlineStr">
        <is>
          <t>DIST-011562</t>
        </is>
      </c>
      <c r="B4315" t="inlineStr">
        <is>
          <t>2026-03-09</t>
        </is>
      </c>
      <c r="C4315" t="inlineStr">
        <is>
          <t>RET-SPROUTS</t>
        </is>
      </c>
      <c r="D4315" t="inlineStr">
        <is>
          <t>UTS-PRO-057</t>
        </is>
      </c>
      <c r="E4315" t="inlineStr">
        <is>
          <t>Promo Billback</t>
        </is>
      </c>
      <c r="F4315" t="inlineStr">
        <is>
          <t>promo_billback</t>
        </is>
      </c>
      <c r="G4315" s="10" t="n">
        <v>67.22</v>
      </c>
      <c r="H4315" t="inlineStr">
        <is>
          <t>RO-032119</t>
        </is>
      </c>
      <c r="I4315" t="inlineStr">
        <is>
          <t>RS-032119</t>
        </is>
      </c>
      <c r="J4315" t="inlineStr">
        <is>
          <t>RREM-0114</t>
        </is>
      </c>
      <c r="K4315" t="inlineStr">
        <is>
          <t>Promo Billback</t>
        </is>
      </c>
      <c r="L4315" t="inlineStr">
        <is>
          <t>won</t>
        </is>
      </c>
      <c r="M4315" s="10" t="n">
        <v>67.22</v>
      </c>
      <c r="N4315" t="inlineStr">
        <is>
          <t>2026-03-14</t>
        </is>
      </c>
      <c r="O4315" t="inlineStr">
        <is>
          <t>2026-06-01</t>
        </is>
      </c>
      <c r="P4315" s="18" t="n">
        <v>84</v>
      </c>
      <c r="Q4315" t="inlineStr">
        <is>
          <t>2026-06-07</t>
        </is>
      </c>
      <c r="R4315" s="18" t="inlineStr"/>
      <c r="S4315" s="18" t="inlineStr"/>
      <c r="T4315" s="18" t="inlineStr"/>
    </row>
    <row r="4316">
      <c r="A4316" t="inlineStr">
        <is>
          <t>DIST-011494</t>
        </is>
      </c>
      <c r="B4316" t="inlineStr">
        <is>
          <t>2026-03-09</t>
        </is>
      </c>
      <c r="C4316" t="inlineStr">
        <is>
          <t>RET-SPROUTS</t>
        </is>
      </c>
      <c r="D4316" t="inlineStr">
        <is>
          <t>UTS-PRO-057</t>
        </is>
      </c>
      <c r="E4316" t="inlineStr">
        <is>
          <t>Promo Billback</t>
        </is>
      </c>
      <c r="F4316" t="inlineStr">
        <is>
          <t>promo_billback</t>
        </is>
      </c>
      <c r="G4316" s="10" t="n">
        <v>53.62</v>
      </c>
      <c r="H4316" t="inlineStr">
        <is>
          <t>RO-031697</t>
        </is>
      </c>
      <c r="I4316" t="inlineStr">
        <is>
          <t>RS-031697</t>
        </is>
      </c>
      <c r="J4316" t="inlineStr">
        <is>
          <t>RREM-0137</t>
        </is>
      </c>
      <c r="K4316" t="inlineStr">
        <is>
          <t>Promo Billback</t>
        </is>
      </c>
      <c r="M4316" s="10" t="n"/>
      <c r="P4316" s="18" t="n"/>
      <c r="Q4316" t="inlineStr">
        <is>
          <t>2026-04-08</t>
        </is>
      </c>
      <c r="R4316" s="18" t="inlineStr"/>
      <c r="S4316" s="18" t="inlineStr"/>
      <c r="T4316" s="18" t="inlineStr"/>
    </row>
    <row r="4317">
      <c r="A4317" t="inlineStr">
        <is>
          <t>DIST-011520</t>
        </is>
      </c>
      <c r="B4317" t="inlineStr">
        <is>
          <t>2026-03-09</t>
        </is>
      </c>
      <c r="C4317" t="inlineStr">
        <is>
          <t>RET-WHOLEFOODS</t>
        </is>
      </c>
      <c r="D4317" t="inlineStr">
        <is>
          <t>ODS-LAT-044</t>
        </is>
      </c>
      <c r="E4317" t="inlineStr">
        <is>
          <t>Appointment Miss</t>
        </is>
      </c>
      <c r="F4317" t="inlineStr">
        <is>
          <t>late_delivery</t>
        </is>
      </c>
      <c r="G4317" s="10" t="n">
        <v>24.32</v>
      </c>
      <c r="H4317" t="inlineStr">
        <is>
          <t>RO-031885</t>
        </is>
      </c>
      <c r="I4317" t="inlineStr">
        <is>
          <t>RS-031885</t>
        </is>
      </c>
      <c r="J4317" t="inlineStr">
        <is>
          <t>RREM-0193</t>
        </is>
      </c>
      <c r="K4317" t="inlineStr">
        <is>
          <t>Late Delivery</t>
        </is>
      </c>
      <c r="L4317" t="inlineStr">
        <is>
          <t>pending</t>
        </is>
      </c>
      <c r="M4317" s="10" t="n"/>
      <c r="N4317" t="inlineStr">
        <is>
          <t>2026-03-18</t>
        </is>
      </c>
      <c r="P4317" s="18" t="n">
        <v>299</v>
      </c>
      <c r="Q4317" t="inlineStr">
        <is>
          <t>2026-05-08</t>
        </is>
      </c>
      <c r="R4317" s="18" t="inlineStr"/>
      <c r="S4317" s="18" t="inlineStr"/>
      <c r="T4317" s="18" t="inlineStr"/>
    </row>
    <row r="4318">
      <c r="A4318" t="inlineStr">
        <is>
          <t>DIST-011487</t>
        </is>
      </c>
      <c r="B4318" t="inlineStr">
        <is>
          <t>2026-03-09</t>
        </is>
      </c>
      <c r="C4318" t="inlineStr">
        <is>
          <t>RET-COSTCO</t>
        </is>
      </c>
      <c r="D4318" t="inlineStr">
        <is>
          <t>TCO-LAT-029</t>
        </is>
      </c>
      <c r="E4318" t="inlineStr">
        <is>
          <t>Late Delivery</t>
        </is>
      </c>
      <c r="F4318" t="inlineStr">
        <is>
          <t>late_delivery</t>
        </is>
      </c>
      <c r="G4318" s="10" t="n">
        <v>14.83</v>
      </c>
      <c r="H4318" t="inlineStr">
        <is>
          <t>RO-031632</t>
        </is>
      </c>
      <c r="I4318" t="inlineStr">
        <is>
          <t>RS-031632</t>
        </is>
      </c>
      <c r="J4318" t="inlineStr">
        <is>
          <t>RREM-0027</t>
        </is>
      </c>
      <c r="K4318" t="inlineStr">
        <is>
          <t>Late Delivery</t>
        </is>
      </c>
      <c r="L4318" t="inlineStr">
        <is>
          <t>lost</t>
        </is>
      </c>
      <c r="M4318" s="10" t="n">
        <v>0</v>
      </c>
      <c r="N4318" t="inlineStr">
        <is>
          <t>2026-03-19</t>
        </is>
      </c>
      <c r="O4318" t="inlineStr">
        <is>
          <t>2026-04-20</t>
        </is>
      </c>
      <c r="P4318" s="18" t="n">
        <v>42</v>
      </c>
      <c r="Q4318" t="inlineStr">
        <is>
          <t>2026-06-07</t>
        </is>
      </c>
      <c r="R4318" s="18" t="inlineStr"/>
      <c r="S4318" s="18" t="inlineStr"/>
      <c r="T4318" s="18" t="inlineStr"/>
    </row>
    <row r="4319">
      <c r="A4319" t="inlineStr">
        <is>
          <t>DIST-011415</t>
        </is>
      </c>
      <c r="B4319" t="inlineStr">
        <is>
          <t>2026-03-08</t>
        </is>
      </c>
      <c r="C4319" t="inlineStr">
        <is>
          <t>RET-WALMART</t>
        </is>
      </c>
      <c r="D4319" t="inlineStr"/>
      <c r="E4319" t="inlineStr">
        <is>
          <t>Unmapped</t>
        </is>
      </c>
      <c r="F4319" t="inlineStr">
        <is>
          <t>vague</t>
        </is>
      </c>
      <c r="G4319" s="10" t="n">
        <v>523.5</v>
      </c>
      <c r="H4319" t="inlineStr">
        <is>
          <t>RO-031576</t>
        </is>
      </c>
      <c r="I4319" t="inlineStr">
        <is>
          <t>RS-031576</t>
        </is>
      </c>
      <c r="J4319" t="inlineStr">
        <is>
          <t>RREM-0175</t>
        </is>
      </c>
      <c r="K4319" t="inlineStr">
        <is>
          <t>Cash discount take-down</t>
        </is>
      </c>
      <c r="M4319" s="10" t="n"/>
      <c r="P4319" s="18" t="n"/>
      <c r="Q4319" t="inlineStr">
        <is>
          <t>2026-05-07</t>
        </is>
      </c>
      <c r="R4319" s="18" t="inlineStr">
        <is>
          <t>Yes</t>
        </is>
      </c>
      <c r="S4319" s="18" t="inlineStr"/>
      <c r="T4319" s="18" t="inlineStr"/>
    </row>
    <row r="4320">
      <c r="A4320" t="inlineStr">
        <is>
          <t>DIST-011591</t>
        </is>
      </c>
      <c r="B4320" t="inlineStr">
        <is>
          <t>2026-03-08</t>
        </is>
      </c>
      <c r="C4320" t="inlineStr">
        <is>
          <t>RET-REGIONAL</t>
        </is>
      </c>
      <c r="D4320" t="inlineStr">
        <is>
          <t>NAL-LAB-097</t>
        </is>
      </c>
      <c r="E4320" t="inlineStr">
        <is>
          <t>UPC Error</t>
        </is>
      </c>
      <c r="F4320" t="inlineStr">
        <is>
          <t>label_fine</t>
        </is>
      </c>
      <c r="G4320" s="10" t="n">
        <v>168.34</v>
      </c>
      <c r="H4320" t="inlineStr">
        <is>
          <t>RO-032194</t>
        </is>
      </c>
      <c r="I4320" t="inlineStr">
        <is>
          <t>RS-032194</t>
        </is>
      </c>
      <c r="J4320" t="inlineStr">
        <is>
          <t>RREM-0080</t>
        </is>
      </c>
      <c r="K4320" t="inlineStr">
        <is>
          <t>Label Fine</t>
        </is>
      </c>
      <c r="L4320" t="inlineStr">
        <is>
          <t>won</t>
        </is>
      </c>
      <c r="M4320" s="10" t="n">
        <v>168.34</v>
      </c>
      <c r="N4320" t="inlineStr">
        <is>
          <t>2026-03-11</t>
        </is>
      </c>
      <c r="O4320" t="inlineStr">
        <is>
          <t>2026-04-12</t>
        </is>
      </c>
      <c r="P4320" s="18" t="n">
        <v>35</v>
      </c>
      <c r="Q4320" t="inlineStr">
        <is>
          <t>2026-05-07</t>
        </is>
      </c>
      <c r="R4320" s="18" t="inlineStr"/>
      <c r="S4320" s="18" t="inlineStr"/>
      <c r="T4320" s="18" t="inlineStr"/>
    </row>
    <row r="4321">
      <c r="A4321" t="inlineStr">
        <is>
          <t>DIST-011507</t>
        </is>
      </c>
      <c r="B4321" t="inlineStr">
        <is>
          <t>2026-03-08</t>
        </is>
      </c>
      <c r="C4321" t="inlineStr">
        <is>
          <t>RET-SPROUTS</t>
        </is>
      </c>
      <c r="D4321" t="inlineStr">
        <is>
          <t>UTS-DAM-069</t>
        </is>
      </c>
      <c r="E4321" t="inlineStr">
        <is>
          <t>Warehouse Damage</t>
        </is>
      </c>
      <c r="F4321" t="inlineStr">
        <is>
          <t>damaged</t>
        </is>
      </c>
      <c r="G4321" s="10" t="n">
        <v>166.65</v>
      </c>
      <c r="H4321" t="inlineStr">
        <is>
          <t>RO-031902</t>
        </is>
      </c>
      <c r="I4321" t="inlineStr">
        <is>
          <t>RS-031902</t>
        </is>
      </c>
      <c r="J4321" t="inlineStr">
        <is>
          <t>RREM-0143</t>
        </is>
      </c>
      <c r="K4321" t="inlineStr">
        <is>
          <t>Damaged</t>
        </is>
      </c>
      <c r="L4321" t="inlineStr">
        <is>
          <t>lost</t>
        </is>
      </c>
      <c r="M4321" s="10" t="n">
        <v>0</v>
      </c>
      <c r="N4321" t="inlineStr">
        <is>
          <t>2026-03-22</t>
        </is>
      </c>
      <c r="O4321" t="inlineStr">
        <is>
          <t>2026-04-17</t>
        </is>
      </c>
      <c r="P4321" s="18" t="n">
        <v>40</v>
      </c>
      <c r="Q4321" t="inlineStr">
        <is>
          <t>2026-05-07</t>
        </is>
      </c>
      <c r="R4321" s="18" t="inlineStr"/>
      <c r="S4321" s="18" t="inlineStr"/>
      <c r="T4321" s="18" t="inlineStr"/>
    </row>
    <row r="4322">
      <c r="A4322" t="inlineStr">
        <is>
          <t>DIST-011498</t>
        </is>
      </c>
      <c r="B4322" t="inlineStr">
        <is>
          <t>2026-03-08</t>
        </is>
      </c>
      <c r="C4322" t="inlineStr">
        <is>
          <t>RET-WALMART</t>
        </is>
      </c>
      <c r="D4322" t="inlineStr">
        <is>
          <t>ART-SHO-003</t>
        </is>
      </c>
      <c r="E4322" t="inlineStr">
        <is>
          <t>Short Ship</t>
        </is>
      </c>
      <c r="F4322" t="inlineStr">
        <is>
          <t>short_ship</t>
        </is>
      </c>
      <c r="G4322" s="10" t="n">
        <v>158.23</v>
      </c>
      <c r="H4322" t="inlineStr">
        <is>
          <t>RO-031803</t>
        </is>
      </c>
      <c r="I4322" t="inlineStr">
        <is>
          <t>RS-031803</t>
        </is>
      </c>
      <c r="J4322" t="inlineStr">
        <is>
          <t>RREM-0154</t>
        </is>
      </c>
      <c r="K4322" t="inlineStr">
        <is>
          <t>Short Ship</t>
        </is>
      </c>
      <c r="L4322" t="inlineStr">
        <is>
          <t>pending</t>
        </is>
      </c>
      <c r="M4322" s="10" t="n"/>
      <c r="N4322" t="inlineStr">
        <is>
          <t>2026-03-25</t>
        </is>
      </c>
      <c r="P4322" s="18" t="n">
        <v>300</v>
      </c>
      <c r="Q4322" t="inlineStr">
        <is>
          <t>2026-06-06</t>
        </is>
      </c>
      <c r="R4322" s="18" t="inlineStr"/>
      <c r="S4322" s="18" t="inlineStr"/>
      <c r="T4322" s="18" t="inlineStr"/>
    </row>
    <row r="4323">
      <c r="A4323" t="inlineStr">
        <is>
          <t>DIST-011583</t>
        </is>
      </c>
      <c r="B4323" t="inlineStr">
        <is>
          <t>2026-03-08</t>
        </is>
      </c>
      <c r="C4323" t="inlineStr">
        <is>
          <t>RET-WALMART</t>
        </is>
      </c>
      <c r="D4323" t="inlineStr">
        <is>
          <t>ART-LAT-009</t>
        </is>
      </c>
      <c r="E4323" t="inlineStr">
        <is>
          <t>MABD Violation</t>
        </is>
      </c>
      <c r="F4323" t="inlineStr">
        <is>
          <t>late_delivery</t>
        </is>
      </c>
      <c r="G4323" s="10" t="n">
        <v>102.6</v>
      </c>
      <c r="H4323" t="inlineStr">
        <is>
          <t>RO-031991</t>
        </is>
      </c>
      <c r="I4323" t="inlineStr">
        <is>
          <t>RS-031991</t>
        </is>
      </c>
      <c r="J4323" t="inlineStr">
        <is>
          <t>RREM-0161</t>
        </is>
      </c>
      <c r="K4323" t="inlineStr">
        <is>
          <t>Late Delivery</t>
        </is>
      </c>
      <c r="M4323" s="10" t="n"/>
      <c r="P4323" s="18" t="n"/>
      <c r="Q4323" t="inlineStr">
        <is>
          <t>2026-04-07</t>
        </is>
      </c>
      <c r="R4323" s="18" t="inlineStr"/>
      <c r="S4323" s="18" t="inlineStr"/>
      <c r="T4323" s="18" t="inlineStr"/>
    </row>
    <row r="4324">
      <c r="A4324" t="inlineStr">
        <is>
          <t>DIST-011490</t>
        </is>
      </c>
      <c r="B4324" t="inlineStr">
        <is>
          <t>2026-03-08</t>
        </is>
      </c>
      <c r="C4324" t="inlineStr">
        <is>
          <t>RET-SPROUTS</t>
        </is>
      </c>
      <c r="D4324" t="inlineStr">
        <is>
          <t>UTS-SPO-066</t>
        </is>
      </c>
      <c r="E4324" t="inlineStr">
        <is>
          <t>Expired Product</t>
        </is>
      </c>
      <c r="F4324" t="inlineStr">
        <is>
          <t>spoilage</t>
        </is>
      </c>
      <c r="G4324" s="10" t="n">
        <v>95.5</v>
      </c>
      <c r="H4324" t="inlineStr">
        <is>
          <t>RO-031705</t>
        </is>
      </c>
      <c r="I4324" t="inlineStr">
        <is>
          <t>RS-031705</t>
        </is>
      </c>
      <c r="J4324" t="inlineStr">
        <is>
          <t>RREM-0145</t>
        </is>
      </c>
      <c r="K4324" t="inlineStr">
        <is>
          <t>Spoilage -- expired or short-dated at receiving</t>
        </is>
      </c>
      <c r="L4324" t="inlineStr">
        <is>
          <t>lost</t>
        </is>
      </c>
      <c r="M4324" s="10" t="n">
        <v>0</v>
      </c>
      <c r="N4324" t="inlineStr">
        <is>
          <t>2026-04-02</t>
        </is>
      </c>
      <c r="O4324" t="inlineStr">
        <is>
          <t>2026-05-19</t>
        </is>
      </c>
      <c r="P4324" s="18" t="n">
        <v>72</v>
      </c>
      <c r="Q4324" t="inlineStr">
        <is>
          <t>2026-04-22</t>
        </is>
      </c>
      <c r="R4324" s="18" t="inlineStr"/>
      <c r="S4324" s="18" t="inlineStr"/>
      <c r="T4324" s="18" t="inlineStr"/>
    </row>
    <row r="4325">
      <c r="A4325" t="inlineStr">
        <is>
          <t>DIST-011453</t>
        </is>
      </c>
      <c r="B4325" t="inlineStr">
        <is>
          <t>2026-03-08</t>
        </is>
      </c>
      <c r="C4325" t="inlineStr">
        <is>
          <t>RET-KROGER</t>
        </is>
      </c>
      <c r="D4325" t="inlineStr">
        <is>
          <t>GER-DAM-087</t>
        </is>
      </c>
      <c r="E4325" t="inlineStr">
        <is>
          <t>Damaged Goods</t>
        </is>
      </c>
      <c r="F4325" t="inlineStr">
        <is>
          <t>damaged</t>
        </is>
      </c>
      <c r="G4325" s="10" t="n">
        <v>80.36</v>
      </c>
      <c r="H4325" t="inlineStr">
        <is>
          <t>RO-031732</t>
        </is>
      </c>
      <c r="I4325" t="inlineStr">
        <is>
          <t>RS-031732</t>
        </is>
      </c>
      <c r="J4325" t="inlineStr">
        <is>
          <t>RREM-0041</t>
        </is>
      </c>
      <c r="K4325" t="inlineStr">
        <is>
          <t>Damaged</t>
        </is>
      </c>
      <c r="L4325" t="inlineStr">
        <is>
          <t>lost</t>
        </is>
      </c>
      <c r="M4325" s="10" t="n">
        <v>0</v>
      </c>
      <c r="N4325" t="inlineStr">
        <is>
          <t>2026-03-16</t>
        </is>
      </c>
      <c r="O4325" t="inlineStr">
        <is>
          <t>2026-04-16</t>
        </is>
      </c>
      <c r="P4325" s="18" t="n">
        <v>39</v>
      </c>
      <c r="Q4325" t="inlineStr">
        <is>
          <t>2026-06-06</t>
        </is>
      </c>
      <c r="R4325" s="18" t="inlineStr"/>
      <c r="S4325" s="18" t="inlineStr"/>
      <c r="T4325" s="18" t="inlineStr"/>
    </row>
    <row r="4326">
      <c r="A4326" t="inlineStr">
        <is>
          <t>DIST-011544</t>
        </is>
      </c>
      <c r="B4326" t="inlineStr">
        <is>
          <t>2026-03-08</t>
        </is>
      </c>
      <c r="C4326" t="inlineStr">
        <is>
          <t>RET-WALMART</t>
        </is>
      </c>
      <c r="D4326" t="inlineStr">
        <is>
          <t>ART-PRO-004</t>
        </is>
      </c>
      <c r="E4326" t="inlineStr">
        <is>
          <t>Scan Rebate</t>
        </is>
      </c>
      <c r="F4326" t="inlineStr">
        <is>
          <t>promo_billback</t>
        </is>
      </c>
      <c r="G4326" s="10" t="n">
        <v>79.44</v>
      </c>
      <c r="H4326" t="inlineStr">
        <is>
          <t>RO-031806</t>
        </is>
      </c>
      <c r="I4326" t="inlineStr">
        <is>
          <t>RS-031806</t>
        </is>
      </c>
      <c r="J4326" t="inlineStr">
        <is>
          <t>RREM-0164</t>
        </is>
      </c>
      <c r="K4326" t="inlineStr">
        <is>
          <t>Promo Billback</t>
        </is>
      </c>
      <c r="L4326" t="inlineStr">
        <is>
          <t>partial</t>
        </is>
      </c>
      <c r="M4326" s="10" t="n">
        <v>32.9</v>
      </c>
      <c r="N4326" t="inlineStr">
        <is>
          <t>2026-03-15</t>
        </is>
      </c>
      <c r="O4326" t="inlineStr">
        <is>
          <t>2026-04-13</t>
        </is>
      </c>
      <c r="P4326" s="18" t="n">
        <v>36</v>
      </c>
      <c r="Q4326" t="inlineStr">
        <is>
          <t>2026-04-22</t>
        </is>
      </c>
      <c r="R4326" s="18" t="inlineStr"/>
      <c r="S4326" s="18" t="inlineStr"/>
      <c r="T4326" s="18" t="inlineStr"/>
    </row>
    <row r="4327">
      <c r="A4327" t="inlineStr">
        <is>
          <t>DIST-011545</t>
        </is>
      </c>
      <c r="B4327" t="inlineStr">
        <is>
          <t>2026-03-08</t>
        </is>
      </c>
      <c r="C4327" t="inlineStr">
        <is>
          <t>RET-WALMART</t>
        </is>
      </c>
      <c r="D4327" t="inlineStr">
        <is>
          <t>ART-DAM-018</t>
        </is>
      </c>
      <c r="E4327" t="inlineStr">
        <is>
          <t>Warehouse Damage</t>
        </is>
      </c>
      <c r="F4327" t="inlineStr">
        <is>
          <t>damaged</t>
        </is>
      </c>
      <c r="G4327" s="10" t="n">
        <v>63.43</v>
      </c>
      <c r="H4327" t="inlineStr">
        <is>
          <t>RO-031813</t>
        </is>
      </c>
      <c r="I4327" t="inlineStr">
        <is>
          <t>RS-031813</t>
        </is>
      </c>
      <c r="J4327" t="inlineStr">
        <is>
          <t>RREM-0162</t>
        </is>
      </c>
      <c r="K4327" t="inlineStr">
        <is>
          <t>Damaged</t>
        </is>
      </c>
      <c r="M4327" s="10" t="n"/>
      <c r="P4327" s="18" t="n"/>
      <c r="Q4327" t="inlineStr">
        <is>
          <t>2026-05-07</t>
        </is>
      </c>
      <c r="R4327" s="18" t="inlineStr"/>
      <c r="S4327" s="18" t="inlineStr"/>
      <c r="T4327" s="18" t="inlineStr"/>
    </row>
    <row r="4328">
      <c r="A4328" t="inlineStr">
        <is>
          <t>DIST-011480</t>
        </is>
      </c>
      <c r="B4328" t="inlineStr">
        <is>
          <t>2026-03-08</t>
        </is>
      </c>
      <c r="C4328" t="inlineStr">
        <is>
          <t>RET-KROGER</t>
        </is>
      </c>
      <c r="D4328" t="inlineStr">
        <is>
          <t>GER-LAT-079</t>
        </is>
      </c>
      <c r="E4328" t="inlineStr">
        <is>
          <t>MABD Violation</t>
        </is>
      </c>
      <c r="F4328" t="inlineStr">
        <is>
          <t>late_delivery</t>
        </is>
      </c>
      <c r="G4328" s="10" t="n">
        <v>50.62</v>
      </c>
      <c r="H4328" t="inlineStr">
        <is>
          <t>RO-031751</t>
        </is>
      </c>
      <c r="I4328" t="inlineStr">
        <is>
          <t>RS-031751</t>
        </is>
      </c>
      <c r="J4328" t="inlineStr">
        <is>
          <t>RREM-0055</t>
        </is>
      </c>
      <c r="K4328" t="inlineStr">
        <is>
          <t>Late Delivery</t>
        </is>
      </c>
      <c r="M4328" s="10" t="n"/>
      <c r="P4328" s="18" t="n"/>
      <c r="Q4328" t="inlineStr">
        <is>
          <t>2026-06-06</t>
        </is>
      </c>
      <c r="R4328" s="18" t="inlineStr"/>
      <c r="S4328" s="18" t="inlineStr"/>
      <c r="T4328" s="18" t="inlineStr"/>
    </row>
    <row r="4329">
      <c r="A4329" t="inlineStr">
        <is>
          <t>DIST-011399</t>
        </is>
      </c>
      <c r="B4329" t="inlineStr">
        <is>
          <t>2026-03-08</t>
        </is>
      </c>
      <c r="C4329" t="inlineStr">
        <is>
          <t>RET-WALMART</t>
        </is>
      </c>
      <c r="D4329" t="inlineStr">
        <is>
          <t>ART-DAM-018</t>
        </is>
      </c>
      <c r="E4329" t="inlineStr">
        <is>
          <t>Warehouse Damage</t>
        </is>
      </c>
      <c r="F4329" t="inlineStr">
        <is>
          <t>damaged</t>
        </is>
      </c>
      <c r="G4329" s="10" t="n">
        <v>50.19</v>
      </c>
      <c r="H4329" t="inlineStr">
        <is>
          <t>RO-031406</t>
        </is>
      </c>
      <c r="I4329" t="inlineStr">
        <is>
          <t>RS-031406</t>
        </is>
      </c>
      <c r="J4329" t="inlineStr">
        <is>
          <t>RREM-0151</t>
        </is>
      </c>
      <c r="K4329" t="inlineStr">
        <is>
          <t>Damaged</t>
        </is>
      </c>
      <c r="M4329" s="10" t="n"/>
      <c r="P4329" s="18" t="n"/>
      <c r="Q4329" t="inlineStr">
        <is>
          <t>2026-04-07</t>
        </is>
      </c>
      <c r="R4329" s="18" t="inlineStr"/>
      <c r="S4329" s="18" t="inlineStr"/>
      <c r="T4329" s="18" t="inlineStr"/>
    </row>
    <row r="4330">
      <c r="A4330" t="inlineStr">
        <is>
          <t>DIST-011472</t>
        </is>
      </c>
      <c r="B4330" t="inlineStr">
        <is>
          <t>2026-03-08</t>
        </is>
      </c>
      <c r="C4330" t="inlineStr">
        <is>
          <t>RET-WALMART</t>
        </is>
      </c>
      <c r="D4330" t="inlineStr">
        <is>
          <t>ART-PRO-004</t>
        </is>
      </c>
      <c r="E4330" t="inlineStr">
        <is>
          <t>Scan Rebate</t>
        </is>
      </c>
      <c r="F4330" t="inlineStr">
        <is>
          <t>promo_billback</t>
        </is>
      </c>
      <c r="G4330" s="10" t="n">
        <v>35.18</v>
      </c>
      <c r="H4330" t="inlineStr">
        <is>
          <t>RO-031599</t>
        </is>
      </c>
      <c r="I4330" t="inlineStr">
        <is>
          <t>RS-031599</t>
        </is>
      </c>
      <c r="J4330" t="inlineStr">
        <is>
          <t>RREM-0185</t>
        </is>
      </c>
      <c r="K4330" t="inlineStr">
        <is>
          <t>Promo Billback</t>
        </is>
      </c>
      <c r="M4330" s="10" t="n"/>
      <c r="P4330" s="18" t="n"/>
      <c r="Q4330" t="inlineStr">
        <is>
          <t>2026-04-07</t>
        </is>
      </c>
      <c r="R4330" s="18" t="inlineStr"/>
      <c r="S4330" s="18" t="inlineStr"/>
      <c r="T4330" s="18" t="inlineStr"/>
    </row>
    <row r="4331">
      <c r="A4331" t="inlineStr">
        <is>
          <t>DIST-011410</t>
        </is>
      </c>
      <c r="B4331" t="inlineStr">
        <is>
          <t>2026-03-08</t>
        </is>
      </c>
      <c r="C4331" t="inlineStr">
        <is>
          <t>RET-COSTCO</t>
        </is>
      </c>
      <c r="D4331" t="inlineStr">
        <is>
          <t>TCO-PRI-036</t>
        </is>
      </c>
      <c r="E4331" t="inlineStr">
        <is>
          <t>Invoice Mismatch</t>
        </is>
      </c>
      <c r="F4331" t="inlineStr">
        <is>
          <t>pricing_error</t>
        </is>
      </c>
      <c r="G4331" s="10" t="n">
        <v>28.91</v>
      </c>
      <c r="H4331" t="inlineStr">
        <is>
          <t>RO-031440</t>
        </is>
      </c>
      <c r="I4331" t="inlineStr">
        <is>
          <t>RS-031440</t>
        </is>
      </c>
      <c r="J4331" t="inlineStr">
        <is>
          <t>RREM-0003</t>
        </is>
      </c>
      <c r="K4331" t="inlineStr">
        <is>
          <t>Pricing Error</t>
        </is>
      </c>
      <c r="M4331" s="10" t="n"/>
      <c r="P4331" s="18" t="n"/>
      <c r="Q4331" t="inlineStr">
        <is>
          <t>2026-04-07</t>
        </is>
      </c>
      <c r="R4331" s="18" t="inlineStr"/>
      <c r="S4331" s="18" t="inlineStr"/>
      <c r="T4331" s="18" t="inlineStr"/>
    </row>
    <row r="4332">
      <c r="A4332" t="inlineStr">
        <is>
          <t>DIST-011549</t>
        </is>
      </c>
      <c r="B4332" t="inlineStr">
        <is>
          <t>2026-03-07</t>
        </is>
      </c>
      <c r="C4332" t="inlineStr">
        <is>
          <t>RET-SPROUTS</t>
        </is>
      </c>
      <c r="D4332" t="inlineStr"/>
      <c r="E4332" t="inlineStr">
        <is>
          <t>Unmapped</t>
        </is>
      </c>
      <c r="F4332" t="inlineStr">
        <is>
          <t>vague</t>
        </is>
      </c>
      <c r="G4332" s="10" t="n">
        <v>2514.99</v>
      </c>
      <c r="J4332" t="inlineStr">
        <is>
          <t>RREM-0125</t>
        </is>
      </c>
      <c r="K4332" t="inlineStr">
        <is>
          <t>Slotting reconciliation</t>
        </is>
      </c>
      <c r="M4332" s="10" t="n"/>
      <c r="P4332" s="18" t="n"/>
      <c r="Q4332" t="inlineStr">
        <is>
          <t>2026-06-05</t>
        </is>
      </c>
      <c r="R4332" s="18" t="inlineStr">
        <is>
          <t>Yes</t>
        </is>
      </c>
      <c r="S4332" s="18" t="inlineStr"/>
      <c r="T4332" s="18" t="inlineStr"/>
    </row>
    <row r="4333">
      <c r="A4333" t="inlineStr">
        <is>
          <t>DIST-011465</t>
        </is>
      </c>
      <c r="B4333" t="inlineStr">
        <is>
          <t>2026-03-07</t>
        </is>
      </c>
      <c r="C4333" t="inlineStr">
        <is>
          <t>RET-WHOLEFOODS</t>
        </is>
      </c>
      <c r="D4333" t="inlineStr"/>
      <c r="E4333" t="inlineStr">
        <is>
          <t>Unmapped</t>
        </is>
      </c>
      <c r="F4333" t="inlineStr">
        <is>
          <t>vague</t>
        </is>
      </c>
      <c r="G4333" s="10" t="n">
        <v>435.72</v>
      </c>
      <c r="H4333" t="inlineStr">
        <is>
          <t>RO-031682</t>
        </is>
      </c>
      <c r="I4333" t="inlineStr">
        <is>
          <t>RS-031682</t>
        </is>
      </c>
      <c r="J4333" t="inlineStr">
        <is>
          <t>RREM-0216</t>
        </is>
      </c>
      <c r="K4333" t="inlineStr">
        <is>
          <t>Audit adjustment</t>
        </is>
      </c>
      <c r="M4333" s="10" t="n"/>
      <c r="P4333" s="18" t="n"/>
      <c r="Q4333" t="inlineStr">
        <is>
          <t>2026-04-06</t>
        </is>
      </c>
      <c r="R4333" s="18" t="inlineStr">
        <is>
          <t>Yes</t>
        </is>
      </c>
      <c r="S4333" s="18" t="inlineStr"/>
      <c r="T4333" s="18" t="inlineStr"/>
    </row>
    <row r="4334">
      <c r="A4334" t="inlineStr">
        <is>
          <t>DIST-011475</t>
        </is>
      </c>
      <c r="B4334" t="inlineStr">
        <is>
          <t>2026-03-07</t>
        </is>
      </c>
      <c r="C4334" t="inlineStr">
        <is>
          <t>RET-WHOLEFOODS</t>
        </is>
      </c>
      <c r="D4334" t="inlineStr">
        <is>
          <t>ODS-SPO-050</t>
        </is>
      </c>
      <c r="E4334" t="inlineStr">
        <is>
          <t>Spoilage</t>
        </is>
      </c>
      <c r="F4334" t="inlineStr">
        <is>
          <t>spoilage</t>
        </is>
      </c>
      <c r="G4334" s="10" t="n">
        <v>251.02</v>
      </c>
      <c r="H4334" t="inlineStr">
        <is>
          <t>RO-031663</t>
        </is>
      </c>
      <c r="I4334" t="inlineStr">
        <is>
          <t>RS-031663</t>
        </is>
      </c>
      <c r="J4334" t="inlineStr">
        <is>
          <t>RREM-0195</t>
        </is>
      </c>
      <c r="K4334" t="inlineStr">
        <is>
          <t>Spoilage -- damage in transit affecting condition</t>
        </is>
      </c>
      <c r="L4334" t="inlineStr">
        <is>
          <t>partial</t>
        </is>
      </c>
      <c r="M4334" s="10" t="n">
        <v>58.58</v>
      </c>
      <c r="N4334" t="inlineStr">
        <is>
          <t>2026-03-14</t>
        </is>
      </c>
      <c r="O4334" t="inlineStr">
        <is>
          <t>2026-05-14</t>
        </is>
      </c>
      <c r="P4334" s="18" t="n">
        <v>68</v>
      </c>
      <c r="Q4334" t="inlineStr">
        <is>
          <t>2026-04-06</t>
        </is>
      </c>
      <c r="R4334" s="18" t="inlineStr"/>
      <c r="S4334" s="18" t="inlineStr"/>
      <c r="T4334" s="18" t="inlineStr"/>
    </row>
    <row r="4335">
      <c r="A4335" t="inlineStr">
        <is>
          <t>DIST-011511</t>
        </is>
      </c>
      <c r="B4335" t="inlineStr">
        <is>
          <t>2026-03-07</t>
        </is>
      </c>
      <c r="C4335" t="inlineStr">
        <is>
          <t>RET-WALMART</t>
        </is>
      </c>
      <c r="D4335" t="inlineStr">
        <is>
          <t>ART-SPO-017</t>
        </is>
      </c>
      <c r="E4335" t="inlineStr">
        <is>
          <t>Spoilage</t>
        </is>
      </c>
      <c r="F4335" t="inlineStr">
        <is>
          <t>spoilage</t>
        </is>
      </c>
      <c r="G4335" s="10" t="n">
        <v>233.94</v>
      </c>
      <c r="H4335" t="inlineStr">
        <is>
          <t>RO-031795</t>
        </is>
      </c>
      <c r="I4335" t="inlineStr">
        <is>
          <t>RS-031795</t>
        </is>
      </c>
      <c r="J4335" t="inlineStr">
        <is>
          <t>RREM-0163</t>
        </is>
      </c>
      <c r="K4335" t="inlineStr">
        <is>
          <t>Spoilage -- expired or short-dated at receiving</t>
        </is>
      </c>
      <c r="M4335" s="10" t="n"/>
      <c r="P4335" s="18" t="n"/>
      <c r="Q4335" t="inlineStr">
        <is>
          <t>2026-06-05</t>
        </is>
      </c>
      <c r="R4335" s="18" t="inlineStr"/>
      <c r="S4335" s="18" t="inlineStr"/>
      <c r="T4335" s="18" t="inlineStr"/>
    </row>
    <row r="4336">
      <c r="A4336" t="inlineStr">
        <is>
          <t>DIST-011485</t>
        </is>
      </c>
      <c r="B4336" t="inlineStr">
        <is>
          <t>2026-03-07</t>
        </is>
      </c>
      <c r="C4336" t="inlineStr">
        <is>
          <t>RET-WALMART</t>
        </is>
      </c>
      <c r="D4336" t="inlineStr">
        <is>
          <t>ART-PAL-015</t>
        </is>
      </c>
      <c r="E4336" t="inlineStr">
        <is>
          <t>Pallet Overhang</t>
        </is>
      </c>
      <c r="F4336" t="inlineStr">
        <is>
          <t>pallet_fine</t>
        </is>
      </c>
      <c r="G4336" s="10" t="n">
        <v>232.38</v>
      </c>
      <c r="H4336" t="inlineStr">
        <is>
          <t>RO-031579</t>
        </is>
      </c>
      <c r="I4336" t="inlineStr">
        <is>
          <t>RS-031579</t>
        </is>
      </c>
      <c r="J4336" t="inlineStr">
        <is>
          <t>RREM-0160</t>
        </is>
      </c>
      <c r="K4336" t="inlineStr">
        <is>
          <t>Pallet Fine</t>
        </is>
      </c>
      <c r="L4336" t="inlineStr">
        <is>
          <t>partial</t>
        </is>
      </c>
      <c r="M4336" s="10" t="n">
        <v>87.43000000000001</v>
      </c>
      <c r="N4336" t="inlineStr">
        <is>
          <t>2026-03-31</t>
        </is>
      </c>
      <c r="O4336" t="inlineStr">
        <is>
          <t>2026-06-21</t>
        </is>
      </c>
      <c r="P4336" s="18" t="n">
        <v>106</v>
      </c>
      <c r="Q4336" t="inlineStr">
        <is>
          <t>2026-04-21</t>
        </is>
      </c>
      <c r="R4336" s="18" t="inlineStr"/>
      <c r="S4336" s="18" t="inlineStr"/>
      <c r="T4336" s="18" t="inlineStr"/>
    </row>
    <row r="4337">
      <c r="A4337" t="inlineStr">
        <is>
          <t>DIST-011414</t>
        </is>
      </c>
      <c r="B4337" t="inlineStr">
        <is>
          <t>2026-03-07</t>
        </is>
      </c>
      <c r="C4337" t="inlineStr">
        <is>
          <t>RET-WALMART</t>
        </is>
      </c>
      <c r="D4337" t="inlineStr">
        <is>
          <t>ART-PAL-015</t>
        </is>
      </c>
      <c r="E4337" t="inlineStr">
        <is>
          <t>Pallet Overhang</t>
        </is>
      </c>
      <c r="F4337" t="inlineStr">
        <is>
          <t>pallet_fine</t>
        </is>
      </c>
      <c r="G4337" s="10" t="n">
        <v>228.2</v>
      </c>
      <c r="H4337" t="inlineStr">
        <is>
          <t>RO-031576</t>
        </is>
      </c>
      <c r="I4337" t="inlineStr">
        <is>
          <t>RS-031576</t>
        </is>
      </c>
      <c r="J4337" t="inlineStr">
        <is>
          <t>RREM-0182</t>
        </is>
      </c>
      <c r="K4337" t="inlineStr">
        <is>
          <t>Pallet Fine</t>
        </is>
      </c>
      <c r="L4337" t="inlineStr">
        <is>
          <t>partial</t>
        </is>
      </c>
      <c r="M4337" s="10" t="n">
        <v>58.93</v>
      </c>
      <c r="N4337" t="inlineStr">
        <is>
          <t>2026-03-16</t>
        </is>
      </c>
      <c r="O4337" t="inlineStr">
        <is>
          <t>2026-05-27</t>
        </is>
      </c>
      <c r="P4337" s="18" t="n">
        <v>81</v>
      </c>
      <c r="Q4337" t="inlineStr">
        <is>
          <t>2026-04-06</t>
        </is>
      </c>
      <c r="R4337" s="18" t="inlineStr"/>
      <c r="S4337" s="18" t="inlineStr"/>
      <c r="T4337" s="18" t="inlineStr"/>
    </row>
    <row r="4338">
      <c r="A4338" t="inlineStr">
        <is>
          <t>DIST-011566</t>
        </is>
      </c>
      <c r="B4338" t="inlineStr">
        <is>
          <t>2026-03-07</t>
        </is>
      </c>
      <c r="C4338" t="inlineStr">
        <is>
          <t>RET-KROGER</t>
        </is>
      </c>
      <c r="D4338" t="inlineStr">
        <is>
          <t>GER-DAM-087</t>
        </is>
      </c>
      <c r="E4338" t="inlineStr">
        <is>
          <t>Damaged Goods</t>
        </is>
      </c>
      <c r="F4338" t="inlineStr">
        <is>
          <t>damaged</t>
        </is>
      </c>
      <c r="G4338" s="10" t="n">
        <v>106.41</v>
      </c>
      <c r="H4338" t="inlineStr">
        <is>
          <t>RO-032172</t>
        </is>
      </c>
      <c r="I4338" t="inlineStr">
        <is>
          <t>RS-032172</t>
        </is>
      </c>
      <c r="J4338" t="inlineStr">
        <is>
          <t>RREM-0054</t>
        </is>
      </c>
      <c r="K4338" t="inlineStr">
        <is>
          <t>Damaged</t>
        </is>
      </c>
      <c r="M4338" s="10" t="n"/>
      <c r="P4338" s="18" t="n"/>
      <c r="Q4338" t="inlineStr">
        <is>
          <t>2026-05-06</t>
        </is>
      </c>
      <c r="R4338" s="18" t="inlineStr"/>
      <c r="S4338" s="18" t="inlineStr"/>
      <c r="T4338" s="18" t="inlineStr"/>
    </row>
    <row r="4339">
      <c r="A4339" t="inlineStr">
        <is>
          <t>DIST-011636</t>
        </is>
      </c>
      <c r="B4339" t="inlineStr">
        <is>
          <t>2026-03-07</t>
        </is>
      </c>
      <c r="C4339" t="inlineStr">
        <is>
          <t>RET-REGIONAL</t>
        </is>
      </c>
      <c r="D4339" t="inlineStr">
        <is>
          <t>NAL-PRO-093</t>
        </is>
      </c>
      <c r="E4339" t="inlineStr">
        <is>
          <t>Promo Billback</t>
        </is>
      </c>
      <c r="F4339" t="inlineStr">
        <is>
          <t>promo_billback</t>
        </is>
      </c>
      <c r="G4339" s="10" t="n">
        <v>95.55</v>
      </c>
      <c r="H4339" t="inlineStr">
        <is>
          <t>RO-032204</t>
        </is>
      </c>
      <c r="I4339" t="inlineStr">
        <is>
          <t>RS-032204</t>
        </is>
      </c>
      <c r="J4339" t="inlineStr">
        <is>
          <t>RREM-0111</t>
        </is>
      </c>
      <c r="K4339" t="inlineStr">
        <is>
          <t>Promo Billback</t>
        </is>
      </c>
      <c r="M4339" s="10" t="n"/>
      <c r="P4339" s="18" t="n"/>
      <c r="Q4339" t="inlineStr">
        <is>
          <t>2026-04-06</t>
        </is>
      </c>
      <c r="R4339" s="18" t="inlineStr"/>
      <c r="S4339" s="18" t="inlineStr"/>
      <c r="T4339" s="18" t="inlineStr"/>
    </row>
    <row r="4340">
      <c r="A4340" t="inlineStr">
        <is>
          <t>DIST-011517</t>
        </is>
      </c>
      <c r="B4340" t="inlineStr">
        <is>
          <t>2026-03-07</t>
        </is>
      </c>
      <c r="C4340" t="inlineStr">
        <is>
          <t>RET-WALMART</t>
        </is>
      </c>
      <c r="D4340" t="inlineStr">
        <is>
          <t>ART-PRO-004</t>
        </is>
      </c>
      <c r="E4340" t="inlineStr">
        <is>
          <t>Scan Rebate</t>
        </is>
      </c>
      <c r="F4340" t="inlineStr">
        <is>
          <t>promo_billback</t>
        </is>
      </c>
      <c r="G4340" s="10" t="n">
        <v>73.81</v>
      </c>
      <c r="H4340" t="inlineStr">
        <is>
          <t>RO-031814</t>
        </is>
      </c>
      <c r="I4340" t="inlineStr">
        <is>
          <t>RS-031814</t>
        </is>
      </c>
      <c r="J4340" t="inlineStr">
        <is>
          <t>RREM-0165</t>
        </is>
      </c>
      <c r="K4340" t="inlineStr">
        <is>
          <t>Promo Billback</t>
        </is>
      </c>
      <c r="M4340" s="10" t="n"/>
      <c r="P4340" s="18" t="n"/>
      <c r="Q4340" t="inlineStr">
        <is>
          <t>2026-04-21</t>
        </is>
      </c>
      <c r="R4340" s="18" t="inlineStr"/>
      <c r="S4340" s="18" t="inlineStr"/>
      <c r="T4340" s="18" t="inlineStr"/>
    </row>
    <row r="4341">
      <c r="A4341" t="inlineStr">
        <is>
          <t>DIST-011361</t>
        </is>
      </c>
      <c r="B4341" t="inlineStr">
        <is>
          <t>2026-03-07</t>
        </is>
      </c>
      <c r="C4341" t="inlineStr">
        <is>
          <t>RET-WALMART</t>
        </is>
      </c>
      <c r="D4341" t="inlineStr">
        <is>
          <t>ART-PRO-004</t>
        </is>
      </c>
      <c r="E4341" t="inlineStr">
        <is>
          <t>Scan Rebate</t>
        </is>
      </c>
      <c r="F4341" t="inlineStr">
        <is>
          <t>promo_billback</t>
        </is>
      </c>
      <c r="G4341" s="10" t="n">
        <v>62.97</v>
      </c>
      <c r="H4341" t="inlineStr">
        <is>
          <t>RO-031390</t>
        </is>
      </c>
      <c r="I4341" t="inlineStr">
        <is>
          <t>RS-031390</t>
        </is>
      </c>
      <c r="J4341" t="inlineStr">
        <is>
          <t>RREM-0174</t>
        </is>
      </c>
      <c r="K4341" t="inlineStr">
        <is>
          <t>Promo Billback</t>
        </is>
      </c>
      <c r="M4341" s="10" t="n"/>
      <c r="P4341" s="18" t="n"/>
      <c r="Q4341" t="inlineStr">
        <is>
          <t>2026-05-06</t>
        </is>
      </c>
      <c r="R4341" s="18" t="inlineStr"/>
      <c r="S4341" s="18" t="inlineStr"/>
      <c r="T4341" s="18" t="inlineStr"/>
    </row>
    <row r="4342">
      <c r="A4342" t="inlineStr">
        <is>
          <t>DIST-011405</t>
        </is>
      </c>
      <c r="B4342" t="inlineStr">
        <is>
          <t>2026-03-07</t>
        </is>
      </c>
      <c r="C4342" t="inlineStr">
        <is>
          <t>RET-SPROUTS</t>
        </is>
      </c>
      <c r="D4342" t="inlineStr">
        <is>
          <t>UTS-LAT-059</t>
        </is>
      </c>
      <c r="E4342" t="inlineStr">
        <is>
          <t>Appointment Miss</t>
        </is>
      </c>
      <c r="F4342" t="inlineStr">
        <is>
          <t>late_delivery</t>
        </is>
      </c>
      <c r="G4342" s="10" t="n">
        <v>58.53</v>
      </c>
      <c r="H4342" t="inlineStr">
        <is>
          <t>RO-031486</t>
        </is>
      </c>
      <c r="I4342" t="inlineStr">
        <is>
          <t>RS-031486</t>
        </is>
      </c>
      <c r="J4342" t="inlineStr">
        <is>
          <t>RREM-0112</t>
        </is>
      </c>
      <c r="K4342" t="inlineStr">
        <is>
          <t>Late Delivery</t>
        </is>
      </c>
      <c r="M4342" s="10" t="n"/>
      <c r="P4342" s="18" t="n"/>
      <c r="Q4342" t="inlineStr">
        <is>
          <t>2026-04-06</t>
        </is>
      </c>
      <c r="R4342" s="18" t="inlineStr"/>
      <c r="S4342" s="18" t="inlineStr"/>
      <c r="T4342" s="18" t="inlineStr"/>
    </row>
    <row r="4343">
      <c r="A4343" t="inlineStr">
        <is>
          <t>DIST-011541</t>
        </is>
      </c>
      <c r="B4343" t="inlineStr">
        <is>
          <t>2026-03-06</t>
        </is>
      </c>
      <c r="C4343" t="inlineStr">
        <is>
          <t>RET-REGIONAL</t>
        </is>
      </c>
      <c r="D4343" t="inlineStr"/>
      <c r="E4343" t="inlineStr">
        <is>
          <t>Unmapped</t>
        </is>
      </c>
      <c r="F4343" t="inlineStr">
        <is>
          <t>vague</t>
        </is>
      </c>
      <c r="G4343" s="10" t="n">
        <v>300.9</v>
      </c>
      <c r="H4343" t="inlineStr">
        <is>
          <t>RO-031966</t>
        </is>
      </c>
      <c r="I4343" t="inlineStr">
        <is>
          <t>RS-031966</t>
        </is>
      </c>
      <c r="J4343" t="inlineStr">
        <is>
          <t>RREM-0099</t>
        </is>
      </c>
      <c r="K4343" t="inlineStr">
        <is>
          <t>Marketing chargeback</t>
        </is>
      </c>
      <c r="L4343" t="inlineStr">
        <is>
          <t>lost</t>
        </is>
      </c>
      <c r="M4343" s="10" t="n">
        <v>0</v>
      </c>
      <c r="N4343" t="inlineStr">
        <is>
          <t>2026-03-21</t>
        </is>
      </c>
      <c r="O4343" t="inlineStr">
        <is>
          <t>2026-06-10</t>
        </is>
      </c>
      <c r="P4343" s="18" t="n">
        <v>96</v>
      </c>
      <c r="Q4343" t="inlineStr">
        <is>
          <t>2026-04-20</t>
        </is>
      </c>
      <c r="R4343" s="18" t="inlineStr">
        <is>
          <t>Yes</t>
        </is>
      </c>
      <c r="S4343" s="18" t="inlineStr"/>
      <c r="T4343" s="18" t="inlineStr"/>
    </row>
    <row r="4344">
      <c r="A4344" t="inlineStr">
        <is>
          <t>DIST-011446</t>
        </is>
      </c>
      <c r="B4344" t="inlineStr">
        <is>
          <t>2026-03-06</t>
        </is>
      </c>
      <c r="C4344" t="inlineStr">
        <is>
          <t>RET-COSTCO</t>
        </is>
      </c>
      <c r="D4344" t="inlineStr">
        <is>
          <t>TCO-PRO-024</t>
        </is>
      </c>
      <c r="E4344" t="inlineStr">
        <is>
          <t>Promo Billback</t>
        </is>
      </c>
      <c r="F4344" t="inlineStr">
        <is>
          <t>promo_billback</t>
        </is>
      </c>
      <c r="G4344" s="10" t="n">
        <v>290.39</v>
      </c>
      <c r="H4344" t="inlineStr">
        <is>
          <t>RO-031631</t>
        </is>
      </c>
      <c r="I4344" t="inlineStr">
        <is>
          <t>RS-031631</t>
        </is>
      </c>
      <c r="J4344" t="inlineStr">
        <is>
          <t>RREM-0037</t>
        </is>
      </c>
      <c r="K4344" t="inlineStr">
        <is>
          <t>Promo Billback</t>
        </is>
      </c>
      <c r="L4344" t="inlineStr">
        <is>
          <t>partial</t>
        </is>
      </c>
      <c r="M4344" s="10" t="n">
        <v>86.34</v>
      </c>
      <c r="N4344" t="inlineStr">
        <is>
          <t>2026-04-04</t>
        </is>
      </c>
      <c r="O4344" t="inlineStr">
        <is>
          <t>2026-06-15</t>
        </is>
      </c>
      <c r="P4344" s="18" t="n">
        <v>101</v>
      </c>
      <c r="Q4344" t="inlineStr">
        <is>
          <t>2026-05-05</t>
        </is>
      </c>
      <c r="R4344" s="18" t="inlineStr"/>
      <c r="S4344" s="18" t="inlineStr"/>
      <c r="T4344" s="18" t="inlineStr"/>
    </row>
    <row r="4345">
      <c r="A4345" t="inlineStr">
        <is>
          <t>DIST-011397</t>
        </is>
      </c>
      <c r="B4345" t="inlineStr">
        <is>
          <t>2026-03-06</t>
        </is>
      </c>
      <c r="C4345" t="inlineStr">
        <is>
          <t>RET-WALMART</t>
        </is>
      </c>
      <c r="D4345" t="inlineStr">
        <is>
          <t>ART-SPO-017</t>
        </is>
      </c>
      <c r="E4345" t="inlineStr">
        <is>
          <t>Spoilage</t>
        </is>
      </c>
      <c r="F4345" t="inlineStr">
        <is>
          <t>spoilage</t>
        </is>
      </c>
      <c r="G4345" s="10" t="n">
        <v>271.52</v>
      </c>
      <c r="H4345" t="inlineStr">
        <is>
          <t>RO-031386</t>
        </is>
      </c>
      <c r="I4345" t="inlineStr">
        <is>
          <t>RS-031386</t>
        </is>
      </c>
      <c r="J4345" t="inlineStr">
        <is>
          <t>RREM-0184</t>
        </is>
      </c>
      <c r="K4345" t="inlineStr">
        <is>
          <t>Spoilage -- expired or short-dated at receiving</t>
        </is>
      </c>
      <c r="M4345" s="10" t="n"/>
      <c r="P4345" s="18" t="n"/>
      <c r="Q4345" t="inlineStr">
        <is>
          <t>2026-04-05</t>
        </is>
      </c>
      <c r="R4345" s="18" t="inlineStr"/>
      <c r="S4345" s="18" t="inlineStr"/>
      <c r="T4345" s="18" t="inlineStr"/>
    </row>
    <row r="4346">
      <c r="A4346" t="inlineStr">
        <is>
          <t>DIST-011532</t>
        </is>
      </c>
      <c r="B4346" t="inlineStr">
        <is>
          <t>2026-03-06</t>
        </is>
      </c>
      <c r="C4346" t="inlineStr">
        <is>
          <t>RET-KROGER</t>
        </is>
      </c>
      <c r="D4346" t="inlineStr">
        <is>
          <t>GER-SPO-085</t>
        </is>
      </c>
      <c r="E4346" t="inlineStr">
        <is>
          <t>Short Date</t>
        </is>
      </c>
      <c r="F4346" t="inlineStr">
        <is>
          <t>spoilage</t>
        </is>
      </c>
      <c r="G4346" s="10" t="n">
        <v>245.13</v>
      </c>
      <c r="H4346" t="inlineStr">
        <is>
          <t>RO-031940</t>
        </is>
      </c>
      <c r="I4346" t="inlineStr">
        <is>
          <t>RS-031940</t>
        </is>
      </c>
      <c r="J4346" t="inlineStr">
        <is>
          <t>RREM-0042</t>
        </is>
      </c>
      <c r="K4346" t="inlineStr">
        <is>
          <t>Spoilage -- quality complaint at receiving</t>
        </is>
      </c>
      <c r="M4346" s="10" t="n"/>
      <c r="P4346" s="18" t="n"/>
      <c r="Q4346" t="inlineStr">
        <is>
          <t>2026-05-05</t>
        </is>
      </c>
      <c r="R4346" s="18" t="inlineStr"/>
      <c r="S4346" s="18" t="inlineStr"/>
      <c r="T4346" s="18" t="inlineStr"/>
    </row>
    <row r="4347">
      <c r="A4347" t="inlineStr">
        <is>
          <t>DIST-011542</t>
        </is>
      </c>
      <c r="B4347" t="inlineStr">
        <is>
          <t>2026-03-06</t>
        </is>
      </c>
      <c r="C4347" t="inlineStr">
        <is>
          <t>RET-REGIONAL</t>
        </is>
      </c>
      <c r="D4347" t="inlineStr">
        <is>
          <t>NAL-DAM-100</t>
        </is>
      </c>
      <c r="E4347" t="inlineStr">
        <is>
          <t>Warehouse Damage</t>
        </is>
      </c>
      <c r="F4347" t="inlineStr">
        <is>
          <t>damaged</t>
        </is>
      </c>
      <c r="G4347" s="10" t="n">
        <v>224.69</v>
      </c>
      <c r="H4347" t="inlineStr">
        <is>
          <t>RO-031986</t>
        </is>
      </c>
      <c r="I4347" t="inlineStr">
        <is>
          <t>RS-031986</t>
        </is>
      </c>
      <c r="J4347" t="inlineStr">
        <is>
          <t>RREM-0102</t>
        </is>
      </c>
      <c r="K4347" t="inlineStr">
        <is>
          <t>Damaged</t>
        </is>
      </c>
      <c r="M4347" s="10" t="n"/>
      <c r="P4347" s="18" t="n"/>
      <c r="Q4347" t="inlineStr">
        <is>
          <t>2026-04-20</t>
        </is>
      </c>
      <c r="R4347" s="18" t="inlineStr"/>
      <c r="S4347" s="18" t="inlineStr"/>
      <c r="T4347" s="18" t="inlineStr"/>
    </row>
    <row r="4348">
      <c r="A4348" t="inlineStr">
        <is>
          <t>DIST-011380</t>
        </is>
      </c>
      <c r="B4348" t="inlineStr">
        <is>
          <t>2026-03-06</t>
        </is>
      </c>
      <c r="C4348" t="inlineStr">
        <is>
          <t>RET-COSTCO</t>
        </is>
      </c>
      <c r="D4348" t="inlineStr">
        <is>
          <t>TCO-SPO-033</t>
        </is>
      </c>
      <c r="E4348" t="inlineStr">
        <is>
          <t>Expired Product</t>
        </is>
      </c>
      <c r="F4348" t="inlineStr">
        <is>
          <t>spoilage</t>
        </is>
      </c>
      <c r="G4348" s="10" t="n">
        <v>172.52</v>
      </c>
      <c r="H4348" t="inlineStr">
        <is>
          <t>RO-031436</t>
        </is>
      </c>
      <c r="I4348" t="inlineStr">
        <is>
          <t>RS-031436</t>
        </is>
      </c>
      <c r="J4348" t="inlineStr">
        <is>
          <t>RREM-0030</t>
        </is>
      </c>
      <c r="K4348" t="inlineStr">
        <is>
          <t>Spoilage -- damage in transit affecting condition</t>
        </is>
      </c>
      <c r="M4348" s="10" t="n"/>
      <c r="P4348" s="18" t="n"/>
      <c r="Q4348" t="inlineStr">
        <is>
          <t>2026-05-05</t>
        </is>
      </c>
      <c r="R4348" s="18" t="inlineStr"/>
      <c r="S4348" s="18" t="inlineStr"/>
      <c r="T4348" s="18" t="inlineStr"/>
    </row>
    <row r="4349">
      <c r="A4349" t="inlineStr">
        <is>
          <t>DIST-011505</t>
        </is>
      </c>
      <c r="B4349" t="inlineStr">
        <is>
          <t>2026-03-06</t>
        </is>
      </c>
      <c r="C4349" t="inlineStr">
        <is>
          <t>RET-KROGER</t>
        </is>
      </c>
      <c r="D4349" t="inlineStr">
        <is>
          <t>GER-PRO-075</t>
        </is>
      </c>
      <c r="E4349" t="inlineStr">
        <is>
          <t>Promo Billback</t>
        </is>
      </c>
      <c r="F4349" t="inlineStr">
        <is>
          <t>promo_billback</t>
        </is>
      </c>
      <c r="G4349" s="10" t="n">
        <v>164.5</v>
      </c>
      <c r="H4349" t="inlineStr">
        <is>
          <t>RO-031920</t>
        </is>
      </c>
      <c r="I4349" t="inlineStr">
        <is>
          <t>RS-031920</t>
        </is>
      </c>
      <c r="J4349" t="inlineStr">
        <is>
          <t>RREM-0057</t>
        </is>
      </c>
      <c r="K4349" t="inlineStr">
        <is>
          <t>Promo Billback</t>
        </is>
      </c>
      <c r="M4349" s="10" t="n"/>
      <c r="P4349" s="18" t="n"/>
      <c r="Q4349" t="inlineStr">
        <is>
          <t>2026-04-05</t>
        </is>
      </c>
      <c r="R4349" s="18" t="inlineStr"/>
      <c r="S4349" s="18" t="inlineStr"/>
      <c r="T4349" s="18" t="inlineStr"/>
    </row>
    <row r="4350">
      <c r="A4350" t="inlineStr">
        <is>
          <t>DIST-011573</t>
        </is>
      </c>
      <c r="B4350" t="inlineStr">
        <is>
          <t>2026-03-06</t>
        </is>
      </c>
      <c r="C4350" t="inlineStr">
        <is>
          <t>RET-WHOLEFOODS</t>
        </is>
      </c>
      <c r="D4350" t="inlineStr">
        <is>
          <t>ODS-SPO-050</t>
        </is>
      </c>
      <c r="E4350" t="inlineStr">
        <is>
          <t>Spoilage</t>
        </is>
      </c>
      <c r="F4350" t="inlineStr">
        <is>
          <t>spoilage</t>
        </is>
      </c>
      <c r="G4350" s="10" t="n">
        <v>153.57</v>
      </c>
      <c r="H4350" t="inlineStr">
        <is>
          <t>RO-032074</t>
        </is>
      </c>
      <c r="I4350" t="inlineStr">
        <is>
          <t>RS-032074</t>
        </is>
      </c>
      <c r="J4350" t="inlineStr">
        <is>
          <t>RREM-0201</t>
        </is>
      </c>
      <c r="K4350" t="inlineStr">
        <is>
          <t>Spoilage -- quality complaint at receiving</t>
        </is>
      </c>
      <c r="M4350" s="10" t="n"/>
      <c r="P4350" s="18" t="n"/>
      <c r="Q4350" t="inlineStr">
        <is>
          <t>2026-04-20</t>
        </is>
      </c>
      <c r="R4350" s="18" t="inlineStr"/>
      <c r="S4350" s="18" t="inlineStr"/>
      <c r="T4350" s="18" t="inlineStr"/>
    </row>
    <row r="4351">
      <c r="A4351" t="inlineStr">
        <is>
          <t>DIST-011575</t>
        </is>
      </c>
      <c r="B4351" t="inlineStr">
        <is>
          <t>2026-03-06</t>
        </is>
      </c>
      <c r="C4351" t="inlineStr">
        <is>
          <t>RET-WHOLEFOODS</t>
        </is>
      </c>
      <c r="D4351" t="inlineStr">
        <is>
          <t>ODS-PRO-039</t>
        </is>
      </c>
      <c r="E4351" t="inlineStr">
        <is>
          <t>Ad Allowance</t>
        </is>
      </c>
      <c r="F4351" t="inlineStr">
        <is>
          <t>promo_billback</t>
        </is>
      </c>
      <c r="G4351" s="10" t="n">
        <v>112.4</v>
      </c>
      <c r="H4351" t="inlineStr">
        <is>
          <t>RO-032090</t>
        </is>
      </c>
      <c r="I4351" t="inlineStr">
        <is>
          <t>RS-032090</t>
        </is>
      </c>
      <c r="J4351" t="inlineStr">
        <is>
          <t>RREM-0205</t>
        </is>
      </c>
      <c r="K4351" t="inlineStr">
        <is>
          <t>Promo Billback</t>
        </is>
      </c>
      <c r="M4351" s="10" t="n"/>
      <c r="P4351" s="18" t="n"/>
      <c r="Q4351" t="inlineStr">
        <is>
          <t>2026-06-04</t>
        </is>
      </c>
      <c r="R4351" s="18" t="inlineStr"/>
      <c r="S4351" s="18" t="inlineStr"/>
      <c r="T4351" s="18" t="inlineStr"/>
    </row>
    <row r="4352">
      <c r="A4352" t="inlineStr">
        <is>
          <t>DIST-011447</t>
        </is>
      </c>
      <c r="B4352" t="inlineStr">
        <is>
          <t>2026-03-06</t>
        </is>
      </c>
      <c r="C4352" t="inlineStr">
        <is>
          <t>RET-WHOLEFOODS</t>
        </is>
      </c>
      <c r="D4352" t="inlineStr">
        <is>
          <t>ODS-SHO-038</t>
        </is>
      </c>
      <c r="E4352" t="inlineStr">
        <is>
          <t>Short Ship</t>
        </is>
      </c>
      <c r="F4352" t="inlineStr">
        <is>
          <t>short_ship</t>
        </is>
      </c>
      <c r="G4352" s="10" t="n">
        <v>107.98</v>
      </c>
      <c r="H4352" t="inlineStr">
        <is>
          <t>RO-031647</t>
        </is>
      </c>
      <c r="I4352" t="inlineStr">
        <is>
          <t>RS-031647</t>
        </is>
      </c>
      <c r="J4352" t="inlineStr">
        <is>
          <t>RREM-0220</t>
        </is>
      </c>
      <c r="K4352" t="inlineStr">
        <is>
          <t>Short Ship</t>
        </is>
      </c>
      <c r="L4352" t="inlineStr">
        <is>
          <t>lost</t>
        </is>
      </c>
      <c r="M4352" s="10" t="n">
        <v>0</v>
      </c>
      <c r="N4352" t="inlineStr">
        <is>
          <t>2026-03-13</t>
        </is>
      </c>
      <c r="O4352" t="inlineStr">
        <is>
          <t>2026-04-28</t>
        </is>
      </c>
      <c r="P4352" s="18" t="n">
        <v>53</v>
      </c>
      <c r="Q4352" t="inlineStr">
        <is>
          <t>2026-05-05</t>
        </is>
      </c>
      <c r="R4352" s="18" t="inlineStr"/>
      <c r="S4352" s="18" t="inlineStr"/>
      <c r="T4352" s="18" t="inlineStr"/>
    </row>
    <row r="4353">
      <c r="A4353" t="inlineStr">
        <is>
          <t>DIST-011436</t>
        </is>
      </c>
      <c r="B4353" t="inlineStr">
        <is>
          <t>2026-03-06</t>
        </is>
      </c>
      <c r="C4353" t="inlineStr">
        <is>
          <t>RET-WALMART</t>
        </is>
      </c>
      <c r="D4353" t="inlineStr">
        <is>
          <t>ART-PRO-004</t>
        </is>
      </c>
      <c r="E4353" t="inlineStr">
        <is>
          <t>Scan Rebate</t>
        </is>
      </c>
      <c r="F4353" t="inlineStr">
        <is>
          <t>promo_billback</t>
        </is>
      </c>
      <c r="G4353" s="10" t="n">
        <v>99.73999999999999</v>
      </c>
      <c r="H4353" t="inlineStr">
        <is>
          <t>RO-031583</t>
        </is>
      </c>
      <c r="I4353" t="inlineStr">
        <is>
          <t>RS-031583</t>
        </is>
      </c>
      <c r="J4353" t="inlineStr">
        <is>
          <t>RREM-0169</t>
        </is>
      </c>
      <c r="K4353" t="inlineStr">
        <is>
          <t>Promo Billback</t>
        </is>
      </c>
      <c r="M4353" s="10" t="n"/>
      <c r="P4353" s="18" t="n"/>
      <c r="Q4353" t="inlineStr">
        <is>
          <t>2026-04-05</t>
        </is>
      </c>
      <c r="R4353" s="18" t="inlineStr"/>
      <c r="S4353" s="18" t="inlineStr"/>
      <c r="T4353" s="18" t="inlineStr"/>
    </row>
    <row r="4354">
      <c r="A4354" t="inlineStr">
        <is>
          <t>DIST-011429</t>
        </is>
      </c>
      <c r="B4354" t="inlineStr">
        <is>
          <t>2026-03-06</t>
        </is>
      </c>
      <c r="C4354" t="inlineStr">
        <is>
          <t>RET-SPROUTS</t>
        </is>
      </c>
      <c r="D4354" t="inlineStr">
        <is>
          <t>UTS-PRO-057</t>
        </is>
      </c>
      <c r="E4354" t="inlineStr">
        <is>
          <t>Promo Billback</t>
        </is>
      </c>
      <c r="F4354" t="inlineStr">
        <is>
          <t>promo_billback</t>
        </is>
      </c>
      <c r="G4354" s="10" t="n">
        <v>43.43</v>
      </c>
      <c r="H4354" t="inlineStr">
        <is>
          <t>RO-031718</t>
        </is>
      </c>
      <c r="I4354" t="inlineStr">
        <is>
          <t>RS-031718</t>
        </is>
      </c>
      <c r="J4354" t="inlineStr">
        <is>
          <t>RREM-0124</t>
        </is>
      </c>
      <c r="K4354" t="inlineStr">
        <is>
          <t>Promo Billback</t>
        </is>
      </c>
      <c r="M4354" s="10" t="n"/>
      <c r="P4354" s="18" t="n"/>
      <c r="Q4354" t="inlineStr">
        <is>
          <t>2026-05-05</t>
        </is>
      </c>
      <c r="R4354" s="18" t="inlineStr"/>
      <c r="S4354" s="18" t="inlineStr"/>
      <c r="T4354" s="18" t="inlineStr"/>
    </row>
    <row r="4355">
      <c r="A4355" t="inlineStr">
        <is>
          <t>DIST-011608</t>
        </is>
      </c>
      <c r="B4355" t="inlineStr">
        <is>
          <t>2026-03-06</t>
        </is>
      </c>
      <c r="C4355" t="inlineStr">
        <is>
          <t>RET-SPROUTS</t>
        </is>
      </c>
      <c r="D4355" t="inlineStr">
        <is>
          <t>UTS-LAT-059</t>
        </is>
      </c>
      <c r="E4355" t="inlineStr">
        <is>
          <t>Appointment Miss</t>
        </is>
      </c>
      <c r="F4355" t="inlineStr">
        <is>
          <t>late_delivery</t>
        </is>
      </c>
      <c r="G4355" s="10" t="n">
        <v>34.92</v>
      </c>
      <c r="H4355" t="inlineStr">
        <is>
          <t>RO-032125</t>
        </is>
      </c>
      <c r="I4355" t="inlineStr">
        <is>
          <t>RS-032125</t>
        </is>
      </c>
      <c r="J4355" t="inlineStr">
        <is>
          <t>RREM-0148</t>
        </is>
      </c>
      <c r="K4355" t="inlineStr">
        <is>
          <t>Late Delivery</t>
        </is>
      </c>
      <c r="L4355" t="inlineStr">
        <is>
          <t>partial</t>
        </is>
      </c>
      <c r="M4355" s="10" t="n">
        <v>11</v>
      </c>
      <c r="N4355" t="inlineStr">
        <is>
          <t>2026-03-16</t>
        </is>
      </c>
      <c r="O4355" t="inlineStr">
        <is>
          <t>2026-05-19</t>
        </is>
      </c>
      <c r="P4355" s="18" t="n">
        <v>74</v>
      </c>
      <c r="Q4355" t="inlineStr">
        <is>
          <t>2026-04-20</t>
        </is>
      </c>
      <c r="R4355" s="18" t="inlineStr"/>
      <c r="S4355" s="18" t="inlineStr"/>
      <c r="T4355" s="18" t="inlineStr"/>
    </row>
    <row r="4356">
      <c r="A4356" t="inlineStr">
        <is>
          <t>DIST-011504</t>
        </is>
      </c>
      <c r="B4356" t="inlineStr">
        <is>
          <t>2026-03-05</t>
        </is>
      </c>
      <c r="C4356" t="inlineStr">
        <is>
          <t>RET-SPROUTS</t>
        </is>
      </c>
      <c r="D4356" t="inlineStr">
        <is>
          <t>UTS-PRO-057</t>
        </is>
      </c>
      <c r="E4356" t="inlineStr">
        <is>
          <t>Promo Billback</t>
        </is>
      </c>
      <c r="F4356" t="inlineStr">
        <is>
          <t>promo_billback</t>
        </is>
      </c>
      <c r="G4356" s="10" t="n">
        <v>212.97</v>
      </c>
      <c r="H4356" t="inlineStr">
        <is>
          <t>RO-031899</t>
        </is>
      </c>
      <c r="I4356" t="inlineStr">
        <is>
          <t>RS-031899</t>
        </is>
      </c>
      <c r="J4356" t="inlineStr">
        <is>
          <t>RREM-0131</t>
        </is>
      </c>
      <c r="K4356" t="inlineStr">
        <is>
          <t>Promo Billback</t>
        </is>
      </c>
      <c r="M4356" s="10" t="n"/>
      <c r="P4356" s="18" t="n"/>
      <c r="Q4356" t="inlineStr">
        <is>
          <t>2026-05-04</t>
        </is>
      </c>
      <c r="R4356" s="18" t="inlineStr"/>
      <c r="S4356" s="18" t="inlineStr"/>
      <c r="T4356" s="18" t="inlineStr"/>
    </row>
    <row r="4357">
      <c r="A4357" t="inlineStr">
        <is>
          <t>DIST-011456</t>
        </is>
      </c>
      <c r="B4357" t="inlineStr">
        <is>
          <t>2026-03-05</t>
        </is>
      </c>
      <c r="C4357" t="inlineStr">
        <is>
          <t>RET-WALMART</t>
        </is>
      </c>
      <c r="D4357" t="inlineStr">
        <is>
          <t>ART-PRO-004</t>
        </is>
      </c>
      <c r="E4357" t="inlineStr">
        <is>
          <t>Scan Rebate</t>
        </is>
      </c>
      <c r="F4357" t="inlineStr">
        <is>
          <t>promo_billback</t>
        </is>
      </c>
      <c r="G4357" s="10" t="n">
        <v>132.12</v>
      </c>
      <c r="H4357" t="inlineStr">
        <is>
          <t>RO-031573</t>
        </is>
      </c>
      <c r="I4357" t="inlineStr">
        <is>
          <t>RS-031573</t>
        </is>
      </c>
      <c r="J4357" t="inlineStr">
        <is>
          <t>RREM-0161</t>
        </is>
      </c>
      <c r="K4357" t="inlineStr">
        <is>
          <t>Promo Billback</t>
        </is>
      </c>
      <c r="M4357" s="10" t="n"/>
      <c r="P4357" s="18" t="n"/>
      <c r="Q4357" t="inlineStr">
        <is>
          <t>2026-05-04</t>
        </is>
      </c>
      <c r="R4357" s="18" t="inlineStr"/>
      <c r="S4357" s="18" t="inlineStr"/>
      <c r="T4357" s="18" t="inlineStr"/>
    </row>
    <row r="4358">
      <c r="A4358" t="inlineStr">
        <is>
          <t>DIST-011522</t>
        </is>
      </c>
      <c r="B4358" t="inlineStr">
        <is>
          <t>2026-03-05</t>
        </is>
      </c>
      <c r="C4358" t="inlineStr">
        <is>
          <t>RET-WALMART</t>
        </is>
      </c>
      <c r="D4358" t="inlineStr">
        <is>
          <t>ART-PRO-004</t>
        </is>
      </c>
      <c r="E4358" t="inlineStr">
        <is>
          <t>Scan Rebate</t>
        </is>
      </c>
      <c r="F4358" t="inlineStr">
        <is>
          <t>promo_billback</t>
        </is>
      </c>
      <c r="G4358" s="10" t="n">
        <v>126.89</v>
      </c>
      <c r="H4358" t="inlineStr">
        <is>
          <t>RO-031810</t>
        </is>
      </c>
      <c r="I4358" t="inlineStr">
        <is>
          <t>RS-031810</t>
        </is>
      </c>
      <c r="J4358" t="inlineStr">
        <is>
          <t>RREM-0174</t>
        </is>
      </c>
      <c r="K4358" t="inlineStr">
        <is>
          <t>Promo Billback</t>
        </is>
      </c>
      <c r="M4358" s="10" t="n"/>
      <c r="P4358" s="18" t="n"/>
      <c r="Q4358" t="inlineStr">
        <is>
          <t>2026-04-04</t>
        </is>
      </c>
      <c r="R4358" s="18" t="inlineStr"/>
      <c r="S4358" s="18" t="inlineStr"/>
      <c r="T4358" s="18" t="inlineStr"/>
    </row>
    <row r="4359">
      <c r="A4359" t="inlineStr">
        <is>
          <t>DIST-011366</t>
        </is>
      </c>
      <c r="B4359" t="inlineStr">
        <is>
          <t>2026-03-05</t>
        </is>
      </c>
      <c r="C4359" t="inlineStr">
        <is>
          <t>RET-COSTCO</t>
        </is>
      </c>
      <c r="D4359" t="inlineStr">
        <is>
          <t>TCO-SHO-022</t>
        </is>
      </c>
      <c r="E4359" t="inlineStr">
        <is>
          <t>Quantity Variance</t>
        </is>
      </c>
      <c r="F4359" t="inlineStr">
        <is>
          <t>short_ship</t>
        </is>
      </c>
      <c r="G4359" s="10" t="n">
        <v>99.66</v>
      </c>
      <c r="H4359" t="inlineStr">
        <is>
          <t>RO-031435</t>
        </is>
      </c>
      <c r="I4359" t="inlineStr">
        <is>
          <t>RS-031435</t>
        </is>
      </c>
      <c r="J4359" t="inlineStr">
        <is>
          <t>RREM-0020</t>
        </is>
      </c>
      <c r="K4359" t="inlineStr">
        <is>
          <t>Short Ship</t>
        </is>
      </c>
      <c r="M4359" s="10" t="n"/>
      <c r="P4359" s="18" t="n"/>
      <c r="Q4359" t="inlineStr">
        <is>
          <t>2026-06-03</t>
        </is>
      </c>
      <c r="R4359" s="18" t="inlineStr"/>
      <c r="S4359" s="18" t="inlineStr"/>
      <c r="T4359" s="18" t="inlineStr"/>
    </row>
    <row r="4360">
      <c r="A4360" t="inlineStr">
        <is>
          <t>DIST-011448</t>
        </is>
      </c>
      <c r="B4360" t="inlineStr">
        <is>
          <t>2026-03-05</t>
        </is>
      </c>
      <c r="C4360" t="inlineStr">
        <is>
          <t>RET-WHOLEFOODS</t>
        </is>
      </c>
      <c r="D4360" t="inlineStr">
        <is>
          <t>ODS-PAL-048</t>
        </is>
      </c>
      <c r="E4360" t="inlineStr">
        <is>
          <t>Pallet Overhang</t>
        </is>
      </c>
      <c r="F4360" t="inlineStr">
        <is>
          <t>pallet_fine</t>
        </is>
      </c>
      <c r="G4360" s="10" t="n">
        <v>91.36</v>
      </c>
      <c r="H4360" t="inlineStr">
        <is>
          <t>RO-031680</t>
        </is>
      </c>
      <c r="I4360" t="inlineStr">
        <is>
          <t>RS-031680</t>
        </is>
      </c>
      <c r="J4360" t="inlineStr">
        <is>
          <t>RREM-0192</t>
        </is>
      </c>
      <c r="K4360" t="inlineStr">
        <is>
          <t>Pallet Fine</t>
        </is>
      </c>
      <c r="L4360" t="inlineStr">
        <is>
          <t>lost</t>
        </is>
      </c>
      <c r="M4360" s="10" t="n">
        <v>0</v>
      </c>
      <c r="N4360" t="inlineStr">
        <is>
          <t>2026-03-22</t>
        </is>
      </c>
      <c r="O4360" t="inlineStr">
        <is>
          <t>2026-05-18</t>
        </is>
      </c>
      <c r="P4360" s="18" t="n">
        <v>74</v>
      </c>
      <c r="Q4360" t="inlineStr">
        <is>
          <t>2026-04-04</t>
        </is>
      </c>
      <c r="R4360" s="18" t="inlineStr"/>
      <c r="S4360" s="18" t="inlineStr"/>
      <c r="T4360" s="18" t="inlineStr"/>
    </row>
    <row r="4361">
      <c r="A4361" t="inlineStr">
        <is>
          <t>DIST-011435</t>
        </is>
      </c>
      <c r="B4361" t="inlineStr">
        <is>
          <t>2026-03-05</t>
        </is>
      </c>
      <c r="C4361" t="inlineStr">
        <is>
          <t>RET-WALMART</t>
        </is>
      </c>
      <c r="D4361" t="inlineStr">
        <is>
          <t>ART-PRO-004</t>
        </is>
      </c>
      <c r="E4361" t="inlineStr">
        <is>
          <t>Scan Rebate</t>
        </is>
      </c>
      <c r="F4361" t="inlineStr">
        <is>
          <t>promo_billback</t>
        </is>
      </c>
      <c r="G4361" s="10" t="n">
        <v>84.28</v>
      </c>
      <c r="H4361" t="inlineStr">
        <is>
          <t>RO-031569</t>
        </is>
      </c>
      <c r="I4361" t="inlineStr">
        <is>
          <t>RS-031569</t>
        </is>
      </c>
      <c r="J4361" t="inlineStr">
        <is>
          <t>RREM-0155</t>
        </is>
      </c>
      <c r="K4361" t="inlineStr">
        <is>
          <t>Promo Billback</t>
        </is>
      </c>
      <c r="M4361" s="10" t="n"/>
      <c r="P4361" s="18" t="n"/>
      <c r="Q4361" t="inlineStr">
        <is>
          <t>2026-04-19</t>
        </is>
      </c>
      <c r="R4361" s="18" t="inlineStr"/>
      <c r="S4361" s="18" t="inlineStr"/>
      <c r="T4361" s="18" t="inlineStr"/>
    </row>
    <row r="4362">
      <c r="A4362" t="inlineStr">
        <is>
          <t>DIST-011610</t>
        </is>
      </c>
      <c r="B4362" t="inlineStr">
        <is>
          <t>2026-03-05</t>
        </is>
      </c>
      <c r="C4362" t="inlineStr">
        <is>
          <t>RET-SPROUTS</t>
        </is>
      </c>
      <c r="D4362" t="inlineStr">
        <is>
          <t>UTS-SHO-056</t>
        </is>
      </c>
      <c r="E4362" t="inlineStr">
        <is>
          <t>Under-delivery</t>
        </is>
      </c>
      <c r="F4362" t="inlineStr">
        <is>
          <t>short_ship</t>
        </is>
      </c>
      <c r="G4362" s="10" t="n">
        <v>81.48</v>
      </c>
      <c r="H4362" t="inlineStr">
        <is>
          <t>RO-032137</t>
        </is>
      </c>
      <c r="I4362" t="inlineStr">
        <is>
          <t>RS-032137</t>
        </is>
      </c>
      <c r="J4362" t="inlineStr">
        <is>
          <t>RREM-0114</t>
        </is>
      </c>
      <c r="K4362" t="inlineStr">
        <is>
          <t>Short Ship</t>
        </is>
      </c>
      <c r="M4362" s="10" t="n"/>
      <c r="P4362" s="18" t="n"/>
      <c r="Q4362" t="inlineStr">
        <is>
          <t>2026-04-19</t>
        </is>
      </c>
      <c r="R4362" s="18" t="inlineStr"/>
      <c r="S4362" s="18" t="inlineStr"/>
      <c r="T4362" s="18" t="inlineStr"/>
    </row>
    <row r="4363">
      <c r="A4363" t="inlineStr">
        <is>
          <t>DIST-011518</t>
        </is>
      </c>
      <c r="B4363" t="inlineStr">
        <is>
          <t>2026-03-05</t>
        </is>
      </c>
      <c r="C4363" t="inlineStr">
        <is>
          <t>RET-COSTCO</t>
        </is>
      </c>
      <c r="D4363" t="inlineStr">
        <is>
          <t>TCO-DAM-035</t>
        </is>
      </c>
      <c r="E4363" t="inlineStr">
        <is>
          <t>Transit Damage</t>
        </is>
      </c>
      <c r="F4363" t="inlineStr">
        <is>
          <t>damaged</t>
        </is>
      </c>
      <c r="G4363" s="10" t="n">
        <v>62.54</v>
      </c>
      <c r="H4363" t="inlineStr">
        <is>
          <t>RO-031840</t>
        </is>
      </c>
      <c r="I4363" t="inlineStr">
        <is>
          <t>RS-031840</t>
        </is>
      </c>
      <c r="J4363" t="inlineStr">
        <is>
          <t>RREM-0022</t>
        </is>
      </c>
      <c r="K4363" t="inlineStr">
        <is>
          <t>Damaged</t>
        </is>
      </c>
      <c r="M4363" s="10" t="n"/>
      <c r="P4363" s="18" t="n"/>
      <c r="Q4363" t="inlineStr">
        <is>
          <t>2026-06-03</t>
        </is>
      </c>
      <c r="R4363" s="18" t="inlineStr"/>
      <c r="S4363" s="18" t="inlineStr"/>
      <c r="T4363" s="18" t="inlineStr"/>
    </row>
    <row r="4364">
      <c r="A4364" t="inlineStr">
        <is>
          <t>DIST-011514</t>
        </is>
      </c>
      <c r="B4364" t="inlineStr">
        <is>
          <t>2026-03-05</t>
        </is>
      </c>
      <c r="C4364" t="inlineStr">
        <is>
          <t>RET-SPROUTS</t>
        </is>
      </c>
      <c r="D4364" t="inlineStr">
        <is>
          <t>UTS-DAM-069</t>
        </is>
      </c>
      <c r="E4364" t="inlineStr">
        <is>
          <t>Warehouse Damage</t>
        </is>
      </c>
      <c r="F4364" t="inlineStr">
        <is>
          <t>damaged</t>
        </is>
      </c>
      <c r="G4364" s="10" t="n">
        <v>54.22</v>
      </c>
      <c r="H4364" t="inlineStr">
        <is>
          <t>RO-031888</t>
        </is>
      </c>
      <c r="I4364" t="inlineStr">
        <is>
          <t>RS-031888</t>
        </is>
      </c>
      <c r="J4364" t="inlineStr">
        <is>
          <t>RREM-0112</t>
        </is>
      </c>
      <c r="K4364" t="inlineStr">
        <is>
          <t>Damaged</t>
        </is>
      </c>
      <c r="L4364" t="inlineStr">
        <is>
          <t>won</t>
        </is>
      </c>
      <c r="M4364" s="10" t="n">
        <v>54.22</v>
      </c>
      <c r="N4364" t="inlineStr">
        <is>
          <t>2026-03-23</t>
        </is>
      </c>
      <c r="O4364" t="inlineStr">
        <is>
          <t>2026-05-10</t>
        </is>
      </c>
      <c r="P4364" s="18" t="n">
        <v>66</v>
      </c>
      <c r="Q4364" t="inlineStr">
        <is>
          <t>2026-04-04</t>
        </is>
      </c>
      <c r="R4364" s="18" t="inlineStr"/>
      <c r="S4364" s="18" t="inlineStr"/>
      <c r="T4364" s="18" t="inlineStr"/>
    </row>
    <row r="4365">
      <c r="A4365" t="inlineStr">
        <is>
          <t>DIST-011617</t>
        </is>
      </c>
      <c r="B4365" t="inlineStr">
        <is>
          <t>2026-03-05</t>
        </is>
      </c>
      <c r="C4365" t="inlineStr">
        <is>
          <t>RET-WHOLEFOODS</t>
        </is>
      </c>
      <c r="D4365" t="inlineStr">
        <is>
          <t>ODS-DAM-052</t>
        </is>
      </c>
      <c r="E4365" t="inlineStr">
        <is>
          <t>Transit Damage</t>
        </is>
      </c>
      <c r="F4365" t="inlineStr">
        <is>
          <t>damaged</t>
        </is>
      </c>
      <c r="G4365" s="10" t="n">
        <v>33.66</v>
      </c>
      <c r="H4365" t="inlineStr">
        <is>
          <t>RO-032093</t>
        </is>
      </c>
      <c r="I4365" t="inlineStr">
        <is>
          <t>RS-032093</t>
        </is>
      </c>
      <c r="J4365" t="inlineStr">
        <is>
          <t>RREM-0215</t>
        </is>
      </c>
      <c r="K4365" t="inlineStr">
        <is>
          <t>Damaged</t>
        </is>
      </c>
      <c r="L4365" t="inlineStr">
        <is>
          <t>partial</t>
        </is>
      </c>
      <c r="M4365" s="10" t="n">
        <v>4.5</v>
      </c>
      <c r="N4365" t="inlineStr">
        <is>
          <t>2026-03-09</t>
        </is>
      </c>
      <c r="O4365" t="inlineStr">
        <is>
          <t>2026-05-27</t>
        </is>
      </c>
      <c r="P4365" s="18" t="n">
        <v>83</v>
      </c>
      <c r="Q4365" t="inlineStr">
        <is>
          <t>2026-05-04</t>
        </is>
      </c>
      <c r="R4365" s="18" t="inlineStr"/>
      <c r="S4365" s="18" t="inlineStr"/>
      <c r="T4365" s="18" t="inlineStr"/>
    </row>
    <row r="4366">
      <c r="A4366" t="inlineStr">
        <is>
          <t>DIST-011468</t>
        </is>
      </c>
      <c r="B4366" t="inlineStr">
        <is>
          <t>2026-03-04</t>
        </is>
      </c>
      <c r="C4366" t="inlineStr">
        <is>
          <t>RET-KROGER</t>
        </is>
      </c>
      <c r="D4366" t="inlineStr">
        <is>
          <t>GER-DAM-087</t>
        </is>
      </c>
      <c r="E4366" t="inlineStr">
        <is>
          <t>Damaged Goods</t>
        </is>
      </c>
      <c r="F4366" t="inlineStr">
        <is>
          <t>damaged</t>
        </is>
      </c>
      <c r="G4366" s="10" t="n">
        <v>192.63</v>
      </c>
      <c r="H4366" t="inlineStr">
        <is>
          <t>RO-031736</t>
        </is>
      </c>
      <c r="I4366" t="inlineStr">
        <is>
          <t>RS-031736</t>
        </is>
      </c>
      <c r="J4366" t="inlineStr">
        <is>
          <t>RREM-0069</t>
        </is>
      </c>
      <c r="K4366" t="inlineStr">
        <is>
          <t>Damaged</t>
        </is>
      </c>
      <c r="M4366" s="10" t="n"/>
      <c r="P4366" s="18" t="n"/>
      <c r="Q4366" t="inlineStr">
        <is>
          <t>2026-05-03</t>
        </is>
      </c>
      <c r="R4366" s="18" t="inlineStr"/>
      <c r="S4366" s="18" t="inlineStr"/>
      <c r="T4366" s="18" t="inlineStr"/>
    </row>
    <row r="4367">
      <c r="A4367" t="inlineStr">
        <is>
          <t>DIST-011492</t>
        </is>
      </c>
      <c r="B4367" t="inlineStr">
        <is>
          <t>2026-03-04</t>
        </is>
      </c>
      <c r="C4367" t="inlineStr">
        <is>
          <t>RET-WHOLEFOODS</t>
        </is>
      </c>
      <c r="D4367" t="inlineStr">
        <is>
          <t>ODS-PAL-048</t>
        </is>
      </c>
      <c r="E4367" t="inlineStr">
        <is>
          <t>Pallet Overhang</t>
        </is>
      </c>
      <c r="F4367" t="inlineStr">
        <is>
          <t>pallet_fine</t>
        </is>
      </c>
      <c r="G4367" s="10" t="n">
        <v>173.07</v>
      </c>
      <c r="H4367" t="inlineStr">
        <is>
          <t>RO-031645</t>
        </is>
      </c>
      <c r="I4367" t="inlineStr">
        <is>
          <t>RS-031645</t>
        </is>
      </c>
      <c r="J4367" t="inlineStr">
        <is>
          <t>RREM-0190</t>
        </is>
      </c>
      <c r="K4367" t="inlineStr">
        <is>
          <t>Pallet Fine</t>
        </is>
      </c>
      <c r="M4367" s="10" t="n"/>
      <c r="P4367" s="18" t="n"/>
      <c r="Q4367" t="inlineStr">
        <is>
          <t>2026-05-03</t>
        </is>
      </c>
      <c r="R4367" s="18" t="inlineStr"/>
      <c r="S4367" s="18" t="inlineStr"/>
      <c r="T4367" s="18" t="inlineStr"/>
    </row>
    <row r="4368">
      <c r="A4368" t="inlineStr">
        <is>
          <t>DIST-011449</t>
        </is>
      </c>
      <c r="B4368" t="inlineStr">
        <is>
          <t>2026-03-04</t>
        </is>
      </c>
      <c r="C4368" t="inlineStr">
        <is>
          <t>RET-SPROUTS</t>
        </is>
      </c>
      <c r="D4368" t="inlineStr">
        <is>
          <t>UTS-DAM-069</t>
        </is>
      </c>
      <c r="E4368" t="inlineStr">
        <is>
          <t>Warehouse Damage</t>
        </is>
      </c>
      <c r="F4368" t="inlineStr">
        <is>
          <t>damaged</t>
        </is>
      </c>
      <c r="G4368" s="10" t="n">
        <v>109.61</v>
      </c>
      <c r="H4368" t="inlineStr">
        <is>
          <t>RO-031695</t>
        </is>
      </c>
      <c r="I4368" t="inlineStr">
        <is>
          <t>RS-031695</t>
        </is>
      </c>
      <c r="J4368" t="inlineStr">
        <is>
          <t>RREM-0121</t>
        </is>
      </c>
      <c r="K4368" t="inlineStr">
        <is>
          <t>Damaged</t>
        </is>
      </c>
      <c r="M4368" s="10" t="n"/>
      <c r="P4368" s="18" t="n"/>
      <c r="Q4368" t="inlineStr">
        <is>
          <t>2026-06-02</t>
        </is>
      </c>
      <c r="R4368" s="18" t="inlineStr"/>
      <c r="S4368" s="18" t="inlineStr"/>
      <c r="T4368" s="18" t="inlineStr"/>
    </row>
    <row r="4369">
      <c r="A4369" t="inlineStr">
        <is>
          <t>DIST-011466</t>
        </is>
      </c>
      <c r="B4369" t="inlineStr">
        <is>
          <t>2026-03-04</t>
        </is>
      </c>
      <c r="C4369" t="inlineStr">
        <is>
          <t>RET-WHOLEFOODS</t>
        </is>
      </c>
      <c r="D4369" t="inlineStr">
        <is>
          <t>ODS-PRO-039</t>
        </is>
      </c>
      <c r="E4369" t="inlineStr">
        <is>
          <t>Ad Allowance</t>
        </is>
      </c>
      <c r="F4369" t="inlineStr">
        <is>
          <t>promo_billback</t>
        </is>
      </c>
      <c r="G4369" s="10" t="n">
        <v>109.55</v>
      </c>
      <c r="H4369" t="inlineStr">
        <is>
          <t>RO-031686</t>
        </is>
      </c>
      <c r="I4369" t="inlineStr">
        <is>
          <t>RS-031686</t>
        </is>
      </c>
      <c r="J4369" t="inlineStr">
        <is>
          <t>RREM-0187</t>
        </is>
      </c>
      <c r="K4369" t="inlineStr">
        <is>
          <t>Promo Billback</t>
        </is>
      </c>
      <c r="M4369" s="10" t="n"/>
      <c r="P4369" s="18" t="n"/>
      <c r="Q4369" t="inlineStr">
        <is>
          <t>2026-05-03</t>
        </is>
      </c>
      <c r="R4369" s="18" t="inlineStr"/>
      <c r="S4369" s="18" t="inlineStr"/>
      <c r="T4369" s="18" t="inlineStr"/>
    </row>
    <row r="4370">
      <c r="A4370" t="inlineStr">
        <is>
          <t>DIST-011434</t>
        </is>
      </c>
      <c r="B4370" t="inlineStr">
        <is>
          <t>2026-03-04</t>
        </is>
      </c>
      <c r="C4370" t="inlineStr">
        <is>
          <t>RET-WALMART</t>
        </is>
      </c>
      <c r="D4370" t="inlineStr">
        <is>
          <t>ART-PRO-004</t>
        </is>
      </c>
      <c r="E4370" t="inlineStr">
        <is>
          <t>Scan Rebate</t>
        </is>
      </c>
      <c r="F4370" t="inlineStr">
        <is>
          <t>promo_billback</t>
        </is>
      </c>
      <c r="G4370" s="10" t="n">
        <v>82.58</v>
      </c>
      <c r="H4370" t="inlineStr">
        <is>
          <t>RO-031563</t>
        </is>
      </c>
      <c r="I4370" t="inlineStr">
        <is>
          <t>RS-031563</t>
        </is>
      </c>
      <c r="J4370" t="inlineStr">
        <is>
          <t>RREM-0165</t>
        </is>
      </c>
      <c r="K4370" t="inlineStr">
        <is>
          <t>Promo Billback</t>
        </is>
      </c>
      <c r="L4370" t="inlineStr">
        <is>
          <t>lost</t>
        </is>
      </c>
      <c r="M4370" s="10" t="n">
        <v>0</v>
      </c>
      <c r="N4370" t="inlineStr">
        <is>
          <t>2026-03-29</t>
        </is>
      </c>
      <c r="O4370" t="inlineStr">
        <is>
          <t>2026-05-19</t>
        </is>
      </c>
      <c r="P4370" s="18" t="n">
        <v>76</v>
      </c>
      <c r="Q4370" t="inlineStr">
        <is>
          <t>2026-04-18</t>
        </is>
      </c>
      <c r="R4370" s="18" t="inlineStr"/>
      <c r="S4370" s="18" t="inlineStr"/>
      <c r="T4370" s="18" t="inlineStr"/>
    </row>
    <row r="4371">
      <c r="A4371" t="inlineStr">
        <is>
          <t>DIST-011455</t>
        </is>
      </c>
      <c r="B4371" t="inlineStr">
        <is>
          <t>2026-03-04</t>
        </is>
      </c>
      <c r="C4371" t="inlineStr">
        <is>
          <t>RET-WALMART</t>
        </is>
      </c>
      <c r="D4371" t="inlineStr">
        <is>
          <t>ART-SHO-003</t>
        </is>
      </c>
      <c r="E4371" t="inlineStr">
        <is>
          <t>Short Ship</t>
        </is>
      </c>
      <c r="F4371" t="inlineStr">
        <is>
          <t>short_ship</t>
        </is>
      </c>
      <c r="G4371" s="10" t="n">
        <v>58.37</v>
      </c>
      <c r="H4371" t="inlineStr">
        <is>
          <t>RO-031573</t>
        </is>
      </c>
      <c r="I4371" t="inlineStr">
        <is>
          <t>RS-031573</t>
        </is>
      </c>
      <c r="J4371" t="inlineStr">
        <is>
          <t>RREM-0169</t>
        </is>
      </c>
      <c r="K4371" t="inlineStr">
        <is>
          <t>Short Ship</t>
        </is>
      </c>
      <c r="M4371" s="10" t="n"/>
      <c r="P4371" s="18" t="n"/>
      <c r="Q4371" t="inlineStr">
        <is>
          <t>2026-05-03</t>
        </is>
      </c>
      <c r="R4371" s="18" t="inlineStr"/>
      <c r="S4371" s="18" t="inlineStr"/>
      <c r="T4371" s="18" t="inlineStr"/>
    </row>
    <row r="4372">
      <c r="A4372" t="inlineStr">
        <is>
          <t>DIST-011489</t>
        </is>
      </c>
      <c r="B4372" t="inlineStr">
        <is>
          <t>2026-03-04</t>
        </is>
      </c>
      <c r="C4372" t="inlineStr">
        <is>
          <t>RET-WHOLEFOODS</t>
        </is>
      </c>
      <c r="D4372" t="inlineStr">
        <is>
          <t>ODS-LAT-044</t>
        </is>
      </c>
      <c r="E4372" t="inlineStr">
        <is>
          <t>Appointment Miss</t>
        </is>
      </c>
      <c r="F4372" t="inlineStr">
        <is>
          <t>late_delivery</t>
        </is>
      </c>
      <c r="G4372" s="10" t="n">
        <v>13.5</v>
      </c>
      <c r="H4372" t="inlineStr">
        <is>
          <t>RO-031677</t>
        </is>
      </c>
      <c r="I4372" t="inlineStr">
        <is>
          <t>RS-031677</t>
        </is>
      </c>
      <c r="J4372" t="inlineStr">
        <is>
          <t>RREM-0188</t>
        </is>
      </c>
      <c r="K4372" t="inlineStr">
        <is>
          <t>Late Delivery</t>
        </is>
      </c>
      <c r="M4372" s="10" t="n"/>
      <c r="P4372" s="18" t="n"/>
      <c r="Q4372" t="inlineStr">
        <is>
          <t>2026-05-03</t>
        </is>
      </c>
      <c r="R4372" s="18" t="inlineStr"/>
      <c r="S4372" s="18" t="inlineStr"/>
      <c r="T4372" s="18" t="inlineStr"/>
    </row>
    <row r="4373">
      <c r="A4373" t="inlineStr">
        <is>
          <t>DIST-011461</t>
        </is>
      </c>
      <c r="B4373" t="inlineStr">
        <is>
          <t>2026-03-04</t>
        </is>
      </c>
      <c r="C4373" t="inlineStr">
        <is>
          <t>RET-COSTCO</t>
        </is>
      </c>
      <c r="D4373" t="inlineStr">
        <is>
          <t>TCO-LAT-029</t>
        </is>
      </c>
      <c r="E4373" t="inlineStr">
        <is>
          <t>Late Delivery</t>
        </is>
      </c>
      <c r="F4373" t="inlineStr">
        <is>
          <t>late_delivery</t>
        </is>
      </c>
      <c r="G4373" s="10" t="n">
        <v>9.23</v>
      </c>
      <c r="H4373" t="inlineStr">
        <is>
          <t>RO-031625</t>
        </is>
      </c>
      <c r="I4373" t="inlineStr">
        <is>
          <t>RS-031625</t>
        </is>
      </c>
      <c r="J4373" t="inlineStr">
        <is>
          <t>RREM-0009</t>
        </is>
      </c>
      <c r="K4373" t="inlineStr">
        <is>
          <t>Late Delivery</t>
        </is>
      </c>
      <c r="M4373" s="10" t="n"/>
      <c r="P4373" s="18" t="n"/>
      <c r="Q4373" t="inlineStr">
        <is>
          <t>2026-04-18</t>
        </is>
      </c>
      <c r="R4373" s="18" t="inlineStr"/>
      <c r="S4373" s="18" t="inlineStr"/>
      <c r="T4373" s="18" t="inlineStr"/>
    </row>
    <row r="4374">
      <c r="A4374" t="inlineStr">
        <is>
          <t>DIST-011484</t>
        </is>
      </c>
      <c r="B4374" t="inlineStr">
        <is>
          <t>2026-03-03</t>
        </is>
      </c>
      <c r="C4374" t="inlineStr">
        <is>
          <t>RET-WALMART</t>
        </is>
      </c>
      <c r="D4374" t="inlineStr">
        <is>
          <t>ART-LAB-012</t>
        </is>
      </c>
      <c r="E4374" t="inlineStr">
        <is>
          <t>Label Defect</t>
        </is>
      </c>
      <c r="F4374" t="inlineStr">
        <is>
          <t>label_fine</t>
        </is>
      </c>
      <c r="G4374" s="10" t="n">
        <v>566.58</v>
      </c>
      <c r="H4374" t="inlineStr">
        <is>
          <t>RO-031579</t>
        </is>
      </c>
      <c r="I4374" t="inlineStr">
        <is>
          <t>RS-031579</t>
        </is>
      </c>
      <c r="J4374" t="inlineStr">
        <is>
          <t>RREM-0184</t>
        </is>
      </c>
      <c r="K4374" t="inlineStr">
        <is>
          <t>Label Fine</t>
        </is>
      </c>
      <c r="M4374" s="10" t="n"/>
      <c r="P4374" s="18" t="n"/>
      <c r="Q4374" t="inlineStr">
        <is>
          <t>2026-04-02</t>
        </is>
      </c>
      <c r="R4374" s="18" t="inlineStr"/>
      <c r="S4374" s="18" t="inlineStr"/>
      <c r="T4374" s="18" t="inlineStr"/>
    </row>
    <row r="4375">
      <c r="A4375" t="inlineStr">
        <is>
          <t>DIST-011458</t>
        </is>
      </c>
      <c r="B4375" t="inlineStr">
        <is>
          <t>2026-03-03</t>
        </is>
      </c>
      <c r="C4375" t="inlineStr">
        <is>
          <t>RET-WALMART</t>
        </is>
      </c>
      <c r="D4375" t="inlineStr">
        <is>
          <t>ART-LAB-012</t>
        </is>
      </c>
      <c r="E4375" t="inlineStr">
        <is>
          <t>Label Defect</t>
        </is>
      </c>
      <c r="F4375" t="inlineStr">
        <is>
          <t>label_fine</t>
        </is>
      </c>
      <c r="G4375" s="10" t="n">
        <v>312.74</v>
      </c>
      <c r="H4375" t="inlineStr">
        <is>
          <t>RO-031601</t>
        </is>
      </c>
      <c r="I4375" t="inlineStr">
        <is>
          <t>RS-031601</t>
        </is>
      </c>
      <c r="J4375" t="inlineStr">
        <is>
          <t>RREM-0155</t>
        </is>
      </c>
      <c r="K4375" t="inlineStr">
        <is>
          <t>Label Fine</t>
        </is>
      </c>
      <c r="M4375" s="10" t="n"/>
      <c r="P4375" s="18" t="n"/>
      <c r="Q4375" t="inlineStr">
        <is>
          <t>2026-04-17</t>
        </is>
      </c>
      <c r="R4375" s="18" t="inlineStr"/>
      <c r="S4375" s="18" t="inlineStr"/>
      <c r="T4375" s="18" t="inlineStr"/>
    </row>
    <row r="4376">
      <c r="A4376" t="inlineStr">
        <is>
          <t>DIST-011527</t>
        </is>
      </c>
      <c r="B4376" t="inlineStr">
        <is>
          <t>2026-03-03</t>
        </is>
      </c>
      <c r="C4376" t="inlineStr">
        <is>
          <t>RET-WHOLEFOODS</t>
        </is>
      </c>
      <c r="D4376" t="inlineStr">
        <is>
          <t>ODS-SPO-050</t>
        </is>
      </c>
      <c r="E4376" t="inlineStr">
        <is>
          <t>Spoilage</t>
        </is>
      </c>
      <c r="F4376" t="inlineStr">
        <is>
          <t>spoilage</t>
        </is>
      </c>
      <c r="G4376" s="10" t="n">
        <v>200.36</v>
      </c>
      <c r="H4376" t="inlineStr">
        <is>
          <t>RO-031880</t>
        </is>
      </c>
      <c r="I4376" t="inlineStr">
        <is>
          <t>RS-031880</t>
        </is>
      </c>
      <c r="J4376" t="inlineStr">
        <is>
          <t>RREM-0210</t>
        </is>
      </c>
      <c r="K4376" t="inlineStr">
        <is>
          <t>Spoilage -- expired or short-dated at receiving</t>
        </is>
      </c>
      <c r="L4376" t="inlineStr">
        <is>
          <t>pending</t>
        </is>
      </c>
      <c r="M4376" s="10" t="n"/>
      <c r="N4376" t="inlineStr">
        <is>
          <t>2026-03-25</t>
        </is>
      </c>
      <c r="P4376" s="18" t="n">
        <v>305</v>
      </c>
      <c r="Q4376" t="inlineStr">
        <is>
          <t>2026-04-17</t>
        </is>
      </c>
      <c r="R4376" s="18" t="inlineStr"/>
      <c r="S4376" s="18" t="inlineStr"/>
      <c r="T4376" s="18" t="inlineStr"/>
    </row>
    <row r="4377">
      <c r="A4377" t="inlineStr">
        <is>
          <t>DIST-011547</t>
        </is>
      </c>
      <c r="B4377" t="inlineStr">
        <is>
          <t>2026-03-03</t>
        </is>
      </c>
      <c r="C4377" t="inlineStr">
        <is>
          <t>RET-WHOLEFOODS</t>
        </is>
      </c>
      <c r="D4377" t="inlineStr">
        <is>
          <t>ODS-PRO-039</t>
        </is>
      </c>
      <c r="E4377" t="inlineStr">
        <is>
          <t>Ad Allowance</t>
        </is>
      </c>
      <c r="F4377" t="inlineStr">
        <is>
          <t>promo_billback</t>
        </is>
      </c>
      <c r="G4377" s="10" t="n">
        <v>181.21</v>
      </c>
      <c r="H4377" t="inlineStr">
        <is>
          <t>RO-031866</t>
        </is>
      </c>
      <c r="I4377" t="inlineStr">
        <is>
          <t>RS-031866</t>
        </is>
      </c>
      <c r="J4377" t="inlineStr">
        <is>
          <t>RREM-0216</t>
        </is>
      </c>
      <c r="K4377" t="inlineStr">
        <is>
          <t>Promo Billback</t>
        </is>
      </c>
      <c r="M4377" s="10" t="n"/>
      <c r="P4377" s="18" t="n"/>
      <c r="Q4377" t="inlineStr">
        <is>
          <t>2026-05-02</t>
        </is>
      </c>
      <c r="R4377" s="18" t="inlineStr"/>
      <c r="S4377" s="18" t="inlineStr"/>
      <c r="T4377" s="18" t="inlineStr"/>
    </row>
    <row r="4378">
      <c r="A4378" t="inlineStr">
        <is>
          <t>DIST-011437</t>
        </is>
      </c>
      <c r="B4378" t="inlineStr">
        <is>
          <t>2026-03-03</t>
        </is>
      </c>
      <c r="C4378" t="inlineStr">
        <is>
          <t>RET-WALMART</t>
        </is>
      </c>
      <c r="D4378" t="inlineStr">
        <is>
          <t>ART-SHO-003</t>
        </is>
      </c>
      <c r="E4378" t="inlineStr">
        <is>
          <t>Short Ship</t>
        </is>
      </c>
      <c r="F4378" t="inlineStr">
        <is>
          <t>short_ship</t>
        </is>
      </c>
      <c r="G4378" s="10" t="n">
        <v>173.81</v>
      </c>
      <c r="H4378" t="inlineStr">
        <is>
          <t>RO-031609</t>
        </is>
      </c>
      <c r="I4378" t="inlineStr">
        <is>
          <t>RS-031609</t>
        </is>
      </c>
      <c r="J4378" t="inlineStr">
        <is>
          <t>RREM-0171</t>
        </is>
      </c>
      <c r="K4378" t="inlineStr">
        <is>
          <t>Short Ship</t>
        </is>
      </c>
      <c r="M4378" s="10" t="n"/>
      <c r="P4378" s="18" t="n"/>
      <c r="Q4378" t="inlineStr">
        <is>
          <t>2026-05-02</t>
        </is>
      </c>
      <c r="R4378" s="18" t="inlineStr"/>
      <c r="S4378" s="18" t="inlineStr"/>
      <c r="T4378" s="18" t="inlineStr"/>
    </row>
    <row r="4379">
      <c r="A4379" t="inlineStr">
        <is>
          <t>DIST-011379</t>
        </is>
      </c>
      <c r="B4379" t="inlineStr">
        <is>
          <t>2026-03-03</t>
        </is>
      </c>
      <c r="C4379" t="inlineStr">
        <is>
          <t>RET-COSTCO</t>
        </is>
      </c>
      <c r="D4379" t="inlineStr">
        <is>
          <t>TCO-DAM-035</t>
        </is>
      </c>
      <c r="E4379" t="inlineStr">
        <is>
          <t>Transit Damage</t>
        </is>
      </c>
      <c r="F4379" t="inlineStr">
        <is>
          <t>damaged</t>
        </is>
      </c>
      <c r="G4379" s="10" t="n">
        <v>128.06</v>
      </c>
      <c r="H4379" t="inlineStr">
        <is>
          <t>RO-031424</t>
        </is>
      </c>
      <c r="I4379" t="inlineStr">
        <is>
          <t>RS-031424</t>
        </is>
      </c>
      <c r="J4379" t="inlineStr">
        <is>
          <t>RREM-0005</t>
        </is>
      </c>
      <c r="K4379" t="inlineStr">
        <is>
          <t>Damaged</t>
        </is>
      </c>
      <c r="M4379" s="10" t="n"/>
      <c r="P4379" s="18" t="n"/>
      <c r="Q4379" t="inlineStr">
        <is>
          <t>2026-06-01</t>
        </is>
      </c>
      <c r="R4379" s="18" t="inlineStr"/>
      <c r="S4379" s="18" t="inlineStr"/>
      <c r="T4379" s="18" t="inlineStr"/>
    </row>
    <row r="4380">
      <c r="A4380" t="inlineStr">
        <is>
          <t>DIST-011417</t>
        </is>
      </c>
      <c r="B4380" t="inlineStr">
        <is>
          <t>2026-03-03</t>
        </is>
      </c>
      <c r="C4380" t="inlineStr">
        <is>
          <t>RET-WALMART</t>
        </is>
      </c>
      <c r="D4380" t="inlineStr">
        <is>
          <t>ART-SHO-003</t>
        </is>
      </c>
      <c r="E4380" t="inlineStr">
        <is>
          <t>Short Ship</t>
        </is>
      </c>
      <c r="F4380" t="inlineStr">
        <is>
          <t>short_ship</t>
        </is>
      </c>
      <c r="G4380" s="10" t="n">
        <v>115.59</v>
      </c>
      <c r="H4380" t="inlineStr">
        <is>
          <t>RO-031607</t>
        </is>
      </c>
      <c r="I4380" t="inlineStr">
        <is>
          <t>RS-031607</t>
        </is>
      </c>
      <c r="J4380" t="inlineStr">
        <is>
          <t>RREM-0181</t>
        </is>
      </c>
      <c r="K4380" t="inlineStr">
        <is>
          <t>Short Ship</t>
        </is>
      </c>
      <c r="M4380" s="10" t="n"/>
      <c r="P4380" s="18" t="n"/>
      <c r="Q4380" t="inlineStr">
        <is>
          <t>2026-06-01</t>
        </is>
      </c>
      <c r="R4380" s="18" t="inlineStr"/>
      <c r="S4380" s="18" t="inlineStr"/>
      <c r="T4380" s="18" t="inlineStr"/>
    </row>
    <row r="4381">
      <c r="A4381" t="inlineStr">
        <is>
          <t>DIST-011460</t>
        </is>
      </c>
      <c r="B4381" t="inlineStr">
        <is>
          <t>2026-03-03</t>
        </is>
      </c>
      <c r="C4381" t="inlineStr">
        <is>
          <t>RET-WALMART</t>
        </is>
      </c>
      <c r="D4381" t="inlineStr">
        <is>
          <t>ART-SHO-003</t>
        </is>
      </c>
      <c r="E4381" t="inlineStr">
        <is>
          <t>Short Ship</t>
        </is>
      </c>
      <c r="F4381" t="inlineStr">
        <is>
          <t>short_ship</t>
        </is>
      </c>
      <c r="G4381" s="10" t="n">
        <v>83.34</v>
      </c>
      <c r="H4381" t="inlineStr">
        <is>
          <t>RO-031603</t>
        </is>
      </c>
      <c r="I4381" t="inlineStr">
        <is>
          <t>RS-031603</t>
        </is>
      </c>
      <c r="J4381" t="inlineStr">
        <is>
          <t>RREM-0155</t>
        </is>
      </c>
      <c r="K4381" t="inlineStr">
        <is>
          <t>Short Ship</t>
        </is>
      </c>
      <c r="L4381" t="inlineStr">
        <is>
          <t>won</t>
        </is>
      </c>
      <c r="M4381" s="10" t="n">
        <v>83.34</v>
      </c>
      <c r="N4381" t="inlineStr">
        <is>
          <t>2026-03-08</t>
        </is>
      </c>
      <c r="O4381" t="inlineStr">
        <is>
          <t>2026-04-04</t>
        </is>
      </c>
      <c r="P4381" s="18" t="n">
        <v>32</v>
      </c>
      <c r="Q4381" t="inlineStr">
        <is>
          <t>2026-04-17</t>
        </is>
      </c>
      <c r="R4381" s="18" t="inlineStr"/>
      <c r="S4381" s="18" t="inlineStr"/>
      <c r="T4381" s="18" t="inlineStr"/>
    </row>
    <row r="4382">
      <c r="A4382" t="inlineStr">
        <is>
          <t>DIST-011451</t>
        </is>
      </c>
      <c r="B4382" t="inlineStr">
        <is>
          <t>2026-03-03</t>
        </is>
      </c>
      <c r="C4382" t="inlineStr">
        <is>
          <t>RET-SPROUTS</t>
        </is>
      </c>
      <c r="D4382" t="inlineStr">
        <is>
          <t>UTS-PRO-057</t>
        </is>
      </c>
      <c r="E4382" t="inlineStr">
        <is>
          <t>Promo Billback</t>
        </is>
      </c>
      <c r="F4382" t="inlineStr">
        <is>
          <t>promo_billback</t>
        </is>
      </c>
      <c r="G4382" s="10" t="n">
        <v>79.2</v>
      </c>
      <c r="H4382" t="inlineStr">
        <is>
          <t>RO-031715</t>
        </is>
      </c>
      <c r="I4382" t="inlineStr">
        <is>
          <t>RS-031715</t>
        </is>
      </c>
      <c r="J4382" t="inlineStr">
        <is>
          <t>RREM-0129</t>
        </is>
      </c>
      <c r="K4382" t="inlineStr">
        <is>
          <t>Promo Billback</t>
        </is>
      </c>
      <c r="M4382" s="10" t="n"/>
      <c r="P4382" s="18" t="n"/>
      <c r="Q4382" t="inlineStr">
        <is>
          <t>2026-05-02</t>
        </is>
      </c>
      <c r="R4382" s="18" t="inlineStr"/>
      <c r="S4382" s="18" t="inlineStr"/>
      <c r="T4382" s="18" t="inlineStr"/>
    </row>
    <row r="4383">
      <c r="A4383" t="inlineStr">
        <is>
          <t>DIST-011346</t>
        </is>
      </c>
      <c r="B4383" t="inlineStr">
        <is>
          <t>2026-03-03</t>
        </is>
      </c>
      <c r="C4383" t="inlineStr">
        <is>
          <t>RET-COSTCO</t>
        </is>
      </c>
      <c r="D4383" t="inlineStr">
        <is>
          <t>TCO-LAT-029</t>
        </is>
      </c>
      <c r="E4383" t="inlineStr">
        <is>
          <t>Late Delivery</t>
        </is>
      </c>
      <c r="F4383" t="inlineStr">
        <is>
          <t>late_delivery</t>
        </is>
      </c>
      <c r="G4383" s="10" t="n">
        <v>29.59</v>
      </c>
      <c r="H4383" t="inlineStr">
        <is>
          <t>RO-031231</t>
        </is>
      </c>
      <c r="I4383" t="inlineStr">
        <is>
          <t>RS-031231</t>
        </is>
      </c>
      <c r="J4383" t="inlineStr">
        <is>
          <t>RREM-0007</t>
        </is>
      </c>
      <c r="K4383" t="inlineStr">
        <is>
          <t>Late Delivery</t>
        </is>
      </c>
      <c r="M4383" s="10" t="n"/>
      <c r="P4383" s="18" t="n"/>
      <c r="Q4383" t="inlineStr">
        <is>
          <t>2026-04-02</t>
        </is>
      </c>
      <c r="R4383" s="18" t="inlineStr"/>
      <c r="S4383" s="18" t="inlineStr"/>
      <c r="T4383" s="18" t="inlineStr"/>
    </row>
    <row r="4384">
      <c r="A4384" t="inlineStr">
        <is>
          <t>DIST-011611</t>
        </is>
      </c>
      <c r="B4384" t="inlineStr">
        <is>
          <t>2026-03-03</t>
        </is>
      </c>
      <c r="C4384" t="inlineStr">
        <is>
          <t>RET-KROGER</t>
        </is>
      </c>
      <c r="D4384" t="inlineStr">
        <is>
          <t>GER-LAT-079</t>
        </is>
      </c>
      <c r="E4384" t="inlineStr">
        <is>
          <t>MABD Violation</t>
        </is>
      </c>
      <c r="F4384" t="inlineStr">
        <is>
          <t>late_delivery</t>
        </is>
      </c>
      <c r="G4384" s="10" t="n">
        <v>28.2</v>
      </c>
      <c r="H4384" t="inlineStr">
        <is>
          <t>RO-032161</t>
        </is>
      </c>
      <c r="I4384" t="inlineStr">
        <is>
          <t>RS-032161</t>
        </is>
      </c>
      <c r="J4384" t="inlineStr">
        <is>
          <t>RREM-0050</t>
        </is>
      </c>
      <c r="K4384" t="inlineStr">
        <is>
          <t>Late Delivery</t>
        </is>
      </c>
      <c r="L4384" t="inlineStr">
        <is>
          <t>lost</t>
        </is>
      </c>
      <c r="M4384" s="10" t="n">
        <v>0</v>
      </c>
      <c r="N4384" t="inlineStr">
        <is>
          <t>2026-03-06</t>
        </is>
      </c>
      <c r="O4384" t="inlineStr">
        <is>
          <t>2026-05-22</t>
        </is>
      </c>
      <c r="P4384" s="18" t="n">
        <v>80</v>
      </c>
      <c r="Q4384" t="inlineStr">
        <is>
          <t>2026-04-17</t>
        </is>
      </c>
      <c r="R4384" s="18" t="inlineStr"/>
      <c r="S4384" s="18" t="inlineStr"/>
      <c r="T4384" s="18" t="inlineStr"/>
    </row>
    <row r="4385">
      <c r="A4385" t="inlineStr">
        <is>
          <t>DIST-011418</t>
        </is>
      </c>
      <c r="B4385" t="inlineStr">
        <is>
          <t>2026-03-03</t>
        </is>
      </c>
      <c r="C4385" t="inlineStr">
        <is>
          <t>RET-COSTCO</t>
        </is>
      </c>
      <c r="D4385" t="inlineStr">
        <is>
          <t>TCO-LAT-029</t>
        </is>
      </c>
      <c r="E4385" t="inlineStr">
        <is>
          <t>Late Delivery</t>
        </is>
      </c>
      <c r="F4385" t="inlineStr">
        <is>
          <t>late_delivery</t>
        </is>
      </c>
      <c r="G4385" s="10" t="n">
        <v>26.95</v>
      </c>
      <c r="H4385" t="inlineStr">
        <is>
          <t>RO-031614</t>
        </is>
      </c>
      <c r="I4385" t="inlineStr">
        <is>
          <t>RS-031614</t>
        </is>
      </c>
      <c r="J4385" t="inlineStr">
        <is>
          <t>RREM-0008</t>
        </is>
      </c>
      <c r="K4385" t="inlineStr">
        <is>
          <t>Late Delivery</t>
        </is>
      </c>
      <c r="M4385" s="10" t="n"/>
      <c r="P4385" s="18" t="n"/>
      <c r="Q4385" t="inlineStr">
        <is>
          <t>2026-04-02</t>
        </is>
      </c>
      <c r="R4385" s="18" t="inlineStr"/>
      <c r="S4385" s="18" t="inlineStr"/>
      <c r="T4385" s="18" t="inlineStr"/>
    </row>
    <row r="4386">
      <c r="A4386" t="inlineStr">
        <is>
          <t>DIST-011406</t>
        </is>
      </c>
      <c r="B4386" t="inlineStr">
        <is>
          <t>2026-03-02</t>
        </is>
      </c>
      <c r="C4386" t="inlineStr">
        <is>
          <t>RET-WALMART</t>
        </is>
      </c>
      <c r="D4386" t="inlineStr"/>
      <c r="E4386" t="inlineStr">
        <is>
          <t>Unmapped</t>
        </is>
      </c>
      <c r="F4386" t="inlineStr">
        <is>
          <t>vague</t>
        </is>
      </c>
      <c r="G4386" s="10" t="n">
        <v>421.67</v>
      </c>
      <c r="H4386" t="inlineStr">
        <is>
          <t>RO-031381</t>
        </is>
      </c>
      <c r="I4386" t="inlineStr">
        <is>
          <t>RS-031381</t>
        </is>
      </c>
      <c r="J4386" t="inlineStr">
        <is>
          <t>RREM-0151</t>
        </is>
      </c>
      <c r="K4386" t="inlineStr">
        <is>
          <t>Cash discount take-down</t>
        </is>
      </c>
      <c r="L4386" t="inlineStr">
        <is>
          <t>partial</t>
        </is>
      </c>
      <c r="M4386" s="10" t="n">
        <v>126.18</v>
      </c>
      <c r="N4386" t="inlineStr">
        <is>
          <t>2026-03-03</t>
        </is>
      </c>
      <c r="O4386" t="inlineStr">
        <is>
          <t>2026-04-19</t>
        </is>
      </c>
      <c r="P4386" s="18" t="n">
        <v>48</v>
      </c>
      <c r="Q4386" t="inlineStr">
        <is>
          <t>2026-05-31</t>
        </is>
      </c>
      <c r="R4386" s="18" t="inlineStr">
        <is>
          <t>Yes</t>
        </is>
      </c>
      <c r="S4386" s="18" t="inlineStr"/>
      <c r="T4386" s="18" t="inlineStr"/>
    </row>
    <row r="4387">
      <c r="A4387" t="inlineStr">
        <is>
          <t>DIST-011491</t>
        </is>
      </c>
      <c r="B4387" t="inlineStr">
        <is>
          <t>2026-03-02</t>
        </is>
      </c>
      <c r="C4387" t="inlineStr">
        <is>
          <t>RET-WALMART</t>
        </is>
      </c>
      <c r="D4387" t="inlineStr">
        <is>
          <t>ART-PAL-015</t>
        </is>
      </c>
      <c r="E4387" t="inlineStr">
        <is>
          <t>Pallet Overhang</t>
        </is>
      </c>
      <c r="F4387" t="inlineStr">
        <is>
          <t>pallet_fine</t>
        </is>
      </c>
      <c r="G4387" s="10" t="n">
        <v>231.56</v>
      </c>
      <c r="H4387" t="inlineStr">
        <is>
          <t>RO-031608</t>
        </is>
      </c>
      <c r="I4387" t="inlineStr">
        <is>
          <t>RS-031608</t>
        </is>
      </c>
      <c r="J4387" t="inlineStr">
        <is>
          <t>RREM-0162</t>
        </is>
      </c>
      <c r="K4387" t="inlineStr">
        <is>
          <t>Pallet Fine</t>
        </is>
      </c>
      <c r="M4387" s="10" t="n"/>
      <c r="P4387" s="18" t="n"/>
      <c r="Q4387" t="inlineStr">
        <is>
          <t>2026-04-16</t>
        </is>
      </c>
      <c r="R4387" s="18" t="inlineStr"/>
      <c r="S4387" s="18" t="inlineStr"/>
      <c r="T4387" s="18" t="inlineStr"/>
    </row>
    <row r="4388">
      <c r="A4388" t="inlineStr">
        <is>
          <t>DIST-011495</t>
        </is>
      </c>
      <c r="B4388" t="inlineStr">
        <is>
          <t>2026-03-02</t>
        </is>
      </c>
      <c r="C4388" t="inlineStr">
        <is>
          <t>RET-SPROUTS</t>
        </is>
      </c>
      <c r="D4388" t="inlineStr">
        <is>
          <t>UTS-PRO-057</t>
        </is>
      </c>
      <c r="E4388" t="inlineStr">
        <is>
          <t>Promo Billback</t>
        </is>
      </c>
      <c r="F4388" t="inlineStr">
        <is>
          <t>promo_billback</t>
        </is>
      </c>
      <c r="G4388" s="10" t="n">
        <v>141.95</v>
      </c>
      <c r="H4388" t="inlineStr">
        <is>
          <t>RO-031704</t>
        </is>
      </c>
      <c r="I4388" t="inlineStr">
        <is>
          <t>RS-031704</t>
        </is>
      </c>
      <c r="J4388" t="inlineStr">
        <is>
          <t>RREM-0140</t>
        </is>
      </c>
      <c r="K4388" t="inlineStr">
        <is>
          <t>Promo Billback</t>
        </is>
      </c>
      <c r="M4388" s="10" t="n"/>
      <c r="P4388" s="18" t="n"/>
      <c r="Q4388" t="inlineStr">
        <is>
          <t>2026-05-01</t>
        </is>
      </c>
      <c r="R4388" s="18" t="inlineStr"/>
      <c r="S4388" s="18" t="inlineStr"/>
      <c r="T4388" s="18" t="inlineStr"/>
    </row>
    <row r="4389">
      <c r="A4389" t="inlineStr">
        <is>
          <t>DIST-011543</t>
        </is>
      </c>
      <c r="B4389" t="inlineStr">
        <is>
          <t>2026-03-02</t>
        </is>
      </c>
      <c r="C4389" t="inlineStr">
        <is>
          <t>RET-REGIONAL</t>
        </is>
      </c>
      <c r="D4389" t="inlineStr">
        <is>
          <t>NAL-PRO-093</t>
        </is>
      </c>
      <c r="E4389" t="inlineStr">
        <is>
          <t>Promo Billback</t>
        </is>
      </c>
      <c r="F4389" t="inlineStr">
        <is>
          <t>promo_billback</t>
        </is>
      </c>
      <c r="G4389" s="10" t="n">
        <v>133.07</v>
      </c>
      <c r="H4389" t="inlineStr">
        <is>
          <t>RO-031986</t>
        </is>
      </c>
      <c r="I4389" t="inlineStr">
        <is>
          <t>RS-031986</t>
        </is>
      </c>
      <c r="J4389" t="inlineStr">
        <is>
          <t>RREM-0102</t>
        </is>
      </c>
      <c r="K4389" t="inlineStr">
        <is>
          <t>Promo Billback</t>
        </is>
      </c>
      <c r="L4389" t="inlineStr">
        <is>
          <t>lost</t>
        </is>
      </c>
      <c r="M4389" s="10" t="n">
        <v>0</v>
      </c>
      <c r="N4389" t="inlineStr">
        <is>
          <t>2026-03-08</t>
        </is>
      </c>
      <c r="O4389" t="inlineStr">
        <is>
          <t>2026-05-27</t>
        </is>
      </c>
      <c r="P4389" s="18" t="n">
        <v>86</v>
      </c>
      <c r="Q4389" t="inlineStr">
        <is>
          <t>2026-04-01</t>
        </is>
      </c>
      <c r="R4389" s="18" t="inlineStr"/>
      <c r="S4389" s="18" t="inlineStr"/>
      <c r="T4389" s="18" t="inlineStr"/>
    </row>
    <row r="4390">
      <c r="A4390" t="inlineStr">
        <is>
          <t>DIST-011530</t>
        </is>
      </c>
      <c r="B4390" t="inlineStr">
        <is>
          <t>2026-03-02</t>
        </is>
      </c>
      <c r="C4390" t="inlineStr">
        <is>
          <t>RET-SPROUTS</t>
        </is>
      </c>
      <c r="D4390" t="inlineStr">
        <is>
          <t>UTS-DAM-069</t>
        </is>
      </c>
      <c r="E4390" t="inlineStr">
        <is>
          <t>Warehouse Damage</t>
        </is>
      </c>
      <c r="F4390" t="inlineStr">
        <is>
          <t>damaged</t>
        </is>
      </c>
      <c r="G4390" s="10" t="n">
        <v>122.4</v>
      </c>
      <c r="H4390" t="inlineStr">
        <is>
          <t>RO-031905</t>
        </is>
      </c>
      <c r="I4390" t="inlineStr">
        <is>
          <t>RS-031905</t>
        </is>
      </c>
      <c r="J4390" t="inlineStr">
        <is>
          <t>RREM-0126</t>
        </is>
      </c>
      <c r="K4390" t="inlineStr">
        <is>
          <t>Damaged</t>
        </is>
      </c>
      <c r="L4390" t="inlineStr">
        <is>
          <t>pending</t>
        </is>
      </c>
      <c r="M4390" s="10" t="n"/>
      <c r="N4390" t="inlineStr">
        <is>
          <t>2026-03-24</t>
        </is>
      </c>
      <c r="P4390" s="18" t="n">
        <v>306</v>
      </c>
      <c r="Q4390" t="inlineStr">
        <is>
          <t>2026-05-31</t>
        </is>
      </c>
      <c r="R4390" s="18" t="inlineStr"/>
      <c r="S4390" s="18" t="inlineStr"/>
      <c r="T4390" s="18" t="inlineStr"/>
    </row>
    <row r="4391">
      <c r="A4391" t="inlineStr">
        <is>
          <t>DIST-011363</t>
        </is>
      </c>
      <c r="B4391" t="inlineStr">
        <is>
          <t>2026-03-02</t>
        </is>
      </c>
      <c r="C4391" t="inlineStr">
        <is>
          <t>RET-COSTCO</t>
        </is>
      </c>
      <c r="D4391" t="inlineStr">
        <is>
          <t>TCO-LAB-031</t>
        </is>
      </c>
      <c r="E4391" t="inlineStr">
        <is>
          <t>Label Defect</t>
        </is>
      </c>
      <c r="F4391" t="inlineStr">
        <is>
          <t>label_fine</t>
        </is>
      </c>
      <c r="G4391" s="10" t="n">
        <v>100.54</v>
      </c>
      <c r="H4391" t="inlineStr">
        <is>
          <t>RO-031421</t>
        </is>
      </c>
      <c r="I4391" t="inlineStr">
        <is>
          <t>RS-031421</t>
        </is>
      </c>
      <c r="J4391" t="inlineStr">
        <is>
          <t>RREM-0027</t>
        </is>
      </c>
      <c r="K4391" t="inlineStr">
        <is>
          <t>Label Fine</t>
        </is>
      </c>
      <c r="L4391" t="inlineStr">
        <is>
          <t>lost</t>
        </is>
      </c>
      <c r="M4391" s="10" t="n">
        <v>0</v>
      </c>
      <c r="N4391" t="inlineStr">
        <is>
          <t>2026-03-25</t>
        </is>
      </c>
      <c r="O4391" t="inlineStr">
        <is>
          <t>2026-06-12</t>
        </is>
      </c>
      <c r="P4391" s="18" t="n">
        <v>102</v>
      </c>
      <c r="Q4391" t="inlineStr">
        <is>
          <t>2026-04-01</t>
        </is>
      </c>
      <c r="R4391" s="18" t="inlineStr"/>
      <c r="S4391" s="18" t="inlineStr"/>
      <c r="T4391" s="18" t="inlineStr"/>
    </row>
    <row r="4392">
      <c r="A4392" t="inlineStr">
        <is>
          <t>DIST-011450</t>
        </is>
      </c>
      <c r="B4392" t="inlineStr">
        <is>
          <t>2026-03-02</t>
        </is>
      </c>
      <c r="C4392" t="inlineStr">
        <is>
          <t>RET-SPROUTS</t>
        </is>
      </c>
      <c r="D4392" t="inlineStr">
        <is>
          <t>UTS-LAT-059</t>
        </is>
      </c>
      <c r="E4392" t="inlineStr">
        <is>
          <t>Appointment Miss</t>
        </is>
      </c>
      <c r="F4392" t="inlineStr">
        <is>
          <t>late_delivery</t>
        </is>
      </c>
      <c r="G4392" s="10" t="n">
        <v>39.64</v>
      </c>
      <c r="H4392" t="inlineStr">
        <is>
          <t>RO-031715</t>
        </is>
      </c>
      <c r="I4392" t="inlineStr">
        <is>
          <t>RS-031715</t>
        </is>
      </c>
      <c r="J4392" t="inlineStr">
        <is>
          <t>RREM-0146</t>
        </is>
      </c>
      <c r="K4392" t="inlineStr">
        <is>
          <t>Late Delivery</t>
        </is>
      </c>
      <c r="M4392" s="10" t="n"/>
      <c r="P4392" s="18" t="n"/>
      <c r="Q4392" t="inlineStr">
        <is>
          <t>2026-04-01</t>
        </is>
      </c>
      <c r="R4392" s="18" t="inlineStr"/>
      <c r="S4392" s="18" t="inlineStr"/>
      <c r="T4392" s="18" t="inlineStr"/>
    </row>
    <row r="4393">
      <c r="A4393" t="inlineStr">
        <is>
          <t>DIST-011377</t>
        </is>
      </c>
      <c r="B4393" t="inlineStr">
        <is>
          <t>2026-03-02</t>
        </is>
      </c>
      <c r="C4393" t="inlineStr">
        <is>
          <t>RET-WALMART</t>
        </is>
      </c>
      <c r="D4393" t="inlineStr">
        <is>
          <t>ART-LAT-009</t>
        </is>
      </c>
      <c r="E4393" t="inlineStr">
        <is>
          <t>MABD Violation</t>
        </is>
      </c>
      <c r="F4393" t="inlineStr">
        <is>
          <t>late_delivery</t>
        </is>
      </c>
      <c r="G4393" s="10" t="n">
        <v>33.6</v>
      </c>
      <c r="H4393" t="inlineStr">
        <is>
          <t>RO-031398</t>
        </is>
      </c>
      <c r="I4393" t="inlineStr">
        <is>
          <t>RS-031398</t>
        </is>
      </c>
      <c r="J4393" t="inlineStr">
        <is>
          <t>RREM-0166</t>
        </is>
      </c>
      <c r="K4393" t="inlineStr">
        <is>
          <t>Late Delivery</t>
        </is>
      </c>
      <c r="M4393" s="10" t="n"/>
      <c r="P4393" s="18" t="n"/>
      <c r="Q4393" t="inlineStr">
        <is>
          <t>2026-04-16</t>
        </is>
      </c>
      <c r="R4393" s="18" t="inlineStr"/>
      <c r="S4393" s="18" t="inlineStr"/>
      <c r="T4393" s="18" t="inlineStr"/>
    </row>
    <row r="4394">
      <c r="A4394" t="inlineStr">
        <is>
          <t>DIST-011303</t>
        </is>
      </c>
      <c r="B4394" t="inlineStr">
        <is>
          <t>2026-03-01</t>
        </is>
      </c>
      <c r="C4394" t="inlineStr">
        <is>
          <t>RET-WALMART</t>
        </is>
      </c>
      <c r="D4394" t="inlineStr">
        <is>
          <t>ART-SHO-003</t>
        </is>
      </c>
      <c r="E4394" t="inlineStr">
        <is>
          <t>Short Ship</t>
        </is>
      </c>
      <c r="F4394" t="inlineStr">
        <is>
          <t>short_ship</t>
        </is>
      </c>
      <c r="G4394" s="10" t="n">
        <v>171.9</v>
      </c>
      <c r="H4394" t="inlineStr">
        <is>
          <t>RO-031171</t>
        </is>
      </c>
      <c r="I4394" t="inlineStr">
        <is>
          <t>RS-031171</t>
        </is>
      </c>
      <c r="J4394" t="inlineStr">
        <is>
          <t>RREM-0150</t>
        </is>
      </c>
      <c r="K4394" t="inlineStr">
        <is>
          <t>Short Ship</t>
        </is>
      </c>
      <c r="M4394" s="10" t="n"/>
      <c r="P4394" s="18" t="n"/>
      <c r="Q4394" t="inlineStr">
        <is>
          <t>2026-04-15</t>
        </is>
      </c>
      <c r="R4394" s="18" t="inlineStr"/>
      <c r="S4394" s="18" t="inlineStr"/>
      <c r="T4394" s="18" t="inlineStr"/>
    </row>
    <row r="4395">
      <c r="A4395" t="inlineStr">
        <is>
          <t>DIST-011515</t>
        </is>
      </c>
      <c r="B4395" t="inlineStr">
        <is>
          <t>2026-03-01</t>
        </is>
      </c>
      <c r="C4395" t="inlineStr">
        <is>
          <t>RET-KROGER</t>
        </is>
      </c>
      <c r="D4395" t="inlineStr">
        <is>
          <t>GER-PAL-082</t>
        </is>
      </c>
      <c r="E4395" t="inlineStr">
        <is>
          <t>Ti-Hi Error</t>
        </is>
      </c>
      <c r="F4395" t="inlineStr">
        <is>
          <t>pallet_fine</t>
        </is>
      </c>
      <c r="G4395" s="10" t="n">
        <v>142.33</v>
      </c>
      <c r="H4395" t="inlineStr">
        <is>
          <t>RO-031958</t>
        </is>
      </c>
      <c r="I4395" t="inlineStr">
        <is>
          <t>RS-031958</t>
        </is>
      </c>
      <c r="J4395" t="inlineStr">
        <is>
          <t>RREM-0072</t>
        </is>
      </c>
      <c r="K4395" t="inlineStr">
        <is>
          <t>Pallet Fine</t>
        </is>
      </c>
      <c r="L4395" t="inlineStr">
        <is>
          <t>partial</t>
        </is>
      </c>
      <c r="M4395" s="10" t="n">
        <v>29.41</v>
      </c>
      <c r="N4395" t="inlineStr">
        <is>
          <t>2026-03-10</t>
        </is>
      </c>
      <c r="O4395" t="inlineStr">
        <is>
          <t>2026-04-08</t>
        </is>
      </c>
      <c r="P4395" s="18" t="n">
        <v>38</v>
      </c>
      <c r="Q4395" t="inlineStr">
        <is>
          <t>2026-05-30</t>
        </is>
      </c>
      <c r="R4395" s="18" t="inlineStr"/>
      <c r="S4395" s="18" t="inlineStr"/>
      <c r="T4395" s="18" t="inlineStr"/>
    </row>
    <row r="4396">
      <c r="A4396" t="inlineStr">
        <is>
          <t>DIST-011353</t>
        </is>
      </c>
      <c r="B4396" t="inlineStr">
        <is>
          <t>2026-03-01</t>
        </is>
      </c>
      <c r="C4396" t="inlineStr">
        <is>
          <t>RET-WALMART</t>
        </is>
      </c>
      <c r="D4396" t="inlineStr">
        <is>
          <t>ART-SHO-003</t>
        </is>
      </c>
      <c r="E4396" t="inlineStr">
        <is>
          <t>Short Ship</t>
        </is>
      </c>
      <c r="F4396" t="inlineStr">
        <is>
          <t>short_ship</t>
        </is>
      </c>
      <c r="G4396" s="10" t="n">
        <v>127.5</v>
      </c>
      <c r="H4396" t="inlineStr">
        <is>
          <t>RO-031402</t>
        </is>
      </c>
      <c r="I4396" t="inlineStr">
        <is>
          <t>RS-031402</t>
        </is>
      </c>
      <c r="J4396" t="inlineStr">
        <is>
          <t>RREM-0151</t>
        </is>
      </c>
      <c r="K4396" t="inlineStr">
        <is>
          <t>Short Ship</t>
        </is>
      </c>
      <c r="L4396" t="inlineStr">
        <is>
          <t>pending</t>
        </is>
      </c>
      <c r="M4396" s="10" t="n"/>
      <c r="N4396" t="inlineStr">
        <is>
          <t>2026-03-05</t>
        </is>
      </c>
      <c r="P4396" s="18" t="n">
        <v>307</v>
      </c>
      <c r="Q4396" t="inlineStr">
        <is>
          <t>2026-05-30</t>
        </is>
      </c>
      <c r="R4396" s="18" t="inlineStr"/>
      <c r="S4396" s="18" t="inlineStr"/>
      <c r="T4396" s="18" t="inlineStr"/>
    </row>
    <row r="4397">
      <c r="A4397" t="inlineStr">
        <is>
          <t>DIST-011462</t>
        </is>
      </c>
      <c r="B4397" t="inlineStr">
        <is>
          <t>2026-03-01</t>
        </is>
      </c>
      <c r="C4397" t="inlineStr">
        <is>
          <t>RET-COSTCO</t>
        </is>
      </c>
      <c r="D4397" t="inlineStr">
        <is>
          <t>TCO-SHO-022</t>
        </is>
      </c>
      <c r="E4397" t="inlineStr">
        <is>
          <t>Quantity Variance</t>
        </is>
      </c>
      <c r="F4397" t="inlineStr">
        <is>
          <t>short_ship</t>
        </is>
      </c>
      <c r="G4397" s="10" t="n">
        <v>124.99</v>
      </c>
      <c r="H4397" t="inlineStr">
        <is>
          <t>RO-031633</t>
        </is>
      </c>
      <c r="I4397" t="inlineStr">
        <is>
          <t>RS-031633</t>
        </is>
      </c>
      <c r="J4397" t="inlineStr">
        <is>
          <t>RREM-0015</t>
        </is>
      </c>
      <c r="K4397" t="inlineStr">
        <is>
          <t>Short Ship</t>
        </is>
      </c>
      <c r="M4397" s="10" t="n"/>
      <c r="P4397" s="18" t="n"/>
      <c r="Q4397" t="inlineStr">
        <is>
          <t>2026-04-15</t>
        </is>
      </c>
      <c r="R4397" s="18" t="inlineStr"/>
      <c r="S4397" s="18" t="inlineStr"/>
      <c r="T4397" s="18" t="inlineStr"/>
    </row>
    <row r="4398">
      <c r="A4398" t="inlineStr">
        <is>
          <t>DIST-011618</t>
        </is>
      </c>
      <c r="B4398" t="inlineStr">
        <is>
          <t>2026-03-01</t>
        </is>
      </c>
      <c r="C4398" t="inlineStr">
        <is>
          <t>RET-SPROUTS</t>
        </is>
      </c>
      <c r="D4398" t="inlineStr">
        <is>
          <t>UTS-SHO-056</t>
        </is>
      </c>
      <c r="E4398" t="inlineStr">
        <is>
          <t>Under-delivery</t>
        </is>
      </c>
      <c r="F4398" t="inlineStr">
        <is>
          <t>short_ship</t>
        </is>
      </c>
      <c r="G4398" s="10" t="n">
        <v>101.99</v>
      </c>
      <c r="H4398" t="inlineStr">
        <is>
          <t>RO-032113</t>
        </is>
      </c>
      <c r="I4398" t="inlineStr">
        <is>
          <t>RS-032113</t>
        </is>
      </c>
      <c r="J4398" t="inlineStr">
        <is>
          <t>RREM-0123</t>
        </is>
      </c>
      <c r="K4398" t="inlineStr">
        <is>
          <t>Short Ship</t>
        </is>
      </c>
      <c r="M4398" s="10" t="n"/>
      <c r="P4398" s="18" t="n"/>
      <c r="Q4398" t="inlineStr">
        <is>
          <t>2026-04-30</t>
        </is>
      </c>
      <c r="R4398" s="18" t="inlineStr"/>
      <c r="S4398" s="18" t="inlineStr"/>
      <c r="T4398" s="18" t="inlineStr"/>
    </row>
    <row r="4399">
      <c r="A4399" t="inlineStr">
        <is>
          <t>DIST-011359</t>
        </is>
      </c>
      <c r="B4399" t="inlineStr">
        <is>
          <t>2026-03-01</t>
        </is>
      </c>
      <c r="C4399" t="inlineStr">
        <is>
          <t>RET-WALMART</t>
        </is>
      </c>
      <c r="D4399" t="inlineStr">
        <is>
          <t>ART-PRO-004</t>
        </is>
      </c>
      <c r="E4399" t="inlineStr">
        <is>
          <t>Scan Rebate</t>
        </is>
      </c>
      <c r="F4399" t="inlineStr">
        <is>
          <t>promo_billback</t>
        </is>
      </c>
      <c r="G4399" s="10" t="n">
        <v>84.25</v>
      </c>
      <c r="H4399" t="inlineStr">
        <is>
          <t>RO-031382</t>
        </is>
      </c>
      <c r="I4399" t="inlineStr">
        <is>
          <t>RS-031382</t>
        </is>
      </c>
      <c r="J4399" t="inlineStr">
        <is>
          <t>RREM-0150</t>
        </is>
      </c>
      <c r="K4399" t="inlineStr">
        <is>
          <t>Promo Billback</t>
        </is>
      </c>
      <c r="M4399" s="10" t="n"/>
      <c r="P4399" s="18" t="n"/>
      <c r="Q4399" t="inlineStr">
        <is>
          <t>2026-04-30</t>
        </is>
      </c>
      <c r="R4399" s="18" t="inlineStr"/>
      <c r="S4399" s="18" t="inlineStr"/>
      <c r="T4399" s="18" t="inlineStr"/>
    </row>
    <row r="4400">
      <c r="A4400" t="inlineStr">
        <is>
          <t>DIST-011381</t>
        </is>
      </c>
      <c r="B4400" t="inlineStr">
        <is>
          <t>2026-03-01</t>
        </is>
      </c>
      <c r="C4400" t="inlineStr">
        <is>
          <t>RET-COSTCO</t>
        </is>
      </c>
      <c r="D4400" t="inlineStr">
        <is>
          <t>TCO-PRO-024</t>
        </is>
      </c>
      <c r="E4400" t="inlineStr">
        <is>
          <t>Promo Billback</t>
        </is>
      </c>
      <c r="F4400" t="inlineStr">
        <is>
          <t>promo_billback</t>
        </is>
      </c>
      <c r="G4400" s="10" t="n">
        <v>76.88</v>
      </c>
      <c r="H4400" t="inlineStr">
        <is>
          <t>RO-031438</t>
        </is>
      </c>
      <c r="I4400" t="inlineStr">
        <is>
          <t>RS-031438</t>
        </is>
      </c>
      <c r="J4400" t="inlineStr">
        <is>
          <t>RREM-0030</t>
        </is>
      </c>
      <c r="K4400" t="inlineStr">
        <is>
          <t>Promo Billback</t>
        </is>
      </c>
      <c r="L4400" t="inlineStr">
        <is>
          <t>lost</t>
        </is>
      </c>
      <c r="M4400" s="10" t="n">
        <v>0</v>
      </c>
      <c r="N4400" t="inlineStr">
        <is>
          <t>2026-03-28</t>
        </is>
      </c>
      <c r="O4400" t="inlineStr">
        <is>
          <t>2026-05-29</t>
        </is>
      </c>
      <c r="P4400" s="18" t="n">
        <v>89</v>
      </c>
      <c r="Q4400" t="inlineStr">
        <is>
          <t>2026-04-30</t>
        </is>
      </c>
      <c r="R4400" s="18" t="inlineStr"/>
      <c r="S4400" s="18" t="inlineStr"/>
      <c r="T4400" s="18" t="inlineStr"/>
    </row>
    <row r="4401">
      <c r="A4401" t="inlineStr">
        <is>
          <t>DIST-011502</t>
        </is>
      </c>
      <c r="B4401" t="inlineStr">
        <is>
          <t>2026-03-01</t>
        </is>
      </c>
      <c r="C4401" t="inlineStr">
        <is>
          <t>RET-WHOLEFOODS</t>
        </is>
      </c>
      <c r="D4401" t="inlineStr">
        <is>
          <t>ODS-SHO-038</t>
        </is>
      </c>
      <c r="E4401" t="inlineStr">
        <is>
          <t>Short Ship</t>
        </is>
      </c>
      <c r="F4401" t="inlineStr">
        <is>
          <t>short_ship</t>
        </is>
      </c>
      <c r="G4401" s="10" t="n">
        <v>56.75</v>
      </c>
      <c r="H4401" t="inlineStr">
        <is>
          <t>RO-031856</t>
        </is>
      </c>
      <c r="I4401" t="inlineStr">
        <is>
          <t>RS-031856</t>
        </is>
      </c>
      <c r="J4401" t="inlineStr">
        <is>
          <t>RREM-0200</t>
        </is>
      </c>
      <c r="K4401" t="inlineStr">
        <is>
          <t>Short Ship</t>
        </is>
      </c>
      <c r="L4401" t="inlineStr">
        <is>
          <t>pending</t>
        </is>
      </c>
      <c r="M4401" s="10" t="n"/>
      <c r="N4401" t="inlineStr">
        <is>
          <t>2026-03-11</t>
        </is>
      </c>
      <c r="P4401" s="18" t="n">
        <v>307</v>
      </c>
      <c r="Q4401" t="inlineStr">
        <is>
          <t>2026-04-15</t>
        </is>
      </c>
      <c r="R4401" s="18" t="inlineStr"/>
      <c r="S4401" s="18" t="inlineStr"/>
      <c r="T4401" s="18" t="inlineStr"/>
    </row>
    <row r="4402">
      <c r="A4402" t="inlineStr">
        <is>
          <t>DIST-011580</t>
        </is>
      </c>
      <c r="B4402" t="inlineStr">
        <is>
          <t>2026-03-01</t>
        </is>
      </c>
      <c r="C4402" t="inlineStr">
        <is>
          <t>RET-KROGER</t>
        </is>
      </c>
      <c r="D4402" t="inlineStr">
        <is>
          <t>GER-LAT-079</t>
        </is>
      </c>
      <c r="E4402" t="inlineStr">
        <is>
          <t>MABD Violation</t>
        </is>
      </c>
      <c r="F4402" t="inlineStr">
        <is>
          <t>late_delivery</t>
        </is>
      </c>
      <c r="G4402" s="10" t="n">
        <v>15.67</v>
      </c>
      <c r="H4402" t="inlineStr">
        <is>
          <t>RO-032145</t>
        </is>
      </c>
      <c r="I4402" t="inlineStr">
        <is>
          <t>RS-032145</t>
        </is>
      </c>
      <c r="J4402" t="inlineStr">
        <is>
          <t>RREM-0073</t>
        </is>
      </c>
      <c r="K4402" t="inlineStr">
        <is>
          <t>Late Delivery</t>
        </is>
      </c>
      <c r="L4402" t="inlineStr">
        <is>
          <t>lost</t>
        </is>
      </c>
      <c r="M4402" s="10" t="n">
        <v>0</v>
      </c>
      <c r="N4402" t="inlineStr">
        <is>
          <t>2026-03-06</t>
        </is>
      </c>
      <c r="O4402" t="inlineStr">
        <is>
          <t>2026-05-03</t>
        </is>
      </c>
      <c r="P4402" s="18" t="n">
        <v>63</v>
      </c>
      <c r="Q4402" t="inlineStr">
        <is>
          <t>2026-04-30</t>
        </is>
      </c>
      <c r="R4402" s="18" t="inlineStr"/>
      <c r="S4402" s="18" t="inlineStr"/>
      <c r="T4402" s="18" t="inlineStr"/>
    </row>
    <row r="4403">
      <c r="A4403" t="inlineStr">
        <is>
          <t>DIST-011503</t>
        </is>
      </c>
      <c r="B4403" t="inlineStr">
        <is>
          <t>2026-02-28</t>
        </is>
      </c>
      <c r="C4403" t="inlineStr">
        <is>
          <t>RET-WHOLEFOODS</t>
        </is>
      </c>
      <c r="D4403" t="inlineStr">
        <is>
          <t>ODS-SPO-050</t>
        </is>
      </c>
      <c r="E4403" t="inlineStr">
        <is>
          <t>Spoilage</t>
        </is>
      </c>
      <c r="F4403" t="inlineStr">
        <is>
          <t>spoilage</t>
        </is>
      </c>
      <c r="G4403" s="10" t="n">
        <v>364.6</v>
      </c>
      <c r="H4403" t="inlineStr">
        <is>
          <t>RO-031883</t>
        </is>
      </c>
      <c r="I4403" t="inlineStr">
        <is>
          <t>RS-031883</t>
        </is>
      </c>
      <c r="J4403" t="inlineStr">
        <is>
          <t>RREM-0190</t>
        </is>
      </c>
      <c r="K4403" t="inlineStr">
        <is>
          <t>Spoilage -- damage in transit affecting condition</t>
        </is>
      </c>
      <c r="L4403" t="inlineStr">
        <is>
          <t>lost</t>
        </is>
      </c>
      <c r="M4403" s="10" t="n">
        <v>0</v>
      </c>
      <c r="N4403" t="inlineStr">
        <is>
          <t>2026-03-09</t>
        </is>
      </c>
      <c r="O4403" t="inlineStr">
        <is>
          <t>2026-04-22</t>
        </is>
      </c>
      <c r="P4403" s="18" t="n">
        <v>53</v>
      </c>
      <c r="Q4403" t="inlineStr">
        <is>
          <t>2026-04-14</t>
        </is>
      </c>
      <c r="R4403" s="18" t="inlineStr"/>
      <c r="S4403" s="18" t="inlineStr"/>
      <c r="T4403" s="18" t="inlineStr"/>
    </row>
    <row r="4404">
      <c r="A4404" t="inlineStr">
        <is>
          <t>DIST-011479</t>
        </is>
      </c>
      <c r="B4404" t="inlineStr">
        <is>
          <t>2026-02-28</t>
        </is>
      </c>
      <c r="C4404" t="inlineStr">
        <is>
          <t>RET-KROGER</t>
        </is>
      </c>
      <c r="D4404" t="inlineStr">
        <is>
          <t>GER-SPO-085</t>
        </is>
      </c>
      <c r="E4404" t="inlineStr">
        <is>
          <t>Short Date</t>
        </is>
      </c>
      <c r="F4404" t="inlineStr">
        <is>
          <t>spoilage</t>
        </is>
      </c>
      <c r="G4404" s="10" t="n">
        <v>361.89</v>
      </c>
      <c r="H4404" t="inlineStr">
        <is>
          <t>RO-031745</t>
        </is>
      </c>
      <c r="I4404" t="inlineStr">
        <is>
          <t>RS-031745</t>
        </is>
      </c>
      <c r="J4404" t="inlineStr">
        <is>
          <t>RREM-0055</t>
        </is>
      </c>
      <c r="K4404" t="inlineStr">
        <is>
          <t>Spoilage -- damage in transit affecting condition</t>
        </is>
      </c>
      <c r="M4404" s="10" t="n"/>
      <c r="P4404" s="18" t="n"/>
      <c r="Q4404" t="inlineStr">
        <is>
          <t>2026-03-30</t>
        </is>
      </c>
      <c r="R4404" s="18" t="inlineStr"/>
      <c r="S4404" s="18" t="inlineStr"/>
      <c r="T4404" s="18" t="inlineStr"/>
    </row>
    <row r="4405">
      <c r="A4405" t="inlineStr">
        <is>
          <t>DIST-011309</t>
        </is>
      </c>
      <c r="B4405" t="inlineStr">
        <is>
          <t>2026-02-28</t>
        </is>
      </c>
      <c r="C4405" t="inlineStr">
        <is>
          <t>RET-COSTCO</t>
        </is>
      </c>
      <c r="D4405" t="inlineStr">
        <is>
          <t>TCO-SHO-022</t>
        </is>
      </c>
      <c r="E4405" t="inlineStr">
        <is>
          <t>Quantity Variance</t>
        </is>
      </c>
      <c r="F4405" t="inlineStr">
        <is>
          <t>short_ship</t>
        </is>
      </c>
      <c r="G4405" s="10" t="n">
        <v>223.8</v>
      </c>
      <c r="H4405" t="inlineStr">
        <is>
          <t>RO-031222</t>
        </is>
      </c>
      <c r="I4405" t="inlineStr">
        <is>
          <t>RS-031222</t>
        </is>
      </c>
      <c r="J4405" t="inlineStr">
        <is>
          <t>RREM-0016</t>
        </is>
      </c>
      <c r="K4405" t="inlineStr">
        <is>
          <t>Short Ship</t>
        </is>
      </c>
      <c r="L4405" t="inlineStr">
        <is>
          <t>partial</t>
        </is>
      </c>
      <c r="M4405" s="10" t="n">
        <v>50.24</v>
      </c>
      <c r="N4405" t="inlineStr">
        <is>
          <t>2026-03-19</t>
        </is>
      </c>
      <c r="O4405" t="inlineStr">
        <is>
          <t>2026-06-05</t>
        </is>
      </c>
      <c r="P4405" s="18" t="n">
        <v>97</v>
      </c>
      <c r="Q4405" t="inlineStr">
        <is>
          <t>2026-04-29</t>
        </is>
      </c>
      <c r="R4405" s="18" t="inlineStr"/>
      <c r="S4405" s="18" t="inlineStr"/>
      <c r="T4405" s="18" t="inlineStr"/>
    </row>
    <row r="4406">
      <c r="A4406" t="inlineStr">
        <is>
          <t>DIST-011521</t>
        </is>
      </c>
      <c r="B4406" t="inlineStr">
        <is>
          <t>2026-02-28</t>
        </is>
      </c>
      <c r="C4406" t="inlineStr">
        <is>
          <t>RET-SPROUTS</t>
        </is>
      </c>
      <c r="D4406" t="inlineStr">
        <is>
          <t>UTS-SPO-066</t>
        </is>
      </c>
      <c r="E4406" t="inlineStr">
        <is>
          <t>Expired Product</t>
        </is>
      </c>
      <c r="F4406" t="inlineStr">
        <is>
          <t>spoilage</t>
        </is>
      </c>
      <c r="G4406" s="10" t="n">
        <v>219.17</v>
      </c>
      <c r="H4406" t="inlineStr">
        <is>
          <t>RO-031890</t>
        </is>
      </c>
      <c r="I4406" t="inlineStr">
        <is>
          <t>RS-031890</t>
        </is>
      </c>
      <c r="J4406" t="inlineStr">
        <is>
          <t>RREM-0126</t>
        </is>
      </c>
      <c r="K4406" t="inlineStr">
        <is>
          <t>Spoilage -- damage in transit affecting condition</t>
        </is>
      </c>
      <c r="M4406" s="10" t="n"/>
      <c r="P4406" s="18" t="n"/>
      <c r="Q4406" t="inlineStr">
        <is>
          <t>2026-04-14</t>
        </is>
      </c>
      <c r="R4406" s="18" t="inlineStr"/>
      <c r="S4406" s="18" t="inlineStr"/>
      <c r="T4406" s="18" t="inlineStr"/>
    </row>
    <row r="4407">
      <c r="A4407" t="inlineStr">
        <is>
          <t>DIST-011534</t>
        </is>
      </c>
      <c r="B4407" t="inlineStr">
        <is>
          <t>2026-02-28</t>
        </is>
      </c>
      <c r="C4407" t="inlineStr">
        <is>
          <t>RET-REGIONAL</t>
        </is>
      </c>
      <c r="D4407" t="inlineStr">
        <is>
          <t>NAL-DAM-100</t>
        </is>
      </c>
      <c r="E4407" t="inlineStr">
        <is>
          <t>Warehouse Damage</t>
        </is>
      </c>
      <c r="F4407" t="inlineStr">
        <is>
          <t>damaged</t>
        </is>
      </c>
      <c r="G4407" s="10" t="n">
        <v>177.44</v>
      </c>
      <c r="H4407" t="inlineStr">
        <is>
          <t>RO-031977</t>
        </is>
      </c>
      <c r="I4407" t="inlineStr">
        <is>
          <t>RS-031977</t>
        </is>
      </c>
      <c r="J4407" t="inlineStr">
        <is>
          <t>RREM-0099</t>
        </is>
      </c>
      <c r="K4407" t="inlineStr">
        <is>
          <t>Damaged</t>
        </is>
      </c>
      <c r="L4407" t="inlineStr">
        <is>
          <t>partial</t>
        </is>
      </c>
      <c r="M4407" s="10" t="n">
        <v>80.89</v>
      </c>
      <c r="N4407" t="inlineStr">
        <is>
          <t>2026-03-30</t>
        </is>
      </c>
      <c r="O4407" t="inlineStr">
        <is>
          <t>2026-05-18</t>
        </is>
      </c>
      <c r="P4407" s="18" t="n">
        <v>79</v>
      </c>
      <c r="Q4407" t="inlineStr">
        <is>
          <t>2026-04-14</t>
        </is>
      </c>
      <c r="R4407" s="18" t="inlineStr"/>
      <c r="S4407" s="18" t="inlineStr"/>
      <c r="T4407" s="18" t="inlineStr"/>
    </row>
    <row r="4408">
      <c r="A4408" t="inlineStr">
        <is>
          <t>DIST-011508</t>
        </is>
      </c>
      <c r="B4408" t="inlineStr">
        <is>
          <t>2026-02-28</t>
        </is>
      </c>
      <c r="C4408" t="inlineStr">
        <is>
          <t>RET-KROGER</t>
        </is>
      </c>
      <c r="D4408" t="inlineStr">
        <is>
          <t>GER-PRO-075</t>
        </is>
      </c>
      <c r="E4408" t="inlineStr">
        <is>
          <t>Promo Billback</t>
        </is>
      </c>
      <c r="F4408" t="inlineStr">
        <is>
          <t>promo_billback</t>
        </is>
      </c>
      <c r="G4408" s="10" t="n">
        <v>172.94</v>
      </c>
      <c r="H4408" t="inlineStr">
        <is>
          <t>RO-031941</t>
        </is>
      </c>
      <c r="I4408" t="inlineStr">
        <is>
          <t>RS-031941</t>
        </is>
      </c>
      <c r="J4408" t="inlineStr">
        <is>
          <t>RREM-0038</t>
        </is>
      </c>
      <c r="K4408" t="inlineStr">
        <is>
          <t>Promo Billback</t>
        </is>
      </c>
      <c r="L4408" t="inlineStr">
        <is>
          <t>pending</t>
        </is>
      </c>
      <c r="M4408" s="10" t="n"/>
      <c r="N4408" t="inlineStr">
        <is>
          <t>2026-03-10</t>
        </is>
      </c>
      <c r="P4408" s="18" t="n">
        <v>308</v>
      </c>
      <c r="Q4408" t="inlineStr">
        <is>
          <t>2026-05-29</t>
        </is>
      </c>
      <c r="R4408" s="18" t="inlineStr"/>
      <c r="S4408" s="18" t="inlineStr"/>
      <c r="T4408" s="18" t="inlineStr"/>
    </row>
    <row r="4409">
      <c r="A4409" t="inlineStr">
        <is>
          <t>DIST-011441</t>
        </is>
      </c>
      <c r="B4409" t="inlineStr">
        <is>
          <t>2026-02-28</t>
        </is>
      </c>
      <c r="C4409" t="inlineStr">
        <is>
          <t>RET-WALMART</t>
        </is>
      </c>
      <c r="D4409" t="inlineStr">
        <is>
          <t>ART-LAT-009</t>
        </is>
      </c>
      <c r="E4409" t="inlineStr">
        <is>
          <t>MABD Violation</t>
        </is>
      </c>
      <c r="F4409" t="inlineStr">
        <is>
          <t>late_delivery</t>
        </is>
      </c>
      <c r="G4409" s="10" t="n">
        <v>80.09999999999999</v>
      </c>
      <c r="H4409" t="inlineStr">
        <is>
          <t>RO-031568</t>
        </is>
      </c>
      <c r="I4409" t="inlineStr">
        <is>
          <t>RS-031568</t>
        </is>
      </c>
      <c r="J4409" t="inlineStr">
        <is>
          <t>RREM-0156</t>
        </is>
      </c>
      <c r="K4409" t="inlineStr">
        <is>
          <t>Late Delivery</t>
        </is>
      </c>
      <c r="M4409" s="10" t="n"/>
      <c r="P4409" s="18" t="n"/>
      <c r="Q4409" t="inlineStr">
        <is>
          <t>2026-04-14</t>
        </is>
      </c>
      <c r="R4409" s="18" t="inlineStr"/>
      <c r="S4409" s="18" t="inlineStr"/>
      <c r="T4409" s="18" t="inlineStr"/>
    </row>
    <row r="4410">
      <c r="A4410" t="inlineStr">
        <is>
          <t>DIST-011497</t>
        </is>
      </c>
      <c r="B4410" t="inlineStr">
        <is>
          <t>2026-02-28</t>
        </is>
      </c>
      <c r="C4410" t="inlineStr">
        <is>
          <t>RET-WALMART</t>
        </is>
      </c>
      <c r="D4410" t="inlineStr">
        <is>
          <t>ART-LAT-009</t>
        </is>
      </c>
      <c r="E4410" t="inlineStr">
        <is>
          <t>MABD Violation</t>
        </is>
      </c>
      <c r="F4410" t="inlineStr">
        <is>
          <t>late_delivery</t>
        </is>
      </c>
      <c r="G4410" s="10" t="n">
        <v>61.5</v>
      </c>
      <c r="H4410" t="inlineStr">
        <is>
          <t>RO-031799</t>
        </is>
      </c>
      <c r="I4410" t="inlineStr">
        <is>
          <t>RS-031799</t>
        </is>
      </c>
      <c r="J4410" t="inlineStr">
        <is>
          <t>RREM-0158</t>
        </is>
      </c>
      <c r="K4410" t="inlineStr">
        <is>
          <t>Late Delivery</t>
        </is>
      </c>
      <c r="L4410" t="inlineStr">
        <is>
          <t>lost</t>
        </is>
      </c>
      <c r="M4410" s="10" t="n">
        <v>0</v>
      </c>
      <c r="N4410" t="inlineStr">
        <is>
          <t>2026-03-04</t>
        </is>
      </c>
      <c r="O4410" t="inlineStr">
        <is>
          <t>2026-04-22</t>
        </is>
      </c>
      <c r="P4410" s="18" t="n">
        <v>53</v>
      </c>
      <c r="Q4410" t="inlineStr">
        <is>
          <t>2026-04-14</t>
        </is>
      </c>
      <c r="R4410" s="18" t="inlineStr"/>
      <c r="S4410" s="18" t="inlineStr"/>
      <c r="T4410" s="18" t="inlineStr"/>
    </row>
    <row r="4411">
      <c r="A4411" t="inlineStr">
        <is>
          <t>DIST-011454</t>
        </is>
      </c>
      <c r="B4411" t="inlineStr">
        <is>
          <t>2026-02-28</t>
        </is>
      </c>
      <c r="C4411" t="inlineStr">
        <is>
          <t>RET-REGIONAL</t>
        </is>
      </c>
      <c r="D4411" t="inlineStr">
        <is>
          <t>NAL-LAT-095</t>
        </is>
      </c>
      <c r="E4411" t="inlineStr">
        <is>
          <t>MABD Violation</t>
        </is>
      </c>
      <c r="F4411" t="inlineStr">
        <is>
          <t>late_delivery</t>
        </is>
      </c>
      <c r="G4411" s="10" t="n">
        <v>61.22</v>
      </c>
      <c r="H4411" t="inlineStr">
        <is>
          <t>RO-031771</t>
        </is>
      </c>
      <c r="I4411" t="inlineStr">
        <is>
          <t>RS-031771</t>
        </is>
      </c>
      <c r="J4411" t="inlineStr">
        <is>
          <t>RREM-0075</t>
        </is>
      </c>
      <c r="K4411" t="inlineStr">
        <is>
          <t>Late Delivery</t>
        </is>
      </c>
      <c r="M4411" s="10" t="n"/>
      <c r="P4411" s="18" t="n"/>
      <c r="Q4411" t="inlineStr">
        <is>
          <t>2026-04-14</t>
        </is>
      </c>
      <c r="R4411" s="18" t="inlineStr"/>
      <c r="S4411" s="18" t="inlineStr"/>
      <c r="T4411" s="18" t="inlineStr"/>
    </row>
    <row r="4412">
      <c r="A4412" t="inlineStr">
        <is>
          <t>DIST-011340</t>
        </is>
      </c>
      <c r="B4412" t="inlineStr">
        <is>
          <t>2026-02-28</t>
        </is>
      </c>
      <c r="C4412" t="inlineStr">
        <is>
          <t>RET-COSTCO</t>
        </is>
      </c>
      <c r="D4412" t="inlineStr">
        <is>
          <t>TCO-LAT-029</t>
        </is>
      </c>
      <c r="E4412" t="inlineStr">
        <is>
          <t>Late Delivery</t>
        </is>
      </c>
      <c r="F4412" t="inlineStr">
        <is>
          <t>late_delivery</t>
        </is>
      </c>
      <c r="G4412" s="10" t="n">
        <v>39.24</v>
      </c>
      <c r="H4412" t="inlineStr">
        <is>
          <t>RO-031225</t>
        </is>
      </c>
      <c r="I4412" t="inlineStr">
        <is>
          <t>RS-031225</t>
        </is>
      </c>
      <c r="J4412" t="inlineStr">
        <is>
          <t>RREM-0011</t>
        </is>
      </c>
      <c r="K4412" t="inlineStr">
        <is>
          <t>Late Delivery</t>
        </is>
      </c>
      <c r="M4412" s="10" t="n"/>
      <c r="P4412" s="18" t="n"/>
      <c r="Q4412" t="inlineStr">
        <is>
          <t>2026-03-30</t>
        </is>
      </c>
      <c r="R4412" s="18" t="inlineStr"/>
      <c r="S4412" s="18" t="inlineStr"/>
      <c r="T4412" s="18" t="inlineStr"/>
    </row>
    <row r="4413">
      <c r="A4413" t="inlineStr">
        <is>
          <t>DIST-011386</t>
        </is>
      </c>
      <c r="B4413" t="inlineStr">
        <is>
          <t>2026-02-28</t>
        </is>
      </c>
      <c r="C4413" t="inlineStr">
        <is>
          <t>RET-KROGER</t>
        </is>
      </c>
      <c r="D4413" t="inlineStr">
        <is>
          <t>GER-PRO-075</t>
        </is>
      </c>
      <c r="E4413" t="inlineStr">
        <is>
          <t>Promo Billback</t>
        </is>
      </c>
      <c r="F4413" t="inlineStr">
        <is>
          <t>promo_billback</t>
        </is>
      </c>
      <c r="G4413" s="10" t="n">
        <v>34.74</v>
      </c>
      <c r="H4413" t="inlineStr">
        <is>
          <t>RO-031508</t>
        </is>
      </c>
      <c r="I4413" t="inlineStr">
        <is>
          <t>RS-031508</t>
        </is>
      </c>
      <c r="J4413" t="inlineStr">
        <is>
          <t>RREM-0066</t>
        </is>
      </c>
      <c r="K4413" t="inlineStr">
        <is>
          <t>Promo Billback</t>
        </is>
      </c>
      <c r="M4413" s="10" t="n"/>
      <c r="P4413" s="18" t="n"/>
      <c r="Q4413" t="inlineStr">
        <is>
          <t>2026-04-14</t>
        </is>
      </c>
      <c r="R4413" s="18" t="inlineStr"/>
      <c r="S4413" s="18" t="inlineStr"/>
      <c r="T4413" s="18" t="inlineStr"/>
    </row>
    <row r="4414">
      <c r="A4414" t="inlineStr">
        <is>
          <t>DIST-011327</t>
        </is>
      </c>
      <c r="B4414" t="inlineStr">
        <is>
          <t>2026-02-27</t>
        </is>
      </c>
      <c r="C4414" t="inlineStr">
        <is>
          <t>RET-WALMART</t>
        </is>
      </c>
      <c r="D4414" t="inlineStr">
        <is>
          <t>ART-PRO-004</t>
        </is>
      </c>
      <c r="E4414" t="inlineStr">
        <is>
          <t>Scan Rebate</t>
        </is>
      </c>
      <c r="F4414" t="inlineStr">
        <is>
          <t>promo_billback</t>
        </is>
      </c>
      <c r="G4414" s="10" t="n">
        <v>227.43</v>
      </c>
      <c r="H4414" t="inlineStr">
        <is>
          <t>RO-031192</t>
        </is>
      </c>
      <c r="I4414" t="inlineStr">
        <is>
          <t>RS-031192</t>
        </is>
      </c>
      <c r="J4414" t="inlineStr">
        <is>
          <t>RREM-0179</t>
        </is>
      </c>
      <c r="K4414" t="inlineStr">
        <is>
          <t>Promo Billback</t>
        </is>
      </c>
      <c r="L4414" t="inlineStr">
        <is>
          <t>partial</t>
        </is>
      </c>
      <c r="M4414" s="10" t="n">
        <v>83.25</v>
      </c>
      <c r="N4414" t="inlineStr">
        <is>
          <t>2026-03-24</t>
        </is>
      </c>
      <c r="O4414" t="inlineStr">
        <is>
          <t>2026-04-24</t>
        </is>
      </c>
      <c r="P4414" s="18" t="n">
        <v>56</v>
      </c>
      <c r="Q4414" t="inlineStr">
        <is>
          <t>2026-04-13</t>
        </is>
      </c>
      <c r="R4414" s="18" t="inlineStr"/>
      <c r="S4414" s="18" t="inlineStr"/>
      <c r="T4414" s="18" t="inlineStr"/>
    </row>
    <row r="4415">
      <c r="A4415" t="inlineStr">
        <is>
          <t>DIST-011423</t>
        </is>
      </c>
      <c r="B4415" t="inlineStr">
        <is>
          <t>2026-02-27</t>
        </is>
      </c>
      <c r="C4415" t="inlineStr">
        <is>
          <t>RET-SPROUTS</t>
        </is>
      </c>
      <c r="D4415" t="inlineStr">
        <is>
          <t>UTS-PRO-057</t>
        </is>
      </c>
      <c r="E4415" t="inlineStr">
        <is>
          <t>Promo Billback</t>
        </is>
      </c>
      <c r="F4415" t="inlineStr">
        <is>
          <t>promo_billback</t>
        </is>
      </c>
      <c r="G4415" s="10" t="n">
        <v>164.03</v>
      </c>
      <c r="H4415" t="inlineStr">
        <is>
          <t>RO-031692</t>
        </is>
      </c>
      <c r="I4415" t="inlineStr">
        <is>
          <t>RS-031692</t>
        </is>
      </c>
      <c r="J4415" t="inlineStr">
        <is>
          <t>RREM-0126</t>
        </is>
      </c>
      <c r="K4415" t="inlineStr">
        <is>
          <t>Promo Billback</t>
        </is>
      </c>
      <c r="M4415" s="10" t="n"/>
      <c r="P4415" s="18" t="n"/>
      <c r="Q4415" t="inlineStr">
        <is>
          <t>2026-04-13</t>
        </is>
      </c>
      <c r="R4415" s="18" t="inlineStr"/>
      <c r="S4415" s="18" t="inlineStr"/>
      <c r="T4415" s="18" t="inlineStr"/>
    </row>
    <row r="4416">
      <c r="A4416" t="inlineStr">
        <is>
          <t>DIST-011416</t>
        </is>
      </c>
      <c r="B4416" t="inlineStr">
        <is>
          <t>2026-02-27</t>
        </is>
      </c>
      <c r="C4416" t="inlineStr">
        <is>
          <t>RET-WALMART</t>
        </is>
      </c>
      <c r="D4416" t="inlineStr">
        <is>
          <t>ART-DAM-018</t>
        </is>
      </c>
      <c r="E4416" t="inlineStr">
        <is>
          <t>Warehouse Damage</t>
        </is>
      </c>
      <c r="F4416" t="inlineStr">
        <is>
          <t>damaged</t>
        </is>
      </c>
      <c r="G4416" s="10" t="n">
        <v>158.51</v>
      </c>
      <c r="H4416" t="inlineStr">
        <is>
          <t>RO-031598</t>
        </is>
      </c>
      <c r="I4416" t="inlineStr">
        <is>
          <t>RS-031598</t>
        </is>
      </c>
      <c r="J4416" t="inlineStr">
        <is>
          <t>RREM-0160</t>
        </is>
      </c>
      <c r="K4416" t="inlineStr">
        <is>
          <t>Damaged</t>
        </is>
      </c>
      <c r="M4416" s="10" t="n"/>
      <c r="P4416" s="18" t="n"/>
      <c r="Q4416" t="inlineStr">
        <is>
          <t>2026-05-28</t>
        </is>
      </c>
      <c r="R4416" s="18" t="inlineStr"/>
      <c r="S4416" s="18" t="inlineStr"/>
      <c r="T4416" s="18" t="inlineStr"/>
    </row>
    <row r="4417">
      <c r="A4417" t="inlineStr">
        <is>
          <t>DIST-011351</t>
        </is>
      </c>
      <c r="B4417" t="inlineStr">
        <is>
          <t>2026-02-27</t>
        </is>
      </c>
      <c r="C4417" t="inlineStr">
        <is>
          <t>RET-WALMART</t>
        </is>
      </c>
      <c r="D4417" t="inlineStr">
        <is>
          <t>ART-SHO-003</t>
        </is>
      </c>
      <c r="E4417" t="inlineStr">
        <is>
          <t>Short Ship</t>
        </is>
      </c>
      <c r="F4417" t="inlineStr">
        <is>
          <t>short_ship</t>
        </is>
      </c>
      <c r="G4417" s="10" t="n">
        <v>134.31</v>
      </c>
      <c r="H4417" t="inlineStr">
        <is>
          <t>RO-031383</t>
        </is>
      </c>
      <c r="I4417" t="inlineStr">
        <is>
          <t>RS-031383</t>
        </is>
      </c>
      <c r="J4417" t="inlineStr">
        <is>
          <t>RREM-0159</t>
        </is>
      </c>
      <c r="K4417" t="inlineStr">
        <is>
          <t>Short Ship</t>
        </is>
      </c>
      <c r="M4417" s="10" t="n"/>
      <c r="P4417" s="18" t="n"/>
      <c r="Q4417" t="inlineStr">
        <is>
          <t>2026-03-29</t>
        </is>
      </c>
      <c r="R4417" s="18" t="inlineStr"/>
      <c r="S4417" s="18" t="inlineStr"/>
      <c r="T4417" s="18" t="inlineStr"/>
    </row>
    <row r="4418">
      <c r="A4418" t="inlineStr">
        <is>
          <t>DIST-011473</t>
        </is>
      </c>
      <c r="B4418" t="inlineStr">
        <is>
          <t>2026-02-27</t>
        </is>
      </c>
      <c r="C4418" t="inlineStr">
        <is>
          <t>RET-COSTCO</t>
        </is>
      </c>
      <c r="D4418" t="inlineStr">
        <is>
          <t>TCO-DAM-035</t>
        </is>
      </c>
      <c r="E4418" t="inlineStr">
        <is>
          <t>Transit Damage</t>
        </is>
      </c>
      <c r="F4418" t="inlineStr">
        <is>
          <t>damaged</t>
        </is>
      </c>
      <c r="G4418" s="10" t="n">
        <v>128.81</v>
      </c>
      <c r="H4418" t="inlineStr">
        <is>
          <t>RO-031626</t>
        </is>
      </c>
      <c r="I4418" t="inlineStr">
        <is>
          <t>RS-031626</t>
        </is>
      </c>
      <c r="J4418" t="inlineStr">
        <is>
          <t>RREM-0017</t>
        </is>
      </c>
      <c r="K4418" t="inlineStr">
        <is>
          <t>Damaged</t>
        </is>
      </c>
      <c r="M4418" s="10" t="n"/>
      <c r="P4418" s="18" t="n"/>
      <c r="Q4418" t="inlineStr">
        <is>
          <t>2026-04-28</t>
        </is>
      </c>
      <c r="R4418" s="18" t="inlineStr"/>
      <c r="S4418" s="18" t="inlineStr"/>
      <c r="T4418" s="18" t="inlineStr"/>
    </row>
    <row r="4419">
      <c r="A4419" t="inlineStr">
        <is>
          <t>DIST-011433</t>
        </is>
      </c>
      <c r="B4419" t="inlineStr">
        <is>
          <t>2026-02-27</t>
        </is>
      </c>
      <c r="C4419" t="inlineStr">
        <is>
          <t>RET-WALMART</t>
        </is>
      </c>
      <c r="D4419" t="inlineStr">
        <is>
          <t>ART-DAM-018</t>
        </is>
      </c>
      <c r="E4419" t="inlineStr">
        <is>
          <t>Warehouse Damage</t>
        </is>
      </c>
      <c r="F4419" t="inlineStr">
        <is>
          <t>damaged</t>
        </is>
      </c>
      <c r="G4419" s="10" t="n">
        <v>128.31</v>
      </c>
      <c r="H4419" t="inlineStr">
        <is>
          <t>RO-031563</t>
        </is>
      </c>
      <c r="I4419" t="inlineStr">
        <is>
          <t>RS-031563</t>
        </is>
      </c>
      <c r="J4419" t="inlineStr">
        <is>
          <t>RREM-0163</t>
        </is>
      </c>
      <c r="K4419" t="inlineStr">
        <is>
          <t>Damaged</t>
        </is>
      </c>
      <c r="M4419" s="10" t="n"/>
      <c r="P4419" s="18" t="n"/>
      <c r="Q4419" t="inlineStr">
        <is>
          <t>2026-04-28</t>
        </is>
      </c>
      <c r="R4419" s="18" t="inlineStr"/>
      <c r="S4419" s="18" t="inlineStr"/>
      <c r="T4419" s="18" t="inlineStr"/>
    </row>
    <row r="4420">
      <c r="A4420" t="inlineStr">
        <is>
          <t>DIST-011443</t>
        </is>
      </c>
      <c r="B4420" t="inlineStr">
        <is>
          <t>2026-02-27</t>
        </is>
      </c>
      <c r="C4420" t="inlineStr">
        <is>
          <t>RET-WALMART</t>
        </is>
      </c>
      <c r="D4420" t="inlineStr">
        <is>
          <t>ART-PRO-004</t>
        </is>
      </c>
      <c r="E4420" t="inlineStr">
        <is>
          <t>Scan Rebate</t>
        </is>
      </c>
      <c r="F4420" t="inlineStr">
        <is>
          <t>promo_billback</t>
        </is>
      </c>
      <c r="G4420" s="10" t="n">
        <v>107.68</v>
      </c>
      <c r="H4420" t="inlineStr">
        <is>
          <t>RO-031592</t>
        </is>
      </c>
      <c r="I4420" t="inlineStr">
        <is>
          <t>RS-031592</t>
        </is>
      </c>
      <c r="J4420" t="inlineStr">
        <is>
          <t>RREM-0185</t>
        </is>
      </c>
      <c r="K4420" t="inlineStr">
        <is>
          <t>Promo Billback</t>
        </is>
      </c>
      <c r="L4420" t="inlineStr">
        <is>
          <t>lost</t>
        </is>
      </c>
      <c r="M4420" s="10" t="n">
        <v>0</v>
      </c>
      <c r="N4420" t="inlineStr">
        <is>
          <t>2026-03-03</t>
        </is>
      </c>
      <c r="O4420" t="inlineStr">
        <is>
          <t>2026-04-04</t>
        </is>
      </c>
      <c r="P4420" s="18" t="n">
        <v>36</v>
      </c>
      <c r="Q4420" t="inlineStr">
        <is>
          <t>2026-03-29</t>
        </is>
      </c>
      <c r="R4420" s="18" t="inlineStr"/>
      <c r="S4420" s="18" t="inlineStr"/>
      <c r="T4420" s="18" t="inlineStr"/>
    </row>
    <row r="4421">
      <c r="A4421" t="inlineStr">
        <is>
          <t>DIST-011438</t>
        </is>
      </c>
      <c r="B4421" t="inlineStr">
        <is>
          <t>2026-02-27</t>
        </is>
      </c>
      <c r="C4421" t="inlineStr">
        <is>
          <t>RET-WHOLEFOODS</t>
        </is>
      </c>
      <c r="D4421" t="inlineStr">
        <is>
          <t>ODS-PRO-039</t>
        </is>
      </c>
      <c r="E4421" t="inlineStr">
        <is>
          <t>Ad Allowance</t>
        </is>
      </c>
      <c r="F4421" t="inlineStr">
        <is>
          <t>promo_billback</t>
        </is>
      </c>
      <c r="G4421" s="10" t="n">
        <v>106.42</v>
      </c>
      <c r="H4421" t="inlineStr">
        <is>
          <t>RO-031653</t>
        </is>
      </c>
      <c r="I4421" t="inlineStr">
        <is>
          <t>RS-031653</t>
        </is>
      </c>
      <c r="J4421" t="inlineStr">
        <is>
          <t>RREM-0212</t>
        </is>
      </c>
      <c r="K4421" t="inlineStr">
        <is>
          <t>Promo Billback</t>
        </is>
      </c>
      <c r="L4421" t="inlineStr">
        <is>
          <t>lost</t>
        </is>
      </c>
      <c r="M4421" s="10" t="n">
        <v>0</v>
      </c>
      <c r="N4421" t="inlineStr">
        <is>
          <t>2026-03-29</t>
        </is>
      </c>
      <c r="O4421" t="inlineStr">
        <is>
          <t>2026-04-23</t>
        </is>
      </c>
      <c r="P4421" s="18" t="n">
        <v>55</v>
      </c>
      <c r="Q4421" t="inlineStr">
        <is>
          <t>2026-03-29</t>
        </is>
      </c>
      <c r="R4421" s="18" t="inlineStr"/>
      <c r="S4421" s="18" t="inlineStr"/>
      <c r="T4421" s="18" t="inlineStr"/>
    </row>
    <row r="4422">
      <c r="A4422" t="inlineStr">
        <is>
          <t>DIST-011457</t>
        </is>
      </c>
      <c r="B4422" t="inlineStr">
        <is>
          <t>2026-02-27</t>
        </is>
      </c>
      <c r="C4422" t="inlineStr">
        <is>
          <t>RET-WALMART</t>
        </is>
      </c>
      <c r="D4422" t="inlineStr">
        <is>
          <t>ART-PRO-004</t>
        </is>
      </c>
      <c r="E4422" t="inlineStr">
        <is>
          <t>Scan Rebate</t>
        </is>
      </c>
      <c r="F4422" t="inlineStr">
        <is>
          <t>promo_billback</t>
        </is>
      </c>
      <c r="G4422" s="10" t="n">
        <v>104.44</v>
      </c>
      <c r="H4422" t="inlineStr">
        <is>
          <t>RO-031577</t>
        </is>
      </c>
      <c r="I4422" t="inlineStr">
        <is>
          <t>RS-031577</t>
        </is>
      </c>
      <c r="J4422" t="inlineStr">
        <is>
          <t>RREM-0171</t>
        </is>
      </c>
      <c r="K4422" t="inlineStr">
        <is>
          <t>Promo Billback</t>
        </is>
      </c>
      <c r="M4422" s="10" t="n"/>
      <c r="P4422" s="18" t="n"/>
      <c r="Q4422" t="inlineStr">
        <is>
          <t>2026-03-29</t>
        </is>
      </c>
      <c r="R4422" s="18" t="inlineStr"/>
      <c r="S4422" s="18" t="inlineStr"/>
      <c r="T4422" s="18" t="inlineStr"/>
    </row>
    <row r="4423">
      <c r="A4423" t="inlineStr">
        <is>
          <t>DIST-011357</t>
        </is>
      </c>
      <c r="B4423" t="inlineStr">
        <is>
          <t>2026-02-27</t>
        </is>
      </c>
      <c r="C4423" t="inlineStr">
        <is>
          <t>RET-WALMART</t>
        </is>
      </c>
      <c r="D4423" t="inlineStr">
        <is>
          <t>ART-PRO-004</t>
        </is>
      </c>
      <c r="E4423" t="inlineStr">
        <is>
          <t>Scan Rebate</t>
        </is>
      </c>
      <c r="F4423" t="inlineStr">
        <is>
          <t>promo_billback</t>
        </is>
      </c>
      <c r="G4423" s="10" t="n">
        <v>100.75</v>
      </c>
      <c r="H4423" t="inlineStr">
        <is>
          <t>RO-031370</t>
        </is>
      </c>
      <c r="I4423" t="inlineStr">
        <is>
          <t>RS-031370</t>
        </is>
      </c>
      <c r="J4423" t="inlineStr">
        <is>
          <t>RREM-0167</t>
        </is>
      </c>
      <c r="K4423" t="inlineStr">
        <is>
          <t>Promo Billback</t>
        </is>
      </c>
      <c r="M4423" s="10" t="n"/>
      <c r="P4423" s="18" t="n"/>
      <c r="Q4423" t="inlineStr">
        <is>
          <t>2026-04-28</t>
        </is>
      </c>
      <c r="R4423" s="18" t="inlineStr"/>
      <c r="S4423" s="18" t="inlineStr"/>
      <c r="T4423" s="18" t="inlineStr"/>
    </row>
    <row r="4424">
      <c r="A4424" t="inlineStr">
        <is>
          <t>DIST-011493</t>
        </is>
      </c>
      <c r="B4424" t="inlineStr">
        <is>
          <t>2026-02-27</t>
        </is>
      </c>
      <c r="C4424" t="inlineStr">
        <is>
          <t>RET-WHOLEFOODS</t>
        </is>
      </c>
      <c r="D4424" t="inlineStr">
        <is>
          <t>ODS-SHO-038</t>
        </is>
      </c>
      <c r="E4424" t="inlineStr">
        <is>
          <t>Short Ship</t>
        </is>
      </c>
      <c r="F4424" t="inlineStr">
        <is>
          <t>short_ship</t>
        </is>
      </c>
      <c r="G4424" s="10" t="n">
        <v>85.09</v>
      </c>
      <c r="H4424" t="inlineStr">
        <is>
          <t>RO-031685</t>
        </is>
      </c>
      <c r="I4424" t="inlineStr">
        <is>
          <t>RS-031685</t>
        </is>
      </c>
      <c r="J4424" t="inlineStr">
        <is>
          <t>RREM-0201</t>
        </is>
      </c>
      <c r="K4424" t="inlineStr">
        <is>
          <t>Short Ship</t>
        </is>
      </c>
      <c r="L4424" t="inlineStr">
        <is>
          <t>pending</t>
        </is>
      </c>
      <c r="M4424" s="10" t="n"/>
      <c r="N4424" t="inlineStr">
        <is>
          <t>2026-03-15</t>
        </is>
      </c>
      <c r="P4424" s="18" t="n">
        <v>309</v>
      </c>
      <c r="Q4424" t="inlineStr">
        <is>
          <t>2026-04-13</t>
        </is>
      </c>
      <c r="R4424" s="18" t="inlineStr"/>
      <c r="S4424" s="18" t="inlineStr"/>
      <c r="T4424" s="18" t="inlineStr"/>
    </row>
    <row r="4425">
      <c r="A4425" t="inlineStr">
        <is>
          <t>DIST-011389</t>
        </is>
      </c>
      <c r="B4425" t="inlineStr">
        <is>
          <t>2026-02-26</t>
        </is>
      </c>
      <c r="C4425" t="inlineStr">
        <is>
          <t>RET-WALMART</t>
        </is>
      </c>
      <c r="D4425" t="inlineStr"/>
      <c r="E4425" t="inlineStr">
        <is>
          <t>Unmapped</t>
        </is>
      </c>
      <c r="F4425" t="inlineStr">
        <is>
          <t>vague</t>
        </is>
      </c>
      <c r="G4425" s="10" t="n">
        <v>380.75</v>
      </c>
      <c r="H4425" t="inlineStr">
        <is>
          <t>RO-031376</t>
        </is>
      </c>
      <c r="I4425" t="inlineStr">
        <is>
          <t>RS-031376</t>
        </is>
      </c>
      <c r="J4425" t="inlineStr">
        <is>
          <t>RREM-0176</t>
        </is>
      </c>
      <c r="K4425" t="inlineStr">
        <is>
          <t>Compliance fee</t>
        </is>
      </c>
      <c r="L4425" t="inlineStr">
        <is>
          <t>pending</t>
        </is>
      </c>
      <c r="M4425" s="10" t="n"/>
      <c r="N4425" t="inlineStr">
        <is>
          <t>2026-03-14</t>
        </is>
      </c>
      <c r="P4425" s="18" t="n">
        <v>310</v>
      </c>
      <c r="Q4425" t="inlineStr">
        <is>
          <t>2026-04-12</t>
        </is>
      </c>
      <c r="R4425" s="18" t="inlineStr">
        <is>
          <t>Yes</t>
        </is>
      </c>
      <c r="S4425" s="18" t="inlineStr"/>
      <c r="T4425" s="18" t="inlineStr"/>
    </row>
    <row r="4426">
      <c r="A4426" t="inlineStr">
        <is>
          <t>DIST-011419</t>
        </is>
      </c>
      <c r="B4426" t="inlineStr">
        <is>
          <t>2026-02-26</t>
        </is>
      </c>
      <c r="C4426" t="inlineStr">
        <is>
          <t>RET-COSTCO</t>
        </is>
      </c>
      <c r="D4426" t="inlineStr">
        <is>
          <t>TCO-SHO-022</t>
        </is>
      </c>
      <c r="E4426" t="inlineStr">
        <is>
          <t>Quantity Variance</t>
        </is>
      </c>
      <c r="F4426" t="inlineStr">
        <is>
          <t>short_ship</t>
        </is>
      </c>
      <c r="G4426" s="10" t="n">
        <v>236.69</v>
      </c>
      <c r="H4426" t="inlineStr">
        <is>
          <t>RO-031616</t>
        </is>
      </c>
      <c r="I4426" t="inlineStr">
        <is>
          <t>RS-031616</t>
        </is>
      </c>
      <c r="J4426" t="inlineStr">
        <is>
          <t>RREM-0021</t>
        </is>
      </c>
      <c r="K4426" t="inlineStr">
        <is>
          <t>Short Ship</t>
        </is>
      </c>
      <c r="L4426" t="inlineStr">
        <is>
          <t>pending</t>
        </is>
      </c>
      <c r="M4426" s="10" t="n"/>
      <c r="N4426" t="inlineStr">
        <is>
          <t>2026-03-04</t>
        </is>
      </c>
      <c r="P4426" s="18" t="n">
        <v>310</v>
      </c>
      <c r="Q4426" t="inlineStr">
        <is>
          <t>2026-03-28</t>
        </is>
      </c>
      <c r="R4426" s="18" t="inlineStr"/>
      <c r="S4426" s="18" t="inlineStr"/>
      <c r="T4426" s="18" t="inlineStr"/>
    </row>
    <row r="4427">
      <c r="A4427" t="inlineStr">
        <is>
          <t>DIST-011424</t>
        </is>
      </c>
      <c r="B4427" t="inlineStr">
        <is>
          <t>2026-02-26</t>
        </is>
      </c>
      <c r="C4427" t="inlineStr">
        <is>
          <t>RET-SPROUTS</t>
        </is>
      </c>
      <c r="D4427" t="inlineStr">
        <is>
          <t>UTS-LAB-062</t>
        </is>
      </c>
      <c r="E4427" t="inlineStr">
        <is>
          <t>Label Non-Compliance</t>
        </is>
      </c>
      <c r="F4427" t="inlineStr">
        <is>
          <t>label_fine</t>
        </is>
      </c>
      <c r="G4427" s="10" t="n">
        <v>150.44</v>
      </c>
      <c r="H4427" t="inlineStr">
        <is>
          <t>RO-031706</t>
        </is>
      </c>
      <c r="I4427" t="inlineStr">
        <is>
          <t>RS-031706</t>
        </is>
      </c>
      <c r="J4427" t="inlineStr">
        <is>
          <t>RREM-0134</t>
        </is>
      </c>
      <c r="K4427" t="inlineStr">
        <is>
          <t>Label Fine</t>
        </is>
      </c>
      <c r="M4427" s="10" t="n"/>
      <c r="P4427" s="18" t="n"/>
      <c r="Q4427" t="inlineStr">
        <is>
          <t>2026-05-27</t>
        </is>
      </c>
      <c r="R4427" s="18" t="inlineStr"/>
      <c r="S4427" s="18" t="inlineStr"/>
      <c r="T4427" s="18" t="inlineStr"/>
    </row>
    <row r="4428">
      <c r="A4428" t="inlineStr">
        <is>
          <t>DIST-011470</t>
        </is>
      </c>
      <c r="B4428" t="inlineStr">
        <is>
          <t>2026-02-26</t>
        </is>
      </c>
      <c r="C4428" t="inlineStr">
        <is>
          <t>RET-REGIONAL</t>
        </is>
      </c>
      <c r="D4428" t="inlineStr">
        <is>
          <t>NAL-PRO-093</t>
        </is>
      </c>
      <c r="E4428" t="inlineStr">
        <is>
          <t>Promo Billback</t>
        </is>
      </c>
      <c r="F4428" t="inlineStr">
        <is>
          <t>promo_billback</t>
        </is>
      </c>
      <c r="G4428" s="10" t="n">
        <v>100.72</v>
      </c>
      <c r="H4428" t="inlineStr">
        <is>
          <t>RO-031774</t>
        </is>
      </c>
      <c r="I4428" t="inlineStr">
        <is>
          <t>RS-031774</t>
        </is>
      </c>
      <c r="J4428" t="inlineStr">
        <is>
          <t>RREM-0097</t>
        </is>
      </c>
      <c r="K4428" t="inlineStr">
        <is>
          <t>Promo Billback</t>
        </is>
      </c>
      <c r="M4428" s="10" t="n"/>
      <c r="P4428" s="18" t="n"/>
      <c r="Q4428" t="inlineStr">
        <is>
          <t>2026-05-27</t>
        </is>
      </c>
      <c r="R4428" s="18" t="inlineStr"/>
      <c r="S4428" s="18" t="inlineStr"/>
      <c r="T4428" s="18" t="inlineStr"/>
    </row>
    <row r="4429">
      <c r="A4429" t="inlineStr">
        <is>
          <t>DIST-011459</t>
        </is>
      </c>
      <c r="B4429" t="inlineStr">
        <is>
          <t>2026-02-26</t>
        </is>
      </c>
      <c r="C4429" t="inlineStr">
        <is>
          <t>RET-WALMART</t>
        </is>
      </c>
      <c r="D4429" t="inlineStr">
        <is>
          <t>ART-SPO-017</t>
        </is>
      </c>
      <c r="E4429" t="inlineStr">
        <is>
          <t>Spoilage</t>
        </is>
      </c>
      <c r="F4429" t="inlineStr">
        <is>
          <t>spoilage</t>
        </is>
      </c>
      <c r="G4429" s="10" t="n">
        <v>81.22</v>
      </c>
      <c r="H4429" t="inlineStr">
        <is>
          <t>RO-031601</t>
        </is>
      </c>
      <c r="I4429" t="inlineStr">
        <is>
          <t>RS-031601</t>
        </is>
      </c>
      <c r="J4429" t="inlineStr">
        <is>
          <t>RREM-0152</t>
        </is>
      </c>
      <c r="K4429" t="inlineStr">
        <is>
          <t>Spoilage -- quality complaint at receiving</t>
        </is>
      </c>
      <c r="M4429" s="10" t="n"/>
      <c r="P4429" s="18" t="n"/>
      <c r="Q4429" t="inlineStr">
        <is>
          <t>2026-04-27</t>
        </is>
      </c>
      <c r="R4429" s="18" t="inlineStr"/>
      <c r="S4429" s="18" t="inlineStr"/>
      <c r="T4429" s="18" t="inlineStr"/>
    </row>
    <row r="4430">
      <c r="A4430" t="inlineStr">
        <is>
          <t>DIST-011395</t>
        </is>
      </c>
      <c r="B4430" t="inlineStr">
        <is>
          <t>2026-02-25</t>
        </is>
      </c>
      <c r="C4430" t="inlineStr">
        <is>
          <t>RET-REGIONAL</t>
        </is>
      </c>
      <c r="D4430" t="inlineStr">
        <is>
          <t>NAL-SHO-091</t>
        </is>
      </c>
      <c r="E4430" t="inlineStr">
        <is>
          <t>Under-delivery</t>
        </is>
      </c>
      <c r="F4430" t="inlineStr">
        <is>
          <t>short_ship</t>
        </is>
      </c>
      <c r="G4430" s="10" t="n">
        <v>390.5</v>
      </c>
      <c r="H4430" t="inlineStr">
        <is>
          <t>RO-031548</t>
        </is>
      </c>
      <c r="I4430" t="inlineStr">
        <is>
          <t>RS-031548</t>
        </is>
      </c>
      <c r="J4430" t="inlineStr">
        <is>
          <t>RREM-0088</t>
        </is>
      </c>
      <c r="K4430" t="inlineStr">
        <is>
          <t>Short Ship</t>
        </is>
      </c>
      <c r="M4430" s="10" t="n"/>
      <c r="P4430" s="18" t="n"/>
      <c r="Q4430" t="inlineStr">
        <is>
          <t>2026-05-26</t>
        </is>
      </c>
      <c r="R4430" s="18" t="inlineStr"/>
      <c r="S4430" s="18" t="inlineStr"/>
      <c r="T4430" s="18" t="inlineStr"/>
    </row>
    <row r="4431">
      <c r="A4431" t="inlineStr">
        <is>
          <t>DIST-011481</t>
        </is>
      </c>
      <c r="B4431" t="inlineStr">
        <is>
          <t>2026-02-25</t>
        </is>
      </c>
      <c r="C4431" t="inlineStr">
        <is>
          <t>RET-REGIONAL</t>
        </is>
      </c>
      <c r="D4431" t="inlineStr">
        <is>
          <t>NAL-DAM-100</t>
        </is>
      </c>
      <c r="E4431" t="inlineStr">
        <is>
          <t>Warehouse Damage</t>
        </is>
      </c>
      <c r="F4431" t="inlineStr">
        <is>
          <t>damaged</t>
        </is>
      </c>
      <c r="G4431" s="10" t="n">
        <v>381.7</v>
      </c>
      <c r="H4431" t="inlineStr">
        <is>
          <t>RO-031782</t>
        </is>
      </c>
      <c r="I4431" t="inlineStr">
        <is>
          <t>RS-031782</t>
        </is>
      </c>
      <c r="J4431" t="inlineStr">
        <is>
          <t>RREM-0101</t>
        </is>
      </c>
      <c r="K4431" t="inlineStr">
        <is>
          <t>Damaged</t>
        </is>
      </c>
      <c r="M4431" s="10" t="n"/>
      <c r="P4431" s="18" t="n"/>
      <c r="Q4431" t="inlineStr">
        <is>
          <t>2026-04-26</t>
        </is>
      </c>
      <c r="R4431" s="18" t="inlineStr"/>
      <c r="S4431" s="18" t="inlineStr"/>
      <c r="T4431" s="18" t="inlineStr"/>
    </row>
    <row r="4432">
      <c r="A4432" t="inlineStr">
        <is>
          <t>DIST-011425</t>
        </is>
      </c>
      <c r="B4432" t="inlineStr">
        <is>
          <t>2026-02-25</t>
        </is>
      </c>
      <c r="C4432" t="inlineStr">
        <is>
          <t>RET-SPROUTS</t>
        </is>
      </c>
      <c r="D4432" t="inlineStr">
        <is>
          <t>UTS-PRO-057</t>
        </is>
      </c>
      <c r="E4432" t="inlineStr">
        <is>
          <t>Promo Billback</t>
        </is>
      </c>
      <c r="F4432" t="inlineStr">
        <is>
          <t>promo_billback</t>
        </is>
      </c>
      <c r="G4432" s="10" t="n">
        <v>262.89</v>
      </c>
      <c r="H4432" t="inlineStr">
        <is>
          <t>RO-031706</t>
        </is>
      </c>
      <c r="I4432" t="inlineStr">
        <is>
          <t>RS-031706</t>
        </is>
      </c>
      <c r="J4432" t="inlineStr">
        <is>
          <t>RREM-0124</t>
        </is>
      </c>
      <c r="K4432" t="inlineStr">
        <is>
          <t>Promo Billback</t>
        </is>
      </c>
      <c r="M4432" s="10" t="n"/>
      <c r="P4432" s="18" t="n"/>
      <c r="Q4432" t="inlineStr">
        <is>
          <t>2026-04-26</t>
        </is>
      </c>
      <c r="R4432" s="18" t="inlineStr"/>
      <c r="S4432" s="18" t="inlineStr"/>
      <c r="T4432" s="18" t="inlineStr"/>
    </row>
    <row r="4433">
      <c r="A4433" t="inlineStr">
        <is>
          <t>DIST-011400</t>
        </is>
      </c>
      <c r="B4433" t="inlineStr">
        <is>
          <t>2026-02-25</t>
        </is>
      </c>
      <c r="C4433" t="inlineStr">
        <is>
          <t>RET-WALMART</t>
        </is>
      </c>
      <c r="D4433" t="inlineStr">
        <is>
          <t>ART-SPO-017</t>
        </is>
      </c>
      <c r="E4433" t="inlineStr">
        <is>
          <t>Spoilage</t>
        </is>
      </c>
      <c r="F4433" t="inlineStr">
        <is>
          <t>spoilage</t>
        </is>
      </c>
      <c r="G4433" s="10" t="n">
        <v>140.5</v>
      </c>
      <c r="H4433" t="inlineStr">
        <is>
          <t>RO-031406</t>
        </is>
      </c>
      <c r="I4433" t="inlineStr">
        <is>
          <t>RS-031406</t>
        </is>
      </c>
      <c r="J4433" t="inlineStr">
        <is>
          <t>RREM-0149</t>
        </is>
      </c>
      <c r="K4433" t="inlineStr">
        <is>
          <t>Spoilage -- expired or short-dated at receiving</t>
        </is>
      </c>
      <c r="M4433" s="10" t="n"/>
      <c r="P4433" s="18" t="n"/>
      <c r="Q4433" t="inlineStr">
        <is>
          <t>2026-05-26</t>
        </is>
      </c>
      <c r="R4433" s="18" t="inlineStr"/>
      <c r="S4433" s="18" t="inlineStr"/>
      <c r="T4433" s="18" t="inlineStr"/>
    </row>
    <row r="4434">
      <c r="A4434" t="inlineStr">
        <is>
          <t>DIST-011390</t>
        </is>
      </c>
      <c r="B4434" t="inlineStr">
        <is>
          <t>2026-02-25</t>
        </is>
      </c>
      <c r="C4434" t="inlineStr">
        <is>
          <t>RET-WALMART</t>
        </is>
      </c>
      <c r="D4434" t="inlineStr">
        <is>
          <t>ART-SHO-003</t>
        </is>
      </c>
      <c r="E4434" t="inlineStr">
        <is>
          <t>Short Ship</t>
        </is>
      </c>
      <c r="F4434" t="inlineStr">
        <is>
          <t>short_ship</t>
        </is>
      </c>
      <c r="G4434" s="10" t="n">
        <v>113.57</v>
      </c>
      <c r="H4434" t="inlineStr">
        <is>
          <t>RO-031395</t>
        </is>
      </c>
      <c r="I4434" t="inlineStr">
        <is>
          <t>RS-031395</t>
        </is>
      </c>
      <c r="J4434" t="inlineStr">
        <is>
          <t>RREM-0167</t>
        </is>
      </c>
      <c r="K4434" t="inlineStr">
        <is>
          <t>Short Ship</t>
        </is>
      </c>
      <c r="M4434" s="10" t="n"/>
      <c r="P4434" s="18" t="n"/>
      <c r="Q4434" t="inlineStr">
        <is>
          <t>2026-04-11</t>
        </is>
      </c>
      <c r="R4434" s="18" t="inlineStr"/>
      <c r="S4434" s="18" t="inlineStr"/>
      <c r="T4434" s="18" t="inlineStr"/>
    </row>
    <row r="4435">
      <c r="A4435" t="inlineStr">
        <is>
          <t>DIST-011192</t>
        </is>
      </c>
      <c r="B4435" t="inlineStr">
        <is>
          <t>2026-02-25</t>
        </is>
      </c>
      <c r="C4435" t="inlineStr">
        <is>
          <t>RET-COSTCO</t>
        </is>
      </c>
      <c r="D4435" t="inlineStr">
        <is>
          <t>TCO-PRO-024</t>
        </is>
      </c>
      <c r="E4435" t="inlineStr">
        <is>
          <t>Promo Billback</t>
        </is>
      </c>
      <c r="F4435" t="inlineStr">
        <is>
          <t>promo_billback</t>
        </is>
      </c>
      <c r="G4435" s="10" t="n">
        <v>97.64</v>
      </c>
      <c r="H4435" t="inlineStr">
        <is>
          <t>RO-030873</t>
        </is>
      </c>
      <c r="I4435" t="inlineStr">
        <is>
          <t>RS-030873</t>
        </is>
      </c>
      <c r="J4435" t="inlineStr">
        <is>
          <t>RREM-0008</t>
        </is>
      </c>
      <c r="K4435" t="inlineStr">
        <is>
          <t>Promo Billback</t>
        </is>
      </c>
      <c r="M4435" s="10" t="n"/>
      <c r="P4435" s="18" t="n"/>
      <c r="Q4435" t="inlineStr">
        <is>
          <t>2026-05-26</t>
        </is>
      </c>
      <c r="R4435" s="18" t="inlineStr"/>
      <c r="S4435" s="18" t="inlineStr"/>
      <c r="T4435" s="18" t="inlineStr"/>
    </row>
    <row r="4436">
      <c r="A4436" t="inlineStr">
        <is>
          <t>DIST-011293</t>
        </is>
      </c>
      <c r="B4436" t="inlineStr">
        <is>
          <t>2026-02-25</t>
        </is>
      </c>
      <c r="C4436" t="inlineStr">
        <is>
          <t>RET-COSTCO</t>
        </is>
      </c>
      <c r="D4436" t="inlineStr">
        <is>
          <t>TCO-DAM-035</t>
        </is>
      </c>
      <c r="E4436" t="inlineStr">
        <is>
          <t>Transit Damage</t>
        </is>
      </c>
      <c r="F4436" t="inlineStr">
        <is>
          <t>damaged</t>
        </is>
      </c>
      <c r="G4436" s="10" t="n">
        <v>81.70999999999999</v>
      </c>
      <c r="H4436" t="inlineStr">
        <is>
          <t>RO-031219</t>
        </is>
      </c>
      <c r="I4436" t="inlineStr">
        <is>
          <t>RS-031219</t>
        </is>
      </c>
      <c r="J4436" t="inlineStr">
        <is>
          <t>RREM-0009</t>
        </is>
      </c>
      <c r="K4436" t="inlineStr">
        <is>
          <t>Damaged</t>
        </is>
      </c>
      <c r="M4436" s="10" t="n"/>
      <c r="P4436" s="18" t="n"/>
      <c r="Q4436" t="inlineStr">
        <is>
          <t>2026-04-26</t>
        </is>
      </c>
      <c r="R4436" s="18" t="inlineStr"/>
      <c r="S4436" s="18" t="inlineStr"/>
      <c r="T4436" s="18" t="inlineStr"/>
    </row>
    <row r="4437">
      <c r="A4437" t="inlineStr">
        <is>
          <t>DIST-011408</t>
        </is>
      </c>
      <c r="B4437" t="inlineStr">
        <is>
          <t>2026-02-25</t>
        </is>
      </c>
      <c r="C4437" t="inlineStr">
        <is>
          <t>RET-WALMART</t>
        </is>
      </c>
      <c r="D4437" t="inlineStr">
        <is>
          <t>ART-LAT-009</t>
        </is>
      </c>
      <c r="E4437" t="inlineStr">
        <is>
          <t>MABD Violation</t>
        </is>
      </c>
      <c r="F4437" t="inlineStr">
        <is>
          <t>late_delivery</t>
        </is>
      </c>
      <c r="G4437" s="10" t="n">
        <v>74.7</v>
      </c>
      <c r="H4437" t="inlineStr">
        <is>
          <t>RO-031399</t>
        </is>
      </c>
      <c r="I4437" t="inlineStr">
        <is>
          <t>RS-031399</t>
        </is>
      </c>
      <c r="J4437" t="inlineStr">
        <is>
          <t>RREM-0177</t>
        </is>
      </c>
      <c r="K4437" t="inlineStr">
        <is>
          <t>Late Delivery</t>
        </is>
      </c>
      <c r="M4437" s="10" t="n"/>
      <c r="P4437" s="18" t="n"/>
      <c r="Q4437" t="inlineStr">
        <is>
          <t>2026-04-11</t>
        </is>
      </c>
      <c r="R4437" s="18" t="inlineStr"/>
      <c r="S4437" s="18" t="inlineStr"/>
      <c r="T4437" s="18" t="inlineStr"/>
    </row>
    <row r="4438">
      <c r="A4438" t="inlineStr">
        <is>
          <t>DIST-011467</t>
        </is>
      </c>
      <c r="B4438" t="inlineStr">
        <is>
          <t>2026-02-24</t>
        </is>
      </c>
      <c r="C4438" t="inlineStr">
        <is>
          <t>RET-WHOLEFOODS</t>
        </is>
      </c>
      <c r="D4438" t="inlineStr"/>
      <c r="E4438" t="inlineStr">
        <is>
          <t>Unmapped</t>
        </is>
      </c>
      <c r="F4438" t="inlineStr">
        <is>
          <t>vague</t>
        </is>
      </c>
      <c r="G4438" s="10" t="n">
        <v>531.27</v>
      </c>
      <c r="H4438" t="inlineStr">
        <is>
          <t>RO-031686</t>
        </is>
      </c>
      <c r="I4438" t="inlineStr">
        <is>
          <t>RS-031686</t>
        </is>
      </c>
      <c r="J4438" t="inlineStr">
        <is>
          <t>RREM-0221</t>
        </is>
      </c>
      <c r="K4438" t="inlineStr">
        <is>
          <t>Marketing chargeback</t>
        </is>
      </c>
      <c r="M4438" s="10" t="n"/>
      <c r="P4438" s="18" t="n"/>
      <c r="Q4438" t="inlineStr">
        <is>
          <t>2026-04-25</t>
        </is>
      </c>
      <c r="R4438" s="18" t="inlineStr">
        <is>
          <t>Yes</t>
        </is>
      </c>
      <c r="S4438" s="18" t="inlineStr"/>
      <c r="T4438" s="18" t="inlineStr"/>
    </row>
    <row r="4439">
      <c r="A4439" t="inlineStr">
        <is>
          <t>DIST-011427</t>
        </is>
      </c>
      <c r="B4439" t="inlineStr">
        <is>
          <t>2026-02-24</t>
        </is>
      </c>
      <c r="C4439" t="inlineStr">
        <is>
          <t>RET-SPROUTS</t>
        </is>
      </c>
      <c r="D4439" t="inlineStr">
        <is>
          <t>UTS-PRO-057</t>
        </is>
      </c>
      <c r="E4439" t="inlineStr">
        <is>
          <t>Promo Billback</t>
        </is>
      </c>
      <c r="F4439" t="inlineStr">
        <is>
          <t>promo_billback</t>
        </is>
      </c>
      <c r="G4439" s="10" t="n">
        <v>159.31</v>
      </c>
      <c r="H4439" t="inlineStr">
        <is>
          <t>RO-031713</t>
        </is>
      </c>
      <c r="I4439" t="inlineStr">
        <is>
          <t>RS-031713</t>
        </is>
      </c>
      <c r="J4439" t="inlineStr">
        <is>
          <t>RREM-0137</t>
        </is>
      </c>
      <c r="K4439" t="inlineStr">
        <is>
          <t>Promo Billback</t>
        </is>
      </c>
      <c r="L4439" t="inlineStr">
        <is>
          <t>won</t>
        </is>
      </c>
      <c r="M4439" s="10" t="n">
        <v>159.31</v>
      </c>
      <c r="N4439" t="inlineStr">
        <is>
          <t>2026-03-10</t>
        </is>
      </c>
      <c r="O4439" t="inlineStr">
        <is>
          <t>2026-04-17</t>
        </is>
      </c>
      <c r="P4439" s="18" t="n">
        <v>52</v>
      </c>
      <c r="Q4439" t="inlineStr">
        <is>
          <t>2026-04-10</t>
        </is>
      </c>
      <c r="R4439" s="18" t="inlineStr"/>
      <c r="S4439" s="18" t="inlineStr"/>
      <c r="T4439" s="18" t="inlineStr"/>
    </row>
    <row r="4440">
      <c r="A4440" t="inlineStr">
        <is>
          <t>DIST-011362</t>
        </is>
      </c>
      <c r="B4440" t="inlineStr">
        <is>
          <t>2026-02-24</t>
        </is>
      </c>
      <c r="C4440" t="inlineStr">
        <is>
          <t>RET-WALMART</t>
        </is>
      </c>
      <c r="D4440" t="inlineStr">
        <is>
          <t>ART-SHO-003</t>
        </is>
      </c>
      <c r="E4440" t="inlineStr">
        <is>
          <t>Short Ship</t>
        </is>
      </c>
      <c r="F4440" t="inlineStr">
        <is>
          <t>short_ship</t>
        </is>
      </c>
      <c r="G4440" s="10" t="n">
        <v>131.44</v>
      </c>
      <c r="H4440" t="inlineStr">
        <is>
          <t>RO-031412</t>
        </is>
      </c>
      <c r="I4440" t="inlineStr">
        <is>
          <t>RS-031412</t>
        </is>
      </c>
      <c r="J4440" t="inlineStr">
        <is>
          <t>RREM-0180</t>
        </is>
      </c>
      <c r="K4440" t="inlineStr">
        <is>
          <t>Short Ship</t>
        </is>
      </c>
      <c r="M4440" s="10" t="n"/>
      <c r="P4440" s="18" t="n"/>
      <c r="Q4440" t="inlineStr">
        <is>
          <t>2026-04-25</t>
        </is>
      </c>
      <c r="R4440" s="18" t="inlineStr"/>
      <c r="S4440" s="18" t="inlineStr"/>
      <c r="T4440" s="18" t="inlineStr"/>
    </row>
    <row r="4441">
      <c r="A4441" t="inlineStr">
        <is>
          <t>DIST-011393</t>
        </is>
      </c>
      <c r="B4441" t="inlineStr">
        <is>
          <t>2026-02-24</t>
        </is>
      </c>
      <c r="C4441" t="inlineStr">
        <is>
          <t>RET-WHOLEFOODS</t>
        </is>
      </c>
      <c r="D4441" t="inlineStr">
        <is>
          <t>ODS-SHO-038</t>
        </is>
      </c>
      <c r="E4441" t="inlineStr">
        <is>
          <t>Short Ship</t>
        </is>
      </c>
      <c r="F4441" t="inlineStr">
        <is>
          <t>short_ship</t>
        </is>
      </c>
      <c r="G4441" s="10" t="n">
        <v>121.31</v>
      </c>
      <c r="H4441" t="inlineStr">
        <is>
          <t>RO-031457</t>
        </is>
      </c>
      <c r="I4441" t="inlineStr">
        <is>
          <t>RS-031457</t>
        </is>
      </c>
      <c r="J4441" t="inlineStr">
        <is>
          <t>RREM-0219</t>
        </is>
      </c>
      <c r="K4441" t="inlineStr">
        <is>
          <t>Short Ship</t>
        </is>
      </c>
      <c r="M4441" s="10" t="n"/>
      <c r="P4441" s="18" t="n"/>
      <c r="Q4441" t="inlineStr">
        <is>
          <t>2026-04-25</t>
        </is>
      </c>
      <c r="R4441" s="18" t="inlineStr"/>
      <c r="S4441" s="18" t="inlineStr"/>
      <c r="T4441" s="18" t="inlineStr"/>
    </row>
    <row r="4442">
      <c r="A4442" t="inlineStr">
        <is>
          <t>DIST-011420</t>
        </is>
      </c>
      <c r="B4442" t="inlineStr">
        <is>
          <t>2026-02-24</t>
        </is>
      </c>
      <c r="C4442" t="inlineStr">
        <is>
          <t>RET-WHOLEFOODS</t>
        </is>
      </c>
      <c r="D4442" t="inlineStr">
        <is>
          <t>ODS-SHO-038</t>
        </is>
      </c>
      <c r="E4442" t="inlineStr">
        <is>
          <t>Short Ship</t>
        </is>
      </c>
      <c r="F4442" t="inlineStr">
        <is>
          <t>short_ship</t>
        </is>
      </c>
      <c r="G4442" s="10" t="n">
        <v>118.51</v>
      </c>
      <c r="H4442" t="inlineStr">
        <is>
          <t>RO-031654</t>
        </is>
      </c>
      <c r="I4442" t="inlineStr">
        <is>
          <t>RS-031654</t>
        </is>
      </c>
      <c r="J4442" t="inlineStr">
        <is>
          <t>RREM-0201</t>
        </is>
      </c>
      <c r="K4442" t="inlineStr">
        <is>
          <t>Short Ship</t>
        </is>
      </c>
      <c r="M4442" s="10" t="n"/>
      <c r="P4442" s="18" t="n"/>
      <c r="Q4442" t="inlineStr">
        <is>
          <t>2026-03-26</t>
        </is>
      </c>
      <c r="R4442" s="18" t="inlineStr"/>
      <c r="S4442" s="18" t="inlineStr"/>
      <c r="T4442" s="18" t="inlineStr"/>
    </row>
    <row r="4443">
      <c r="A4443" t="inlineStr">
        <is>
          <t>DIST-011442</t>
        </is>
      </c>
      <c r="B4443" t="inlineStr">
        <is>
          <t>2026-02-24</t>
        </is>
      </c>
      <c r="C4443" t="inlineStr">
        <is>
          <t>RET-WALMART</t>
        </is>
      </c>
      <c r="D4443" t="inlineStr">
        <is>
          <t>ART-PRO-004</t>
        </is>
      </c>
      <c r="E4443" t="inlineStr">
        <is>
          <t>Scan Rebate</t>
        </is>
      </c>
      <c r="F4443" t="inlineStr">
        <is>
          <t>promo_billback</t>
        </is>
      </c>
      <c r="G4443" s="10" t="n">
        <v>116.94</v>
      </c>
      <c r="H4443" t="inlineStr">
        <is>
          <t>RO-031589</t>
        </is>
      </c>
      <c r="I4443" t="inlineStr">
        <is>
          <t>RS-031589</t>
        </is>
      </c>
      <c r="J4443" t="inlineStr">
        <is>
          <t>RREM-0160</t>
        </is>
      </c>
      <c r="K4443" t="inlineStr">
        <is>
          <t>Promo Billback</t>
        </is>
      </c>
      <c r="M4443" s="10" t="n"/>
      <c r="P4443" s="18" t="n"/>
      <c r="Q4443" t="inlineStr">
        <is>
          <t>2026-04-25</t>
        </is>
      </c>
      <c r="R4443" s="18" t="inlineStr"/>
      <c r="S4443" s="18" t="inlineStr"/>
      <c r="T4443" s="18" t="inlineStr"/>
    </row>
    <row r="4444">
      <c r="A4444" t="inlineStr">
        <is>
          <t>DIST-011540</t>
        </is>
      </c>
      <c r="B4444" t="inlineStr">
        <is>
          <t>2026-02-24</t>
        </is>
      </c>
      <c r="C4444" t="inlineStr">
        <is>
          <t>RET-KROGER</t>
        </is>
      </c>
      <c r="D4444" t="inlineStr">
        <is>
          <t>GER-PRO-075</t>
        </is>
      </c>
      <c r="E4444" t="inlineStr">
        <is>
          <t>Promo Billback</t>
        </is>
      </c>
      <c r="F4444" t="inlineStr">
        <is>
          <t>promo_billback</t>
        </is>
      </c>
      <c r="G4444" s="10" t="n">
        <v>107.53</v>
      </c>
      <c r="H4444" t="inlineStr">
        <is>
          <t>RO-031932</t>
        </is>
      </c>
      <c r="I4444" t="inlineStr">
        <is>
          <t>RS-031932</t>
        </is>
      </c>
      <c r="J4444" t="inlineStr">
        <is>
          <t>RREM-0052</t>
        </is>
      </c>
      <c r="K4444" t="inlineStr">
        <is>
          <t>Promo Billback</t>
        </is>
      </c>
      <c r="L4444" t="inlineStr">
        <is>
          <t>partial</t>
        </is>
      </c>
      <c r="M4444" s="10" t="n">
        <v>50.91</v>
      </c>
      <c r="N4444" t="inlineStr">
        <is>
          <t>2026-03-13</t>
        </is>
      </c>
      <c r="O4444" t="inlineStr">
        <is>
          <t>2026-05-15</t>
        </is>
      </c>
      <c r="P4444" s="18" t="n">
        <v>80</v>
      </c>
      <c r="Q4444" t="inlineStr">
        <is>
          <t>2026-03-26</t>
        </is>
      </c>
      <c r="R4444" s="18" t="inlineStr"/>
      <c r="S4444" s="18" t="inlineStr"/>
      <c r="T4444" s="18" t="inlineStr"/>
    </row>
    <row r="4445">
      <c r="A4445" t="inlineStr">
        <is>
          <t>DIST-011469</t>
        </is>
      </c>
      <c r="B4445" t="inlineStr">
        <is>
          <t>2026-02-24</t>
        </is>
      </c>
      <c r="C4445" t="inlineStr">
        <is>
          <t>RET-REGIONAL</t>
        </is>
      </c>
      <c r="D4445" t="inlineStr">
        <is>
          <t>NAL-SHO-091</t>
        </is>
      </c>
      <c r="E4445" t="inlineStr">
        <is>
          <t>Under-delivery</t>
        </is>
      </c>
      <c r="F4445" t="inlineStr">
        <is>
          <t>short_ship</t>
        </is>
      </c>
      <c r="G4445" s="10" t="n">
        <v>85.5</v>
      </c>
      <c r="H4445" t="inlineStr">
        <is>
          <t>RO-031774</t>
        </is>
      </c>
      <c r="I4445" t="inlineStr">
        <is>
          <t>RS-031774</t>
        </is>
      </c>
      <c r="J4445" t="inlineStr">
        <is>
          <t>RREM-0094</t>
        </is>
      </c>
      <c r="K4445" t="inlineStr">
        <is>
          <t>Short Ship</t>
        </is>
      </c>
      <c r="L4445" t="inlineStr">
        <is>
          <t>partial</t>
        </is>
      </c>
      <c r="M4445" s="10" t="n">
        <v>13.37</v>
      </c>
      <c r="N4445" t="inlineStr">
        <is>
          <t>2026-03-13</t>
        </is>
      </c>
      <c r="O4445" t="inlineStr">
        <is>
          <t>2026-05-08</t>
        </is>
      </c>
      <c r="P4445" s="18" t="n">
        <v>73</v>
      </c>
      <c r="Q4445" t="inlineStr">
        <is>
          <t>2026-04-10</t>
        </is>
      </c>
      <c r="R4445" s="18" t="inlineStr"/>
      <c r="S4445" s="18" t="inlineStr"/>
      <c r="T4445" s="18" t="inlineStr"/>
    </row>
    <row r="4446">
      <c r="A4446" t="inlineStr">
        <is>
          <t>DIST-011297</t>
        </is>
      </c>
      <c r="B4446" t="inlineStr">
        <is>
          <t>2026-02-24</t>
        </is>
      </c>
      <c r="C4446" t="inlineStr">
        <is>
          <t>RET-SPROUTS</t>
        </is>
      </c>
      <c r="D4446" t="inlineStr">
        <is>
          <t>UTS-DAM-069</t>
        </is>
      </c>
      <c r="E4446" t="inlineStr">
        <is>
          <t>Warehouse Damage</t>
        </is>
      </c>
      <c r="F4446" t="inlineStr">
        <is>
          <t>damaged</t>
        </is>
      </c>
      <c r="G4446" s="10" t="n">
        <v>80.65000000000001</v>
      </c>
      <c r="H4446" t="inlineStr">
        <is>
          <t>RO-031288</t>
        </is>
      </c>
      <c r="I4446" t="inlineStr">
        <is>
          <t>RS-031288</t>
        </is>
      </c>
      <c r="J4446" t="inlineStr">
        <is>
          <t>RREM-0143</t>
        </is>
      </c>
      <c r="K4446" t="inlineStr">
        <is>
          <t>Damaged</t>
        </is>
      </c>
      <c r="L4446" t="inlineStr">
        <is>
          <t>lost</t>
        </is>
      </c>
      <c r="M4446" s="10" t="n">
        <v>0</v>
      </c>
      <c r="N4446" t="inlineStr">
        <is>
          <t>2026-03-08</t>
        </is>
      </c>
      <c r="O4446" t="inlineStr">
        <is>
          <t>2026-05-30</t>
        </is>
      </c>
      <c r="P4446" s="18" t="n">
        <v>95</v>
      </c>
      <c r="Q4446" t="inlineStr">
        <is>
          <t>2026-03-26</t>
        </is>
      </c>
      <c r="R4446" s="18" t="inlineStr"/>
      <c r="S4446" s="18" t="inlineStr"/>
      <c r="T4446" s="18" t="inlineStr"/>
    </row>
    <row r="4447">
      <c r="A4447" t="inlineStr">
        <is>
          <t>DIST-011374</t>
        </is>
      </c>
      <c r="B4447" t="inlineStr">
        <is>
          <t>2026-02-24</t>
        </is>
      </c>
      <c r="C4447" t="inlineStr">
        <is>
          <t>RET-COSTCO</t>
        </is>
      </c>
      <c r="D4447" t="inlineStr">
        <is>
          <t>TCO-SHO-022</t>
        </is>
      </c>
      <c r="E4447" t="inlineStr">
        <is>
          <t>Quantity Variance</t>
        </is>
      </c>
      <c r="F4447" t="inlineStr">
        <is>
          <t>short_ship</t>
        </is>
      </c>
      <c r="G4447" s="10" t="n">
        <v>53.11</v>
      </c>
      <c r="H4447" t="inlineStr">
        <is>
          <t>RO-031434</t>
        </is>
      </c>
      <c r="I4447" t="inlineStr">
        <is>
          <t>RS-031434</t>
        </is>
      </c>
      <c r="J4447" t="inlineStr">
        <is>
          <t>RREM-0014</t>
        </is>
      </c>
      <c r="K4447" t="inlineStr">
        <is>
          <t>Short Ship</t>
        </is>
      </c>
      <c r="M4447" s="10" t="n"/>
      <c r="P4447" s="18" t="n"/>
      <c r="Q4447" t="inlineStr">
        <is>
          <t>2026-04-10</t>
        </is>
      </c>
      <c r="R4447" s="18" t="inlineStr"/>
      <c r="S4447" s="18" t="inlineStr"/>
      <c r="T4447" s="18" t="inlineStr"/>
    </row>
    <row r="4448">
      <c r="A4448" t="inlineStr">
        <is>
          <t>DIST-011331</t>
        </is>
      </c>
      <c r="B4448" t="inlineStr">
        <is>
          <t>2026-02-23</t>
        </is>
      </c>
      <c r="C4448" t="inlineStr">
        <is>
          <t>RET-WALMART</t>
        </is>
      </c>
      <c r="D4448" t="inlineStr">
        <is>
          <t>ART-LAB-012</t>
        </is>
      </c>
      <c r="E4448" t="inlineStr">
        <is>
          <t>Label Defect</t>
        </is>
      </c>
      <c r="F4448" t="inlineStr">
        <is>
          <t>label_fine</t>
        </is>
      </c>
      <c r="G4448" s="10" t="n">
        <v>443</v>
      </c>
      <c r="H4448" t="inlineStr">
        <is>
          <t>RO-031187</t>
        </is>
      </c>
      <c r="I4448" t="inlineStr">
        <is>
          <t>RS-031187</t>
        </is>
      </c>
      <c r="J4448" t="inlineStr">
        <is>
          <t>RREM-0175</t>
        </is>
      </c>
      <c r="K4448" t="inlineStr">
        <is>
          <t>Label Fine</t>
        </is>
      </c>
      <c r="L4448" t="inlineStr">
        <is>
          <t>lost</t>
        </is>
      </c>
      <c r="M4448" s="10" t="n">
        <v>0</v>
      </c>
      <c r="N4448" t="inlineStr">
        <is>
          <t>2026-03-07</t>
        </is>
      </c>
      <c r="O4448" t="inlineStr">
        <is>
          <t>2026-04-13</t>
        </is>
      </c>
      <c r="P4448" s="18" t="n">
        <v>49</v>
      </c>
      <c r="Q4448" t="inlineStr">
        <is>
          <t>2026-05-24</t>
        </is>
      </c>
      <c r="R4448" s="18" t="inlineStr"/>
      <c r="S4448" s="18" t="inlineStr"/>
      <c r="T4448" s="18" t="inlineStr"/>
    </row>
    <row r="4449">
      <c r="A4449" t="inlineStr">
        <is>
          <t>DIST-011299</t>
        </is>
      </c>
      <c r="B4449" t="inlineStr">
        <is>
          <t>2026-02-23</t>
        </is>
      </c>
      <c r="C4449" t="inlineStr">
        <is>
          <t>RET-KROGER</t>
        </is>
      </c>
      <c r="D4449" t="inlineStr">
        <is>
          <t>GER-LAB-080</t>
        </is>
      </c>
      <c r="E4449" t="inlineStr">
        <is>
          <t>Label Defect</t>
        </is>
      </c>
      <c r="F4449" t="inlineStr">
        <is>
          <t>label_fine</t>
        </is>
      </c>
      <c r="G4449" s="10" t="n">
        <v>227.24</v>
      </c>
      <c r="H4449" t="inlineStr">
        <is>
          <t>RO-031314</t>
        </is>
      </c>
      <c r="I4449" t="inlineStr">
        <is>
          <t>RS-031314</t>
        </is>
      </c>
      <c r="J4449" t="inlineStr">
        <is>
          <t>RREM-0041</t>
        </is>
      </c>
      <c r="K4449" t="inlineStr">
        <is>
          <t>Label Fine</t>
        </is>
      </c>
      <c r="M4449" s="10" t="n"/>
      <c r="P4449" s="18" t="n"/>
      <c r="Q4449" t="inlineStr">
        <is>
          <t>2026-05-24</t>
        </is>
      </c>
      <c r="R4449" s="18" t="inlineStr"/>
      <c r="S4449" s="18" t="inlineStr"/>
      <c r="T4449" s="18" t="inlineStr"/>
    </row>
    <row r="4450">
      <c r="A4450" t="inlineStr">
        <is>
          <t>DIST-011463</t>
        </is>
      </c>
      <c r="B4450" t="inlineStr">
        <is>
          <t>2026-02-23</t>
        </is>
      </c>
      <c r="C4450" t="inlineStr">
        <is>
          <t>RET-WHOLEFOODS</t>
        </is>
      </c>
      <c r="D4450" t="inlineStr">
        <is>
          <t>ODS-PRO-039</t>
        </is>
      </c>
      <c r="E4450" t="inlineStr">
        <is>
          <t>Ad Allowance</t>
        </is>
      </c>
      <c r="F4450" t="inlineStr">
        <is>
          <t>promo_billback</t>
        </is>
      </c>
      <c r="G4450" s="10" t="n">
        <v>173.7</v>
      </c>
      <c r="H4450" t="inlineStr">
        <is>
          <t>RO-031659</t>
        </is>
      </c>
      <c r="I4450" t="inlineStr">
        <is>
          <t>RS-031659</t>
        </is>
      </c>
      <c r="J4450" t="inlineStr">
        <is>
          <t>RREM-0195</t>
        </is>
      </c>
      <c r="K4450" t="inlineStr">
        <is>
          <t>Promo Billback</t>
        </is>
      </c>
      <c r="M4450" s="10" t="n"/>
      <c r="P4450" s="18" t="n"/>
      <c r="Q4450" t="inlineStr">
        <is>
          <t>2026-03-25</t>
        </is>
      </c>
      <c r="R4450" s="18" t="inlineStr"/>
      <c r="S4450" s="18" t="inlineStr"/>
      <c r="T4450" s="18" t="inlineStr"/>
    </row>
    <row r="4451">
      <c r="A4451" t="inlineStr">
        <is>
          <t>DIST-011360</t>
        </is>
      </c>
      <c r="B4451" t="inlineStr">
        <is>
          <t>2026-02-23</t>
        </is>
      </c>
      <c r="C4451" t="inlineStr">
        <is>
          <t>RET-WALMART</t>
        </is>
      </c>
      <c r="D4451" t="inlineStr">
        <is>
          <t>ART-SHO-003</t>
        </is>
      </c>
      <c r="E4451" t="inlineStr">
        <is>
          <t>Short Ship</t>
        </is>
      </c>
      <c r="F4451" t="inlineStr">
        <is>
          <t>short_ship</t>
        </is>
      </c>
      <c r="G4451" s="10" t="n">
        <v>163.02</v>
      </c>
      <c r="H4451" t="inlineStr">
        <is>
          <t>RO-031390</t>
        </is>
      </c>
      <c r="I4451" t="inlineStr">
        <is>
          <t>RS-031390</t>
        </is>
      </c>
      <c r="J4451" t="inlineStr">
        <is>
          <t>RREM-0179</t>
        </is>
      </c>
      <c r="K4451" t="inlineStr">
        <is>
          <t>Short Ship</t>
        </is>
      </c>
      <c r="M4451" s="10" t="n"/>
      <c r="P4451" s="18" t="n"/>
      <c r="Q4451" t="inlineStr">
        <is>
          <t>2026-04-09</t>
        </is>
      </c>
      <c r="R4451" s="18" t="inlineStr"/>
      <c r="S4451" s="18" t="inlineStr"/>
      <c r="T4451" s="18" t="inlineStr"/>
    </row>
    <row r="4452">
      <c r="A4452" t="inlineStr">
        <is>
          <t>DIST-011364</t>
        </is>
      </c>
      <c r="B4452" t="inlineStr">
        <is>
          <t>2026-02-23</t>
        </is>
      </c>
      <c r="C4452" t="inlineStr">
        <is>
          <t>RET-COSTCO</t>
        </is>
      </c>
      <c r="D4452" t="inlineStr">
        <is>
          <t>TCO-SPO-033</t>
        </is>
      </c>
      <c r="E4452" t="inlineStr">
        <is>
          <t>Expired Product</t>
        </is>
      </c>
      <c r="F4452" t="inlineStr">
        <is>
          <t>spoilage</t>
        </is>
      </c>
      <c r="G4452" s="10" t="n">
        <v>128.08</v>
      </c>
      <c r="H4452" t="inlineStr">
        <is>
          <t>RO-031425</t>
        </is>
      </c>
      <c r="I4452" t="inlineStr">
        <is>
          <t>RS-031425</t>
        </is>
      </c>
      <c r="J4452" t="inlineStr">
        <is>
          <t>RREM-0030</t>
        </is>
      </c>
      <c r="K4452" t="inlineStr">
        <is>
          <t>Spoilage -- temperature exposure in transit</t>
        </is>
      </c>
      <c r="M4452" s="10" t="n"/>
      <c r="P4452" s="18" t="n"/>
      <c r="Q4452" t="inlineStr">
        <is>
          <t>2026-04-09</t>
        </is>
      </c>
      <c r="R4452" s="18" t="inlineStr"/>
      <c r="S4452" s="18" t="inlineStr"/>
      <c r="T4452" s="18" t="inlineStr"/>
    </row>
    <row r="4453">
      <c r="A4453" t="inlineStr">
        <is>
          <t>DIST-011402</t>
        </is>
      </c>
      <c r="B4453" t="inlineStr">
        <is>
          <t>2026-02-23</t>
        </is>
      </c>
      <c r="C4453" t="inlineStr">
        <is>
          <t>RET-SPROUTS</t>
        </is>
      </c>
      <c r="D4453" t="inlineStr">
        <is>
          <t>UTS-SHO-056</t>
        </is>
      </c>
      <c r="E4453" t="inlineStr">
        <is>
          <t>Under-delivery</t>
        </is>
      </c>
      <c r="F4453" t="inlineStr">
        <is>
          <t>short_ship</t>
        </is>
      </c>
      <c r="G4453" s="10" t="n">
        <v>117.67</v>
      </c>
      <c r="H4453" t="inlineStr">
        <is>
          <t>RO-031474</t>
        </is>
      </c>
      <c r="I4453" t="inlineStr">
        <is>
          <t>RS-031474</t>
        </is>
      </c>
      <c r="J4453" t="inlineStr">
        <is>
          <t>RREM-0142</t>
        </is>
      </c>
      <c r="K4453" t="inlineStr">
        <is>
          <t>Short Ship</t>
        </is>
      </c>
      <c r="M4453" s="10" t="n"/>
      <c r="P4453" s="18" t="n"/>
      <c r="Q4453" t="inlineStr">
        <is>
          <t>2026-04-24</t>
        </is>
      </c>
      <c r="R4453" s="18" t="inlineStr"/>
      <c r="S4453" s="18" t="inlineStr"/>
      <c r="T4453" s="18" t="inlineStr"/>
    </row>
    <row r="4454">
      <c r="A4454" t="inlineStr">
        <is>
          <t>DIST-011355</t>
        </is>
      </c>
      <c r="B4454" t="inlineStr">
        <is>
          <t>2026-02-23</t>
        </is>
      </c>
      <c r="C4454" t="inlineStr">
        <is>
          <t>RET-KROGER</t>
        </is>
      </c>
      <c r="D4454" t="inlineStr">
        <is>
          <t>GER-SHO-073</t>
        </is>
      </c>
      <c r="E4454" t="inlineStr">
        <is>
          <t>Short Ship</t>
        </is>
      </c>
      <c r="F4454" t="inlineStr">
        <is>
          <t>short_ship</t>
        </is>
      </c>
      <c r="G4454" s="10" t="n">
        <v>110.89</v>
      </c>
      <c r="H4454" t="inlineStr">
        <is>
          <t>RO-031522</t>
        </is>
      </c>
      <c r="I4454" t="inlineStr">
        <is>
          <t>RS-031522</t>
        </is>
      </c>
      <c r="J4454" t="inlineStr">
        <is>
          <t>RREM-0039</t>
        </is>
      </c>
      <c r="K4454" t="inlineStr">
        <is>
          <t>Short Ship</t>
        </is>
      </c>
      <c r="M4454" s="10" t="n"/>
      <c r="P4454" s="18" t="n"/>
      <c r="Q4454" t="inlineStr">
        <is>
          <t>2026-04-09</t>
        </is>
      </c>
      <c r="R4454" s="18" t="inlineStr"/>
      <c r="S4454" s="18" t="inlineStr"/>
      <c r="T4454" s="18" t="inlineStr"/>
    </row>
    <row r="4455">
      <c r="A4455" t="inlineStr">
        <is>
          <t>DIST-011260</t>
        </is>
      </c>
      <c r="B4455" t="inlineStr">
        <is>
          <t>2026-02-23</t>
        </is>
      </c>
      <c r="C4455" t="inlineStr">
        <is>
          <t>RET-COSTCO</t>
        </is>
      </c>
      <c r="D4455" t="inlineStr">
        <is>
          <t>TCO-LAT-029</t>
        </is>
      </c>
      <c r="E4455" t="inlineStr">
        <is>
          <t>Late Delivery</t>
        </is>
      </c>
      <c r="F4455" t="inlineStr">
        <is>
          <t>late_delivery</t>
        </is>
      </c>
      <c r="G4455" s="10" t="n">
        <v>86.40000000000001</v>
      </c>
      <c r="H4455" t="inlineStr">
        <is>
          <t>RO-030819</t>
        </is>
      </c>
      <c r="I4455" t="inlineStr">
        <is>
          <t>RS-030819</t>
        </is>
      </c>
      <c r="J4455" t="inlineStr">
        <is>
          <t>RREM-0019</t>
        </is>
      </c>
      <c r="K4455" t="inlineStr">
        <is>
          <t>Late Delivery</t>
        </is>
      </c>
      <c r="L4455" t="inlineStr">
        <is>
          <t>lost</t>
        </is>
      </c>
      <c r="M4455" s="10" t="n">
        <v>0</v>
      </c>
      <c r="N4455" t="inlineStr">
        <is>
          <t>2026-03-14</t>
        </is>
      </c>
      <c r="O4455" t="inlineStr">
        <is>
          <t>2026-06-07</t>
        </is>
      </c>
      <c r="P4455" s="18" t="n">
        <v>104</v>
      </c>
      <c r="Q4455" t="inlineStr">
        <is>
          <t>2026-05-24</t>
        </is>
      </c>
      <c r="R4455" s="18" t="inlineStr"/>
      <c r="S4455" s="18" t="inlineStr"/>
      <c r="T4455" s="18" t="inlineStr"/>
    </row>
    <row r="4456">
      <c r="A4456" t="inlineStr">
        <is>
          <t>DIST-011474</t>
        </is>
      </c>
      <c r="B4456" t="inlineStr">
        <is>
          <t>2026-02-23</t>
        </is>
      </c>
      <c r="C4456" t="inlineStr">
        <is>
          <t>RET-WHOLEFOODS</t>
        </is>
      </c>
      <c r="D4456" t="inlineStr">
        <is>
          <t>ODS-LAT-044</t>
        </is>
      </c>
      <c r="E4456" t="inlineStr">
        <is>
          <t>Appointment Miss</t>
        </is>
      </c>
      <c r="F4456" t="inlineStr">
        <is>
          <t>late_delivery</t>
        </is>
      </c>
      <c r="G4456" s="10" t="n">
        <v>78.19</v>
      </c>
      <c r="H4456" t="inlineStr">
        <is>
          <t>RO-031644</t>
        </is>
      </c>
      <c r="I4456" t="inlineStr">
        <is>
          <t>RS-031644</t>
        </is>
      </c>
      <c r="J4456" t="inlineStr">
        <is>
          <t>RREM-0211</t>
        </is>
      </c>
      <c r="K4456" t="inlineStr">
        <is>
          <t>Late Delivery</t>
        </is>
      </c>
      <c r="L4456" t="inlineStr">
        <is>
          <t>lost</t>
        </is>
      </c>
      <c r="M4456" s="10" t="n">
        <v>0</v>
      </c>
      <c r="N4456" t="inlineStr">
        <is>
          <t>2026-03-06</t>
        </is>
      </c>
      <c r="O4456" t="inlineStr">
        <is>
          <t>2026-05-23</t>
        </is>
      </c>
      <c r="P4456" s="18" t="n">
        <v>89</v>
      </c>
      <c r="Q4456" t="inlineStr">
        <is>
          <t>2026-04-09</t>
        </is>
      </c>
      <c r="R4456" s="18" t="inlineStr"/>
      <c r="S4456" s="18" t="inlineStr"/>
      <c r="T4456" s="18" t="inlineStr"/>
    </row>
    <row r="4457">
      <c r="A4457" t="inlineStr">
        <is>
          <t>DIST-011378</t>
        </is>
      </c>
      <c r="B4457" t="inlineStr">
        <is>
          <t>2026-02-23</t>
        </is>
      </c>
      <c r="C4457" t="inlineStr">
        <is>
          <t>RET-COSTCO</t>
        </is>
      </c>
      <c r="D4457" t="inlineStr">
        <is>
          <t>TCO-LAT-029</t>
        </is>
      </c>
      <c r="E4457" t="inlineStr">
        <is>
          <t>Late Delivery</t>
        </is>
      </c>
      <c r="F4457" t="inlineStr">
        <is>
          <t>late_delivery</t>
        </is>
      </c>
      <c r="G4457" s="10" t="n">
        <v>52.55</v>
      </c>
      <c r="H4457" t="inlineStr">
        <is>
          <t>RO-031419</t>
        </is>
      </c>
      <c r="I4457" t="inlineStr">
        <is>
          <t>RS-031419</t>
        </is>
      </c>
      <c r="J4457" t="inlineStr">
        <is>
          <t>RREM-0005</t>
        </is>
      </c>
      <c r="K4457" t="inlineStr">
        <is>
          <t>Late Delivery</t>
        </is>
      </c>
      <c r="L4457" t="inlineStr">
        <is>
          <t>partial</t>
        </is>
      </c>
      <c r="M4457" s="10" t="n">
        <v>5.77</v>
      </c>
      <c r="N4457" t="inlineStr">
        <is>
          <t>2026-03-16</t>
        </is>
      </c>
      <c r="O4457" t="inlineStr">
        <is>
          <t>2026-06-06</t>
        </is>
      </c>
      <c r="P4457" s="18" t="n">
        <v>103</v>
      </c>
      <c r="Q4457" t="inlineStr">
        <is>
          <t>2026-03-25</t>
        </is>
      </c>
      <c r="R4457" s="18" t="inlineStr"/>
      <c r="S4457" s="18" t="inlineStr"/>
      <c r="T4457" s="18" t="inlineStr"/>
    </row>
    <row r="4458">
      <c r="A4458" t="inlineStr">
        <is>
          <t>DIST-011476</t>
        </is>
      </c>
      <c r="B4458" t="inlineStr">
        <is>
          <t>2026-02-22</t>
        </is>
      </c>
      <c r="C4458" t="inlineStr">
        <is>
          <t>RET-SPROUTS</t>
        </is>
      </c>
      <c r="D4458" t="inlineStr">
        <is>
          <t>UTS-DAM-069</t>
        </is>
      </c>
      <c r="E4458" t="inlineStr">
        <is>
          <t>Warehouse Damage</t>
        </is>
      </c>
      <c r="F4458" t="inlineStr">
        <is>
          <t>damaged</t>
        </is>
      </c>
      <c r="G4458" s="10" t="n">
        <v>281.93</v>
      </c>
      <c r="H4458" t="inlineStr">
        <is>
          <t>RO-031694</t>
        </is>
      </c>
      <c r="I4458" t="inlineStr">
        <is>
          <t>RS-031694</t>
        </is>
      </c>
      <c r="J4458" t="inlineStr">
        <is>
          <t>RREM-0147</t>
        </is>
      </c>
      <c r="K4458" t="inlineStr">
        <is>
          <t>Damaged</t>
        </is>
      </c>
      <c r="M4458" s="10" t="n"/>
      <c r="P4458" s="18" t="n"/>
      <c r="Q4458" t="inlineStr">
        <is>
          <t>2026-04-08</t>
        </is>
      </c>
      <c r="R4458" s="18" t="inlineStr"/>
      <c r="S4458" s="18" t="inlineStr"/>
      <c r="T4458" s="18" t="inlineStr"/>
    </row>
    <row r="4459">
      <c r="A4459" t="inlineStr">
        <is>
          <t>DIST-011315</t>
        </is>
      </c>
      <c r="B4459" t="inlineStr">
        <is>
          <t>2026-02-22</t>
        </is>
      </c>
      <c r="C4459" t="inlineStr">
        <is>
          <t>RET-SPROUTS</t>
        </is>
      </c>
      <c r="D4459" t="inlineStr">
        <is>
          <t>UTS-PRO-057</t>
        </is>
      </c>
      <c r="E4459" t="inlineStr">
        <is>
          <t>Promo Billback</t>
        </is>
      </c>
      <c r="F4459" t="inlineStr">
        <is>
          <t>promo_billback</t>
        </is>
      </c>
      <c r="G4459" s="10" t="n">
        <v>267.23</v>
      </c>
      <c r="H4459" t="inlineStr">
        <is>
          <t>RO-031272</t>
        </is>
      </c>
      <c r="I4459" t="inlineStr">
        <is>
          <t>RS-031272</t>
        </is>
      </c>
      <c r="J4459" t="inlineStr">
        <is>
          <t>RREM-0132</t>
        </is>
      </c>
      <c r="K4459" t="inlineStr">
        <is>
          <t>Promo Billback</t>
        </is>
      </c>
      <c r="M4459" s="10" t="n"/>
      <c r="P4459" s="18" t="n"/>
      <c r="Q4459" t="inlineStr">
        <is>
          <t>2026-03-24</t>
        </is>
      </c>
      <c r="R4459" s="18" t="inlineStr"/>
      <c r="S4459" s="18" t="inlineStr"/>
      <c r="T4459" s="18" t="inlineStr"/>
    </row>
    <row r="4460">
      <c r="A4460" t="inlineStr">
        <is>
          <t>DIST-011220</t>
        </is>
      </c>
      <c r="B4460" t="inlineStr">
        <is>
          <t>2026-02-22</t>
        </is>
      </c>
      <c r="C4460" t="inlineStr">
        <is>
          <t>RET-WALMART</t>
        </is>
      </c>
      <c r="D4460" t="inlineStr">
        <is>
          <t>ART-SHO-003</t>
        </is>
      </c>
      <c r="E4460" t="inlineStr">
        <is>
          <t>Short Ship</t>
        </is>
      </c>
      <c r="F4460" t="inlineStr">
        <is>
          <t>short_ship</t>
        </is>
      </c>
      <c r="G4460" s="10" t="n">
        <v>250.4</v>
      </c>
      <c r="H4460" t="inlineStr">
        <is>
          <t>RO-030752</t>
        </is>
      </c>
      <c r="I4460" t="inlineStr">
        <is>
          <t>RS-030752</t>
        </is>
      </c>
      <c r="J4460" t="inlineStr">
        <is>
          <t>RREM-0162</t>
        </is>
      </c>
      <c r="K4460" t="inlineStr">
        <is>
          <t>Short Ship</t>
        </is>
      </c>
      <c r="L4460" t="inlineStr">
        <is>
          <t>partial</t>
        </is>
      </c>
      <c r="M4460" s="10" t="n">
        <v>64.90000000000001</v>
      </c>
      <c r="N4460" t="inlineStr">
        <is>
          <t>2026-03-04</t>
        </is>
      </c>
      <c r="O4460" t="inlineStr">
        <is>
          <t>2026-04-15</t>
        </is>
      </c>
      <c r="P4460" s="18" t="n">
        <v>52</v>
      </c>
      <c r="Q4460" t="inlineStr">
        <is>
          <t>2026-03-24</t>
        </is>
      </c>
      <c r="R4460" s="18" t="inlineStr"/>
      <c r="S4460" s="18" t="inlineStr"/>
      <c r="T4460" s="18" t="inlineStr"/>
    </row>
    <row r="4461">
      <c r="A4461" t="inlineStr">
        <is>
          <t>DIST-011394</t>
        </is>
      </c>
      <c r="B4461" t="inlineStr">
        <is>
          <t>2026-02-22</t>
        </is>
      </c>
      <c r="C4461" t="inlineStr">
        <is>
          <t>RET-KROGER</t>
        </is>
      </c>
      <c r="D4461" t="inlineStr">
        <is>
          <t>GER-PRO-075</t>
        </is>
      </c>
      <c r="E4461" t="inlineStr">
        <is>
          <t>Promo Billback</t>
        </is>
      </c>
      <c r="F4461" t="inlineStr">
        <is>
          <t>promo_billback</t>
        </is>
      </c>
      <c r="G4461" s="10" t="n">
        <v>178.25</v>
      </c>
      <c r="H4461" t="inlineStr">
        <is>
          <t>RO-031519</t>
        </is>
      </c>
      <c r="I4461" t="inlineStr">
        <is>
          <t>RS-031519</t>
        </is>
      </c>
      <c r="J4461" t="inlineStr">
        <is>
          <t>RREM-0063</t>
        </is>
      </c>
      <c r="K4461" t="inlineStr">
        <is>
          <t>Promo Billback</t>
        </is>
      </c>
      <c r="M4461" s="10" t="n"/>
      <c r="P4461" s="18" t="n"/>
      <c r="Q4461" t="inlineStr">
        <is>
          <t>2026-04-23</t>
        </is>
      </c>
      <c r="R4461" s="18" t="inlineStr"/>
      <c r="S4461" s="18" t="inlineStr"/>
      <c r="T4461" s="18" t="inlineStr"/>
    </row>
    <row r="4462">
      <c r="A4462" t="inlineStr">
        <is>
          <t>DIST-011367</t>
        </is>
      </c>
      <c r="B4462" t="inlineStr">
        <is>
          <t>2026-02-22</t>
        </is>
      </c>
      <c r="C4462" t="inlineStr">
        <is>
          <t>RET-COSTCO</t>
        </is>
      </c>
      <c r="D4462" t="inlineStr">
        <is>
          <t>TCO-PRO-024</t>
        </is>
      </c>
      <c r="E4462" t="inlineStr">
        <is>
          <t>Promo Billback</t>
        </is>
      </c>
      <c r="F4462" t="inlineStr">
        <is>
          <t>promo_billback</t>
        </is>
      </c>
      <c r="G4462" s="10" t="n">
        <v>178.08</v>
      </c>
      <c r="H4462" t="inlineStr">
        <is>
          <t>RO-031441</t>
        </is>
      </c>
      <c r="I4462" t="inlineStr">
        <is>
          <t>RS-031441</t>
        </is>
      </c>
      <c r="J4462" t="inlineStr">
        <is>
          <t>RREM-0028</t>
        </is>
      </c>
      <c r="K4462" t="inlineStr">
        <is>
          <t>Promo Billback</t>
        </is>
      </c>
      <c r="L4462" t="inlineStr">
        <is>
          <t>partial</t>
        </is>
      </c>
      <c r="M4462" s="10" t="n">
        <v>47.8</v>
      </c>
      <c r="N4462" t="inlineStr">
        <is>
          <t>2026-03-17</t>
        </is>
      </c>
      <c r="O4462" t="inlineStr">
        <is>
          <t>2026-06-08</t>
        </is>
      </c>
      <c r="P4462" s="18" t="n">
        <v>106</v>
      </c>
      <c r="Q4462" t="inlineStr">
        <is>
          <t>2026-04-08</t>
        </is>
      </c>
      <c r="R4462" s="18" t="inlineStr"/>
      <c r="S4462" s="18" t="inlineStr"/>
      <c r="T4462" s="18" t="inlineStr"/>
    </row>
    <row r="4463">
      <c r="A4463" t="inlineStr">
        <is>
          <t>DIST-011477</t>
        </is>
      </c>
      <c r="B4463" t="inlineStr">
        <is>
          <t>2026-02-22</t>
        </is>
      </c>
      <c r="C4463" t="inlineStr">
        <is>
          <t>RET-SPROUTS</t>
        </is>
      </c>
      <c r="D4463" t="inlineStr">
        <is>
          <t>UTS-PRO-057</t>
        </is>
      </c>
      <c r="E4463" t="inlineStr">
        <is>
          <t>Promo Billback</t>
        </is>
      </c>
      <c r="F4463" t="inlineStr">
        <is>
          <t>promo_billback</t>
        </is>
      </c>
      <c r="G4463" s="10" t="n">
        <v>170.93</v>
      </c>
      <c r="H4463" t="inlineStr">
        <is>
          <t>RO-031694</t>
        </is>
      </c>
      <c r="I4463" t="inlineStr">
        <is>
          <t>RS-031694</t>
        </is>
      </c>
      <c r="J4463" t="inlineStr">
        <is>
          <t>RREM-0141</t>
        </is>
      </c>
      <c r="K4463" t="inlineStr">
        <is>
          <t>Promo Billback</t>
        </is>
      </c>
      <c r="M4463" s="10" t="n"/>
      <c r="P4463" s="18" t="n"/>
      <c r="Q4463" t="inlineStr">
        <is>
          <t>2026-05-23</t>
        </is>
      </c>
      <c r="R4463" s="18" t="inlineStr"/>
      <c r="S4463" s="18" t="inlineStr"/>
      <c r="T4463" s="18" t="inlineStr"/>
    </row>
    <row r="4464">
      <c r="A4464" t="inlineStr">
        <is>
          <t>DIST-011370</t>
        </is>
      </c>
      <c r="B4464" t="inlineStr">
        <is>
          <t>2026-02-22</t>
        </is>
      </c>
      <c r="C4464" t="inlineStr">
        <is>
          <t>RET-KROGER</t>
        </is>
      </c>
      <c r="D4464" t="inlineStr">
        <is>
          <t>GER-PRO-075</t>
        </is>
      </c>
      <c r="E4464" t="inlineStr">
        <is>
          <t>Promo Billback</t>
        </is>
      </c>
      <c r="F4464" t="inlineStr">
        <is>
          <t>promo_billback</t>
        </is>
      </c>
      <c r="G4464" s="10" t="n">
        <v>170.6</v>
      </c>
      <c r="H4464" t="inlineStr">
        <is>
          <t>RO-031528</t>
        </is>
      </c>
      <c r="I4464" t="inlineStr">
        <is>
          <t>RS-031528</t>
        </is>
      </c>
      <c r="J4464" t="inlineStr">
        <is>
          <t>RREM-0059</t>
        </is>
      </c>
      <c r="K4464" t="inlineStr">
        <is>
          <t>Promo Billback</t>
        </is>
      </c>
      <c r="M4464" s="10" t="n"/>
      <c r="P4464" s="18" t="n"/>
      <c r="Q4464" t="inlineStr">
        <is>
          <t>2026-04-08</t>
        </is>
      </c>
      <c r="R4464" s="18" t="inlineStr"/>
      <c r="S4464" s="18" t="inlineStr"/>
      <c r="T4464" s="18" t="inlineStr"/>
    </row>
    <row r="4465">
      <c r="A4465" t="inlineStr">
        <is>
          <t>DIST-011391</t>
        </is>
      </c>
      <c r="B4465" t="inlineStr">
        <is>
          <t>2026-02-22</t>
        </is>
      </c>
      <c r="C4465" t="inlineStr">
        <is>
          <t>RET-COSTCO</t>
        </is>
      </c>
      <c r="D4465" t="inlineStr">
        <is>
          <t>TCO-DAM-035</t>
        </is>
      </c>
      <c r="E4465" t="inlineStr">
        <is>
          <t>Transit Damage</t>
        </is>
      </c>
      <c r="F4465" t="inlineStr">
        <is>
          <t>damaged</t>
        </is>
      </c>
      <c r="G4465" s="10" t="n">
        <v>165.94</v>
      </c>
      <c r="H4465" t="inlineStr">
        <is>
          <t>RO-031418</t>
        </is>
      </c>
      <c r="I4465" t="inlineStr">
        <is>
          <t>RS-031418</t>
        </is>
      </c>
      <c r="J4465" t="inlineStr">
        <is>
          <t>RREM-0032</t>
        </is>
      </c>
      <c r="K4465" t="inlineStr">
        <is>
          <t>Damaged</t>
        </is>
      </c>
      <c r="L4465" t="inlineStr">
        <is>
          <t>won</t>
        </is>
      </c>
      <c r="M4465" s="10" t="n">
        <v>165.94</v>
      </c>
      <c r="N4465" t="inlineStr">
        <is>
          <t>2026-03-18</t>
        </is>
      </c>
      <c r="O4465" t="inlineStr">
        <is>
          <t>2026-04-08</t>
        </is>
      </c>
      <c r="P4465" s="18" t="n">
        <v>45</v>
      </c>
      <c r="Q4465" t="inlineStr">
        <is>
          <t>2026-04-23</t>
        </is>
      </c>
      <c r="R4465" s="18" t="inlineStr"/>
      <c r="S4465" s="18" t="inlineStr"/>
      <c r="T4465" s="18" t="inlineStr"/>
    </row>
    <row r="4466">
      <c r="A4466" t="inlineStr">
        <is>
          <t>DIST-011356</t>
        </is>
      </c>
      <c r="B4466" t="inlineStr">
        <is>
          <t>2026-02-22</t>
        </is>
      </c>
      <c r="C4466" t="inlineStr">
        <is>
          <t>RET-KROGER</t>
        </is>
      </c>
      <c r="D4466" t="inlineStr">
        <is>
          <t>GER-PRO-075</t>
        </is>
      </c>
      <c r="E4466" t="inlineStr">
        <is>
          <t>Promo Billback</t>
        </is>
      </c>
      <c r="F4466" t="inlineStr">
        <is>
          <t>promo_billback</t>
        </is>
      </c>
      <c r="G4466" s="10" t="n">
        <v>150.82</v>
      </c>
      <c r="H4466" t="inlineStr">
        <is>
          <t>RO-031534</t>
        </is>
      </c>
      <c r="I4466" t="inlineStr">
        <is>
          <t>RS-031534</t>
        </is>
      </c>
      <c r="J4466" t="inlineStr">
        <is>
          <t>RREM-0054</t>
        </is>
      </c>
      <c r="K4466" t="inlineStr">
        <is>
          <t>Promo Billback</t>
        </is>
      </c>
      <c r="L4466" t="inlineStr">
        <is>
          <t>lost</t>
        </is>
      </c>
      <c r="M4466" s="10" t="n">
        <v>0</v>
      </c>
      <c r="N4466" t="inlineStr">
        <is>
          <t>2026-03-22</t>
        </is>
      </c>
      <c r="O4466" t="inlineStr">
        <is>
          <t>2026-05-11</t>
        </is>
      </c>
      <c r="P4466" s="18" t="n">
        <v>78</v>
      </c>
      <c r="Q4466" t="inlineStr">
        <is>
          <t>2026-05-23</t>
        </is>
      </c>
      <c r="R4466" s="18" t="inlineStr"/>
      <c r="S4466" s="18" t="inlineStr"/>
      <c r="T4466" s="18" t="inlineStr"/>
    </row>
    <row r="4467">
      <c r="A4467" t="inlineStr">
        <is>
          <t>DIST-011464</t>
        </is>
      </c>
      <c r="B4467" t="inlineStr">
        <is>
          <t>2026-02-22</t>
        </is>
      </c>
      <c r="C4467" t="inlineStr">
        <is>
          <t>RET-WHOLEFOODS</t>
        </is>
      </c>
      <c r="D4467" t="inlineStr">
        <is>
          <t>ODS-PRO-039</t>
        </is>
      </c>
      <c r="E4467" t="inlineStr">
        <is>
          <t>Ad Allowance</t>
        </is>
      </c>
      <c r="F4467" t="inlineStr">
        <is>
          <t>promo_billback</t>
        </is>
      </c>
      <c r="G4467" s="10" t="n">
        <v>134.35</v>
      </c>
      <c r="H4467" t="inlineStr">
        <is>
          <t>RO-031668</t>
        </is>
      </c>
      <c r="I4467" t="inlineStr">
        <is>
          <t>RS-031668</t>
        </is>
      </c>
      <c r="J4467" t="inlineStr">
        <is>
          <t>RREM-0190</t>
        </is>
      </c>
      <c r="K4467" t="inlineStr">
        <is>
          <t>Promo Billback</t>
        </is>
      </c>
      <c r="M4467" s="10" t="n"/>
      <c r="P4467" s="18" t="n"/>
      <c r="Q4467" t="inlineStr">
        <is>
          <t>2026-05-23</t>
        </is>
      </c>
      <c r="R4467" s="18" t="inlineStr"/>
      <c r="S4467" s="18" t="inlineStr"/>
      <c r="T4467" s="18" t="inlineStr"/>
    </row>
    <row r="4468">
      <c r="A4468" t="inlineStr">
        <is>
          <t>DIST-011263</t>
        </is>
      </c>
      <c r="B4468" t="inlineStr">
        <is>
          <t>2026-02-22</t>
        </is>
      </c>
      <c r="C4468" t="inlineStr">
        <is>
          <t>RET-COSTCO</t>
        </is>
      </c>
      <c r="D4468" t="inlineStr"/>
      <c r="E4468" t="inlineStr">
        <is>
          <t>Unmapped</t>
        </is>
      </c>
      <c r="F4468" t="inlineStr">
        <is>
          <t>vague</t>
        </is>
      </c>
      <c r="G4468" s="10" t="n">
        <v>123.44</v>
      </c>
      <c r="J4468" t="inlineStr">
        <is>
          <t>RREM-0016</t>
        </is>
      </c>
      <c r="K4468" t="inlineStr">
        <is>
          <t>Trade spend true-up</t>
        </is>
      </c>
      <c r="L4468" t="inlineStr">
        <is>
          <t>lost</t>
        </is>
      </c>
      <c r="M4468" s="10" t="n">
        <v>0</v>
      </c>
      <c r="N4468" t="inlineStr">
        <is>
          <t>2026-03-20</t>
        </is>
      </c>
      <c r="O4468" t="inlineStr">
        <is>
          <t>2026-06-03</t>
        </is>
      </c>
      <c r="P4468" s="18" t="n">
        <v>101</v>
      </c>
      <c r="Q4468" t="inlineStr">
        <is>
          <t>2026-04-23</t>
        </is>
      </c>
      <c r="R4468" s="18" t="inlineStr">
        <is>
          <t>Yes</t>
        </is>
      </c>
      <c r="S4468" s="18" t="inlineStr"/>
      <c r="T4468" s="18" t="inlineStr"/>
    </row>
    <row r="4469">
      <c r="A4469" t="inlineStr">
        <is>
          <t>DIST-011350</t>
        </is>
      </c>
      <c r="B4469" t="inlineStr">
        <is>
          <t>2026-02-22</t>
        </is>
      </c>
      <c r="C4469" t="inlineStr">
        <is>
          <t>RET-REGIONAL</t>
        </is>
      </c>
      <c r="D4469" t="inlineStr">
        <is>
          <t>NAL-SHO-091</t>
        </is>
      </c>
      <c r="E4469" t="inlineStr">
        <is>
          <t>Under-delivery</t>
        </is>
      </c>
      <c r="F4469" t="inlineStr">
        <is>
          <t>short_ship</t>
        </is>
      </c>
      <c r="G4469" s="10" t="n">
        <v>84.78</v>
      </c>
      <c r="H4469" t="inlineStr">
        <is>
          <t>RO-031359</t>
        </is>
      </c>
      <c r="I4469" t="inlineStr">
        <is>
          <t>RS-031359</t>
        </is>
      </c>
      <c r="J4469" t="inlineStr">
        <is>
          <t>RREM-0075</t>
        </is>
      </c>
      <c r="K4469" t="inlineStr">
        <is>
          <t>Short Ship</t>
        </is>
      </c>
      <c r="M4469" s="10" t="n"/>
      <c r="P4469" s="18" t="n"/>
      <c r="Q4469" t="inlineStr">
        <is>
          <t>2026-03-24</t>
        </is>
      </c>
      <c r="R4469" s="18" t="inlineStr"/>
      <c r="S4469" s="18" t="inlineStr"/>
      <c r="T4469" s="18" t="inlineStr"/>
    </row>
    <row r="4470">
      <c r="A4470" t="inlineStr">
        <is>
          <t>DIST-011239</t>
        </is>
      </c>
      <c r="B4470" t="inlineStr">
        <is>
          <t>2026-02-22</t>
        </is>
      </c>
      <c r="C4470" t="inlineStr">
        <is>
          <t>RET-WALMART</t>
        </is>
      </c>
      <c r="D4470" t="inlineStr">
        <is>
          <t>ART-DAM-018</t>
        </is>
      </c>
      <c r="E4470" t="inlineStr">
        <is>
          <t>Warehouse Damage</t>
        </is>
      </c>
      <c r="F4470" t="inlineStr">
        <is>
          <t>damaged</t>
        </is>
      </c>
      <c r="G4470" s="10" t="n">
        <v>64.78</v>
      </c>
      <c r="H4470" t="inlineStr">
        <is>
          <t>RO-030810</t>
        </is>
      </c>
      <c r="I4470" t="inlineStr">
        <is>
          <t>RS-030810</t>
        </is>
      </c>
      <c r="J4470" t="inlineStr">
        <is>
          <t>RREM-0179</t>
        </is>
      </c>
      <c r="K4470" t="inlineStr">
        <is>
          <t>Damaged</t>
        </is>
      </c>
      <c r="L4470" t="inlineStr">
        <is>
          <t>lost</t>
        </is>
      </c>
      <c r="M4470" s="10" t="n">
        <v>0</v>
      </c>
      <c r="N4470" t="inlineStr">
        <is>
          <t>2026-03-03</t>
        </is>
      </c>
      <c r="O4470" t="inlineStr">
        <is>
          <t>2026-05-19</t>
        </is>
      </c>
      <c r="P4470" s="18" t="n">
        <v>86</v>
      </c>
      <c r="Q4470" t="inlineStr">
        <is>
          <t>2026-04-08</t>
        </is>
      </c>
      <c r="R4470" s="18" t="inlineStr"/>
      <c r="S4470" s="18" t="inlineStr"/>
      <c r="T4470" s="18" t="inlineStr"/>
    </row>
    <row r="4471">
      <c r="A4471" t="inlineStr">
        <is>
          <t>DIST-011430</t>
        </is>
      </c>
      <c r="B4471" t="inlineStr">
        <is>
          <t>2026-02-22</t>
        </is>
      </c>
      <c r="C4471" t="inlineStr">
        <is>
          <t>RET-KROGER</t>
        </is>
      </c>
      <c r="D4471" t="inlineStr">
        <is>
          <t>GER-DAM-087</t>
        </is>
      </c>
      <c r="E4471" t="inlineStr">
        <is>
          <t>Damaged Goods</t>
        </is>
      </c>
      <c r="F4471" t="inlineStr">
        <is>
          <t>damaged</t>
        </is>
      </c>
      <c r="G4471" s="10" t="n">
        <v>59.9</v>
      </c>
      <c r="H4471" t="inlineStr">
        <is>
          <t>RO-031738</t>
        </is>
      </c>
      <c r="I4471" t="inlineStr">
        <is>
          <t>RS-031738</t>
        </is>
      </c>
      <c r="J4471" t="inlineStr">
        <is>
          <t>RREM-0052</t>
        </is>
      </c>
      <c r="K4471" t="inlineStr">
        <is>
          <t>Damaged</t>
        </is>
      </c>
      <c r="L4471" t="inlineStr">
        <is>
          <t>pending</t>
        </is>
      </c>
      <c r="M4471" s="10" t="n"/>
      <c r="N4471" t="inlineStr">
        <is>
          <t>2026-03-23</t>
        </is>
      </c>
      <c r="P4471" s="18" t="n">
        <v>314</v>
      </c>
      <c r="Q4471" t="inlineStr">
        <is>
          <t>2026-03-24</t>
        </is>
      </c>
      <c r="R4471" s="18" t="inlineStr"/>
      <c r="S4471" s="18" t="inlineStr"/>
      <c r="T4471" s="18" t="inlineStr"/>
    </row>
    <row r="4472">
      <c r="A4472" t="inlineStr">
        <is>
          <t>DIST-011242</t>
        </is>
      </c>
      <c r="B4472" t="inlineStr">
        <is>
          <t>2026-02-22</t>
        </is>
      </c>
      <c r="C4472" t="inlineStr">
        <is>
          <t>RET-COSTCO</t>
        </is>
      </c>
      <c r="D4472" t="inlineStr">
        <is>
          <t>TCO-DAM-035</t>
        </is>
      </c>
      <c r="E4472" t="inlineStr">
        <is>
          <t>Transit Damage</t>
        </is>
      </c>
      <c r="F4472" t="inlineStr">
        <is>
          <t>damaged</t>
        </is>
      </c>
      <c r="G4472" s="10" t="n">
        <v>46.14</v>
      </c>
      <c r="H4472" t="inlineStr">
        <is>
          <t>RO-030828</t>
        </is>
      </c>
      <c r="I4472" t="inlineStr">
        <is>
          <t>RS-030828</t>
        </is>
      </c>
      <c r="J4472" t="inlineStr">
        <is>
          <t>RREM-0024</t>
        </is>
      </c>
      <c r="K4472" t="inlineStr">
        <is>
          <t>Damaged</t>
        </is>
      </c>
      <c r="M4472" s="10" t="n"/>
      <c r="P4472" s="18" t="n"/>
      <c r="Q4472" t="inlineStr">
        <is>
          <t>2026-04-23</t>
        </is>
      </c>
      <c r="R4472" s="18" t="inlineStr"/>
      <c r="S4472" s="18" t="inlineStr"/>
      <c r="T4472" s="18" t="inlineStr"/>
    </row>
    <row r="4473">
      <c r="A4473" t="inlineStr">
        <is>
          <t>DIST-011388</t>
        </is>
      </c>
      <c r="B4473" t="inlineStr">
        <is>
          <t>2026-02-22</t>
        </is>
      </c>
      <c r="C4473" t="inlineStr">
        <is>
          <t>RET-REGIONAL</t>
        </is>
      </c>
      <c r="D4473" t="inlineStr">
        <is>
          <t>NAL-LAT-095</t>
        </is>
      </c>
      <c r="E4473" t="inlineStr">
        <is>
          <t>MABD Violation</t>
        </is>
      </c>
      <c r="F4473" t="inlineStr">
        <is>
          <t>late_delivery</t>
        </is>
      </c>
      <c r="G4473" s="10" t="n">
        <v>34.47</v>
      </c>
      <c r="H4473" t="inlineStr">
        <is>
          <t>RO-031554</t>
        </is>
      </c>
      <c r="I4473" t="inlineStr">
        <is>
          <t>RS-031554</t>
        </is>
      </c>
      <c r="J4473" t="inlineStr">
        <is>
          <t>RREM-0104</t>
        </is>
      </c>
      <c r="K4473" t="inlineStr">
        <is>
          <t>Late Delivery</t>
        </is>
      </c>
      <c r="L4473" t="inlineStr">
        <is>
          <t>pending</t>
        </is>
      </c>
      <c r="M4473" s="10" t="n"/>
      <c r="N4473" t="inlineStr">
        <is>
          <t>2026-03-19</t>
        </is>
      </c>
      <c r="P4473" s="18" t="n">
        <v>314</v>
      </c>
      <c r="Q4473" t="inlineStr">
        <is>
          <t>2026-04-08</t>
        </is>
      </c>
      <c r="R4473" s="18" t="inlineStr"/>
      <c r="S4473" s="18" t="inlineStr"/>
      <c r="T4473" s="18" t="inlineStr"/>
    </row>
    <row r="4474">
      <c r="A4474" t="inlineStr">
        <is>
          <t>DIST-011262</t>
        </is>
      </c>
      <c r="B4474" t="inlineStr">
        <is>
          <t>2026-02-21</t>
        </is>
      </c>
      <c r="C4474" t="inlineStr">
        <is>
          <t>RET-COSTCO</t>
        </is>
      </c>
      <c r="D4474" t="inlineStr"/>
      <c r="E4474" t="inlineStr">
        <is>
          <t>Unmapped</t>
        </is>
      </c>
      <c r="F4474" t="inlineStr">
        <is>
          <t>vague</t>
        </is>
      </c>
      <c r="G4474" s="10" t="n">
        <v>506.7</v>
      </c>
      <c r="H4474" t="inlineStr">
        <is>
          <t>RO-030827</t>
        </is>
      </c>
      <c r="I4474" t="inlineStr">
        <is>
          <t>RS-030827</t>
        </is>
      </c>
      <c r="J4474" t="inlineStr">
        <is>
          <t>RREM-0001</t>
        </is>
      </c>
      <c r="K4474" t="inlineStr">
        <is>
          <t>Allowance reconciliation</t>
        </is>
      </c>
      <c r="M4474" s="10" t="n"/>
      <c r="P4474" s="18" t="n"/>
      <c r="Q4474" t="inlineStr">
        <is>
          <t>2026-05-22</t>
        </is>
      </c>
      <c r="R4474" s="18" t="inlineStr">
        <is>
          <t>Yes</t>
        </is>
      </c>
      <c r="S4474" s="18" t="inlineStr"/>
      <c r="T4474" s="18" t="inlineStr"/>
    </row>
    <row r="4475">
      <c r="A4475" t="inlineStr">
        <is>
          <t>DIST-011401</t>
        </is>
      </c>
      <c r="B4475" t="inlineStr">
        <is>
          <t>2026-02-21</t>
        </is>
      </c>
      <c r="C4475" t="inlineStr">
        <is>
          <t>RET-WHOLEFOODS</t>
        </is>
      </c>
      <c r="D4475" t="inlineStr">
        <is>
          <t>ODS-DAM-052</t>
        </is>
      </c>
      <c r="E4475" t="inlineStr">
        <is>
          <t>Transit Damage</t>
        </is>
      </c>
      <c r="F4475" t="inlineStr">
        <is>
          <t>damaged</t>
        </is>
      </c>
      <c r="G4475" s="10" t="n">
        <v>202.84</v>
      </c>
      <c r="H4475" t="inlineStr">
        <is>
          <t>RO-031470</t>
        </is>
      </c>
      <c r="I4475" t="inlineStr">
        <is>
          <t>RS-031470</t>
        </is>
      </c>
      <c r="J4475" t="inlineStr">
        <is>
          <t>RREM-0213</t>
        </is>
      </c>
      <c r="K4475" t="inlineStr">
        <is>
          <t>Damaged</t>
        </is>
      </c>
      <c r="M4475" s="10" t="n"/>
      <c r="P4475" s="18" t="n"/>
      <c r="Q4475" t="inlineStr">
        <is>
          <t>2026-05-22</t>
        </is>
      </c>
      <c r="R4475" s="18" t="inlineStr"/>
      <c r="S4475" s="18" t="inlineStr"/>
      <c r="T4475" s="18" t="inlineStr"/>
    </row>
    <row r="4476">
      <c r="A4476" t="inlineStr">
        <is>
          <t>DIST-011348</t>
        </is>
      </c>
      <c r="B4476" t="inlineStr">
        <is>
          <t>2026-02-21</t>
        </is>
      </c>
      <c r="C4476" t="inlineStr">
        <is>
          <t>RET-SPROUTS</t>
        </is>
      </c>
      <c r="D4476" t="inlineStr">
        <is>
          <t>UTS-SPO-066</t>
        </is>
      </c>
      <c r="E4476" t="inlineStr">
        <is>
          <t>Expired Product</t>
        </is>
      </c>
      <c r="F4476" t="inlineStr">
        <is>
          <t>spoilage</t>
        </is>
      </c>
      <c r="G4476" s="10" t="n">
        <v>196.72</v>
      </c>
      <c r="H4476" t="inlineStr">
        <is>
          <t>RO-031285</t>
        </is>
      </c>
      <c r="I4476" t="inlineStr">
        <is>
          <t>RS-031285</t>
        </is>
      </c>
      <c r="J4476" t="inlineStr">
        <is>
          <t>RREM-0122</t>
        </is>
      </c>
      <c r="K4476" t="inlineStr">
        <is>
          <t>Spoilage -- damage in transit affecting condition</t>
        </is>
      </c>
      <c r="M4476" s="10" t="n"/>
      <c r="P4476" s="18" t="n"/>
      <c r="Q4476" t="inlineStr">
        <is>
          <t>2026-05-22</t>
        </is>
      </c>
      <c r="R4476" s="18" t="inlineStr"/>
      <c r="S4476" s="18" t="inlineStr"/>
      <c r="T4476" s="18" t="inlineStr"/>
    </row>
    <row r="4477">
      <c r="A4477" t="inlineStr">
        <is>
          <t>DIST-011188</t>
        </is>
      </c>
      <c r="B4477" t="inlineStr">
        <is>
          <t>2026-02-21</t>
        </is>
      </c>
      <c r="C4477" t="inlineStr">
        <is>
          <t>RET-WALMART</t>
        </is>
      </c>
      <c r="D4477" t="inlineStr">
        <is>
          <t>ART-PRO-004</t>
        </is>
      </c>
      <c r="E4477" t="inlineStr">
        <is>
          <t>Scan Rebate</t>
        </is>
      </c>
      <c r="F4477" t="inlineStr">
        <is>
          <t>promo_billback</t>
        </is>
      </c>
      <c r="G4477" s="10" t="n">
        <v>153.25</v>
      </c>
      <c r="H4477" t="inlineStr">
        <is>
          <t>RO-030772</t>
        </is>
      </c>
      <c r="I4477" t="inlineStr">
        <is>
          <t>RS-030772</t>
        </is>
      </c>
      <c r="J4477" t="inlineStr">
        <is>
          <t>RREM-0175</t>
        </is>
      </c>
      <c r="K4477" t="inlineStr">
        <is>
          <t>Promo Billback</t>
        </is>
      </c>
      <c r="L4477" t="inlineStr">
        <is>
          <t>lost</t>
        </is>
      </c>
      <c r="M4477" s="10" t="n">
        <v>0</v>
      </c>
      <c r="N4477" t="inlineStr">
        <is>
          <t>2026-02-26</t>
        </is>
      </c>
      <c r="O4477" t="inlineStr">
        <is>
          <t>2026-03-21</t>
        </is>
      </c>
      <c r="P4477" s="18" t="n">
        <v>28</v>
      </c>
      <c r="Q4477" t="inlineStr">
        <is>
          <t>2026-04-22</t>
        </is>
      </c>
      <c r="R4477" s="18" t="inlineStr"/>
      <c r="S4477" s="18" t="inlineStr"/>
      <c r="T4477" s="18" t="inlineStr"/>
    </row>
    <row r="4478">
      <c r="A4478" t="inlineStr">
        <is>
          <t>DIST-011270</t>
        </is>
      </c>
      <c r="B4478" t="inlineStr">
        <is>
          <t>2026-02-21</t>
        </is>
      </c>
      <c r="C4478" t="inlineStr">
        <is>
          <t>RET-SPROUTS</t>
        </is>
      </c>
      <c r="D4478" t="inlineStr">
        <is>
          <t>UTS-PRO-057</t>
        </is>
      </c>
      <c r="E4478" t="inlineStr">
        <is>
          <t>Promo Billback</t>
        </is>
      </c>
      <c r="F4478" t="inlineStr">
        <is>
          <t>promo_billback</t>
        </is>
      </c>
      <c r="G4478" s="10" t="n">
        <v>119.07</v>
      </c>
      <c r="H4478" t="inlineStr">
        <is>
          <t>RO-030940</t>
        </is>
      </c>
      <c r="I4478" t="inlineStr">
        <is>
          <t>RS-030940</t>
        </is>
      </c>
      <c r="J4478" t="inlineStr">
        <is>
          <t>RREM-0141</t>
        </is>
      </c>
      <c r="K4478" t="inlineStr">
        <is>
          <t>Promo Billback</t>
        </is>
      </c>
      <c r="M4478" s="10" t="n"/>
      <c r="P4478" s="18" t="n"/>
      <c r="Q4478" t="inlineStr">
        <is>
          <t>2026-04-07</t>
        </is>
      </c>
      <c r="R4478" s="18" t="inlineStr"/>
      <c r="S4478" s="18" t="inlineStr"/>
      <c r="T4478" s="18" t="inlineStr"/>
    </row>
    <row r="4479">
      <c r="A4479" t="inlineStr">
        <is>
          <t>DIST-011332</t>
        </is>
      </c>
      <c r="B4479" t="inlineStr">
        <is>
          <t>2026-02-21</t>
        </is>
      </c>
      <c r="C4479" t="inlineStr">
        <is>
          <t>RET-WALMART</t>
        </is>
      </c>
      <c r="D4479" t="inlineStr">
        <is>
          <t>ART-SHO-003</t>
        </is>
      </c>
      <c r="E4479" t="inlineStr">
        <is>
          <t>Short Ship</t>
        </is>
      </c>
      <c r="F4479" t="inlineStr">
        <is>
          <t>short_ship</t>
        </is>
      </c>
      <c r="G4479" s="10" t="n">
        <v>95.81</v>
      </c>
      <c r="H4479" t="inlineStr">
        <is>
          <t>RO-031190</t>
        </is>
      </c>
      <c r="I4479" t="inlineStr">
        <is>
          <t>RS-031190</t>
        </is>
      </c>
      <c r="J4479" t="inlineStr">
        <is>
          <t>RREM-0176</t>
        </is>
      </c>
      <c r="K4479" t="inlineStr">
        <is>
          <t>Short Ship</t>
        </is>
      </c>
      <c r="L4479" t="inlineStr">
        <is>
          <t>won</t>
        </is>
      </c>
      <c r="M4479" s="10" t="n">
        <v>95.81</v>
      </c>
      <c r="N4479" t="inlineStr">
        <is>
          <t>2026-02-28</t>
        </is>
      </c>
      <c r="O4479" t="inlineStr">
        <is>
          <t>2026-05-12</t>
        </is>
      </c>
      <c r="P4479" s="18" t="n">
        <v>80</v>
      </c>
      <c r="Q4479" t="inlineStr">
        <is>
          <t>2026-03-23</t>
        </is>
      </c>
      <c r="R4479" s="18" t="inlineStr"/>
      <c r="S4479" s="18" t="inlineStr"/>
      <c r="T4479" s="18" t="inlineStr"/>
    </row>
    <row r="4480">
      <c r="A4480" t="inlineStr">
        <is>
          <t>DIST-011306</t>
        </is>
      </c>
      <c r="B4480" t="inlineStr">
        <is>
          <t>2026-02-21</t>
        </is>
      </c>
      <c r="C4480" t="inlineStr">
        <is>
          <t>RET-WALMART</t>
        </is>
      </c>
      <c r="D4480" t="inlineStr">
        <is>
          <t>ART-PRO-004</t>
        </is>
      </c>
      <c r="E4480" t="inlineStr">
        <is>
          <t>Scan Rebate</t>
        </is>
      </c>
      <c r="F4480" t="inlineStr">
        <is>
          <t>promo_billback</t>
        </is>
      </c>
      <c r="G4480" s="10" t="n">
        <v>90.03</v>
      </c>
      <c r="H4480" t="inlineStr">
        <is>
          <t>RO-031194</t>
        </is>
      </c>
      <c r="I4480" t="inlineStr">
        <is>
          <t>RS-031194</t>
        </is>
      </c>
      <c r="J4480" t="inlineStr">
        <is>
          <t>RREM-0169</t>
        </is>
      </c>
      <c r="K4480" t="inlineStr">
        <is>
          <t>Promo Billback</t>
        </is>
      </c>
      <c r="M4480" s="10" t="n"/>
      <c r="P4480" s="18" t="n"/>
      <c r="Q4480" t="inlineStr">
        <is>
          <t>2026-04-07</t>
        </is>
      </c>
      <c r="R4480" s="18" t="inlineStr"/>
      <c r="S4480" s="18" t="inlineStr"/>
      <c r="T4480" s="18" t="inlineStr"/>
    </row>
    <row r="4481">
      <c r="A4481" t="inlineStr">
        <is>
          <t>DIST-011407</t>
        </is>
      </c>
      <c r="B4481" t="inlineStr">
        <is>
          <t>2026-02-21</t>
        </is>
      </c>
      <c r="C4481" t="inlineStr">
        <is>
          <t>RET-WALMART</t>
        </is>
      </c>
      <c r="D4481" t="inlineStr">
        <is>
          <t>ART-PRO-004</t>
        </is>
      </c>
      <c r="E4481" t="inlineStr">
        <is>
          <t>Scan Rebate</t>
        </is>
      </c>
      <c r="F4481" t="inlineStr">
        <is>
          <t>promo_billback</t>
        </is>
      </c>
      <c r="G4481" s="10" t="n">
        <v>84.40000000000001</v>
      </c>
      <c r="H4481" t="inlineStr">
        <is>
          <t>RO-031385</t>
        </is>
      </c>
      <c r="I4481" t="inlineStr">
        <is>
          <t>RS-031385</t>
        </is>
      </c>
      <c r="J4481" t="inlineStr">
        <is>
          <t>RREM-0160</t>
        </is>
      </c>
      <c r="K4481" t="inlineStr">
        <is>
          <t>Promo Billback</t>
        </is>
      </c>
      <c r="L4481" t="inlineStr">
        <is>
          <t>partial</t>
        </is>
      </c>
      <c r="M4481" s="10" t="n">
        <v>41.93</v>
      </c>
      <c r="N4481" t="inlineStr">
        <is>
          <t>2026-02-22</t>
        </is>
      </c>
      <c r="O4481" t="inlineStr">
        <is>
          <t>2026-04-19</t>
        </is>
      </c>
      <c r="P4481" s="18" t="n">
        <v>57</v>
      </c>
      <c r="Q4481" t="inlineStr">
        <is>
          <t>2026-04-07</t>
        </is>
      </c>
      <c r="R4481" s="18" t="inlineStr"/>
      <c r="S4481" s="18" t="inlineStr"/>
      <c r="T4481" s="18" t="inlineStr"/>
    </row>
    <row r="4482">
      <c r="A4482" t="inlineStr">
        <is>
          <t>DIST-011259</t>
        </is>
      </c>
      <c r="B4482" t="inlineStr">
        <is>
          <t>2026-02-21</t>
        </is>
      </c>
      <c r="C4482" t="inlineStr">
        <is>
          <t>RET-COSTCO</t>
        </is>
      </c>
      <c r="D4482" t="inlineStr">
        <is>
          <t>TCO-PRO-024</t>
        </is>
      </c>
      <c r="E4482" t="inlineStr">
        <is>
          <t>Promo Billback</t>
        </is>
      </c>
      <c r="F4482" t="inlineStr">
        <is>
          <t>promo_billback</t>
        </is>
      </c>
      <c r="G4482" s="10" t="n">
        <v>83.68000000000001</v>
      </c>
      <c r="H4482" t="inlineStr">
        <is>
          <t>RO-030812</t>
        </is>
      </c>
      <c r="I4482" t="inlineStr">
        <is>
          <t>RS-030812</t>
        </is>
      </c>
      <c r="J4482" t="inlineStr">
        <is>
          <t>RREM-0033</t>
        </is>
      </c>
      <c r="K4482" t="inlineStr">
        <is>
          <t>Promo Billback</t>
        </is>
      </c>
      <c r="L4482" t="inlineStr">
        <is>
          <t>won</t>
        </is>
      </c>
      <c r="M4482" s="10" t="n">
        <v>83.68000000000001</v>
      </c>
      <c r="N4482" t="inlineStr">
        <is>
          <t>2026-03-22</t>
        </is>
      </c>
      <c r="O4482" t="inlineStr">
        <is>
          <t>2026-05-13</t>
        </is>
      </c>
      <c r="P4482" s="18" t="n">
        <v>81</v>
      </c>
      <c r="Q4482" t="inlineStr">
        <is>
          <t>2026-04-22</t>
        </is>
      </c>
      <c r="R4482" s="18" t="inlineStr"/>
      <c r="S4482" s="18" t="inlineStr"/>
      <c r="T4482" s="18" t="inlineStr"/>
    </row>
    <row r="4483">
      <c r="A4483" t="inlineStr">
        <is>
          <t>DIST-011385</t>
        </is>
      </c>
      <c r="B4483" t="inlineStr">
        <is>
          <t>2026-02-21</t>
        </is>
      </c>
      <c r="C4483" t="inlineStr">
        <is>
          <t>RET-WHOLEFOODS</t>
        </is>
      </c>
      <c r="D4483" t="inlineStr">
        <is>
          <t>ODS-LAT-044</t>
        </is>
      </c>
      <c r="E4483" t="inlineStr">
        <is>
          <t>Appointment Miss</t>
        </is>
      </c>
      <c r="F4483" t="inlineStr">
        <is>
          <t>late_delivery</t>
        </is>
      </c>
      <c r="G4483" s="10" t="n">
        <v>56.62</v>
      </c>
      <c r="H4483" t="inlineStr">
        <is>
          <t>RO-031467</t>
        </is>
      </c>
      <c r="I4483" t="inlineStr">
        <is>
          <t>RS-031467</t>
        </is>
      </c>
      <c r="J4483" t="inlineStr">
        <is>
          <t>RREM-0195</t>
        </is>
      </c>
      <c r="K4483" t="inlineStr">
        <is>
          <t>Late Delivery</t>
        </is>
      </c>
      <c r="M4483" s="10" t="n"/>
      <c r="P4483" s="18" t="n"/>
      <c r="Q4483" t="inlineStr">
        <is>
          <t>2026-05-22</t>
        </is>
      </c>
      <c r="R4483" s="18" t="inlineStr"/>
      <c r="S4483" s="18" t="inlineStr"/>
      <c r="T4483" s="18" t="inlineStr"/>
    </row>
    <row r="4484">
      <c r="A4484" t="inlineStr">
        <is>
          <t>DIST-011413</t>
        </is>
      </c>
      <c r="B4484" t="inlineStr">
        <is>
          <t>2026-02-21</t>
        </is>
      </c>
      <c r="C4484" t="inlineStr">
        <is>
          <t>RET-KROGER</t>
        </is>
      </c>
      <c r="D4484" t="inlineStr">
        <is>
          <t>GER-PRO-075</t>
        </is>
      </c>
      <c r="E4484" t="inlineStr">
        <is>
          <t>Promo Billback</t>
        </is>
      </c>
      <c r="F4484" t="inlineStr">
        <is>
          <t>promo_billback</t>
        </is>
      </c>
      <c r="G4484" s="10" t="n">
        <v>44.2</v>
      </c>
      <c r="H4484" t="inlineStr">
        <is>
          <t>RO-031521</t>
        </is>
      </c>
      <c r="I4484" t="inlineStr">
        <is>
          <t>RS-031521</t>
        </is>
      </c>
      <c r="J4484" t="inlineStr">
        <is>
          <t>RREM-0053</t>
        </is>
      </c>
      <c r="K4484" t="inlineStr">
        <is>
          <t>Promo Billback</t>
        </is>
      </c>
      <c r="L4484" t="inlineStr">
        <is>
          <t>partial</t>
        </is>
      </c>
      <c r="M4484" s="10" t="n">
        <v>9.949999999999999</v>
      </c>
      <c r="N4484" t="inlineStr">
        <is>
          <t>2026-03-10</t>
        </is>
      </c>
      <c r="O4484" t="inlineStr">
        <is>
          <t>2026-05-15</t>
        </is>
      </c>
      <c r="P4484" s="18" t="n">
        <v>83</v>
      </c>
      <c r="Q4484" t="inlineStr">
        <is>
          <t>2026-04-07</t>
        </is>
      </c>
      <c r="R4484" s="18" t="inlineStr"/>
      <c r="S4484" s="18" t="inlineStr"/>
      <c r="T4484" s="18" t="inlineStr"/>
    </row>
    <row r="4485">
      <c r="A4485" t="inlineStr">
        <is>
          <t>DIST-011398</t>
        </is>
      </c>
      <c r="B4485" t="inlineStr">
        <is>
          <t>2026-02-20</t>
        </is>
      </c>
      <c r="C4485" t="inlineStr">
        <is>
          <t>RET-WALMART</t>
        </is>
      </c>
      <c r="D4485" t="inlineStr">
        <is>
          <t>ART-PRO-004</t>
        </is>
      </c>
      <c r="E4485" t="inlineStr">
        <is>
          <t>Scan Rebate</t>
        </is>
      </c>
      <c r="F4485" t="inlineStr">
        <is>
          <t>promo_billback</t>
        </is>
      </c>
      <c r="G4485" s="10" t="n">
        <v>277.81</v>
      </c>
      <c r="H4485" t="inlineStr">
        <is>
          <t>RO-031401</t>
        </is>
      </c>
      <c r="I4485" t="inlineStr">
        <is>
          <t>RS-031401</t>
        </is>
      </c>
      <c r="J4485" t="inlineStr">
        <is>
          <t>RREM-0159</t>
        </is>
      </c>
      <c r="K4485" t="inlineStr">
        <is>
          <t>Promo Billback</t>
        </is>
      </c>
      <c r="L4485" t="inlineStr">
        <is>
          <t>partial</t>
        </is>
      </c>
      <c r="M4485" s="10" t="n">
        <v>92.67</v>
      </c>
      <c r="N4485" t="inlineStr">
        <is>
          <t>2026-03-11</t>
        </is>
      </c>
      <c r="O4485" t="inlineStr">
        <is>
          <t>2026-06-07</t>
        </is>
      </c>
      <c r="P4485" s="18" t="n">
        <v>107</v>
      </c>
      <c r="Q4485" t="inlineStr">
        <is>
          <t>2026-03-22</t>
        </is>
      </c>
      <c r="R4485" s="18" t="inlineStr"/>
      <c r="S4485" s="18" t="inlineStr"/>
      <c r="T4485" s="18" t="inlineStr"/>
    </row>
    <row r="4486">
      <c r="A4486" t="inlineStr">
        <is>
          <t>DIST-011384</t>
        </is>
      </c>
      <c r="B4486" t="inlineStr">
        <is>
          <t>2026-02-20</t>
        </is>
      </c>
      <c r="C4486" t="inlineStr">
        <is>
          <t>RET-WHOLEFOODS</t>
        </is>
      </c>
      <c r="D4486" t="inlineStr">
        <is>
          <t>ODS-DAM-052</t>
        </is>
      </c>
      <c r="E4486" t="inlineStr">
        <is>
          <t>Transit Damage</t>
        </is>
      </c>
      <c r="F4486" t="inlineStr">
        <is>
          <t>damaged</t>
        </is>
      </c>
      <c r="G4486" s="10" t="n">
        <v>204.92</v>
      </c>
      <c r="H4486" t="inlineStr">
        <is>
          <t>RO-031463</t>
        </is>
      </c>
      <c r="I4486" t="inlineStr">
        <is>
          <t>RS-031463</t>
        </is>
      </c>
      <c r="J4486" t="inlineStr">
        <is>
          <t>RREM-0204</t>
        </is>
      </c>
      <c r="K4486" t="inlineStr">
        <is>
          <t>Damaged</t>
        </is>
      </c>
      <c r="M4486" s="10" t="n"/>
      <c r="P4486" s="18" t="n"/>
      <c r="Q4486" t="inlineStr">
        <is>
          <t>2026-03-22</t>
        </is>
      </c>
      <c r="R4486" s="18" t="inlineStr"/>
      <c r="S4486" s="18" t="inlineStr"/>
      <c r="T4486" s="18" t="inlineStr"/>
    </row>
    <row r="4487">
      <c r="A4487" t="inlineStr">
        <is>
          <t>DIST-011336</t>
        </is>
      </c>
      <c r="B4487" t="inlineStr">
        <is>
          <t>2026-02-20</t>
        </is>
      </c>
      <c r="C4487" t="inlineStr">
        <is>
          <t>RET-WHOLEFOODS</t>
        </is>
      </c>
      <c r="D4487" t="inlineStr">
        <is>
          <t>ODS-PRO-039</t>
        </is>
      </c>
      <c r="E4487" t="inlineStr">
        <is>
          <t>Ad Allowance</t>
        </is>
      </c>
      <c r="F4487" t="inlineStr">
        <is>
          <t>promo_billback</t>
        </is>
      </c>
      <c r="G4487" s="10" t="n">
        <v>136.48</v>
      </c>
      <c r="H4487" t="inlineStr">
        <is>
          <t>RO-031248</t>
        </is>
      </c>
      <c r="I4487" t="inlineStr">
        <is>
          <t>RS-031248</t>
        </is>
      </c>
      <c r="J4487" t="inlineStr">
        <is>
          <t>RREM-0201</t>
        </is>
      </c>
      <c r="K4487" t="inlineStr">
        <is>
          <t>Promo Billback</t>
        </is>
      </c>
      <c r="L4487" t="inlineStr">
        <is>
          <t>pending</t>
        </is>
      </c>
      <c r="M4487" s="10" t="n"/>
      <c r="N4487" t="inlineStr">
        <is>
          <t>2026-03-20</t>
        </is>
      </c>
      <c r="P4487" s="18" t="n">
        <v>316</v>
      </c>
      <c r="Q4487" t="inlineStr">
        <is>
          <t>2026-04-21</t>
        </is>
      </c>
      <c r="R4487" s="18" t="inlineStr"/>
      <c r="S4487" s="18" t="inlineStr"/>
      <c r="T4487" s="18" t="inlineStr"/>
    </row>
    <row r="4488">
      <c r="A4488" t="inlineStr">
        <is>
          <t>DIST-011371</t>
        </is>
      </c>
      <c r="B4488" t="inlineStr">
        <is>
          <t>2026-02-20</t>
        </is>
      </c>
      <c r="C4488" t="inlineStr">
        <is>
          <t>RET-WALMART</t>
        </is>
      </c>
      <c r="D4488" t="inlineStr">
        <is>
          <t>ART-PRO-004</t>
        </is>
      </c>
      <c r="E4488" t="inlineStr">
        <is>
          <t>Scan Rebate</t>
        </is>
      </c>
      <c r="F4488" t="inlineStr">
        <is>
          <t>promo_billback</t>
        </is>
      </c>
      <c r="G4488" s="10" t="n">
        <v>122.63</v>
      </c>
      <c r="H4488" t="inlineStr">
        <is>
          <t>RO-031403</t>
        </is>
      </c>
      <c r="I4488" t="inlineStr">
        <is>
          <t>RS-031403</t>
        </is>
      </c>
      <c r="J4488" t="inlineStr">
        <is>
          <t>RREM-0174</t>
        </is>
      </c>
      <c r="K4488" t="inlineStr">
        <is>
          <t>Promo Billback</t>
        </is>
      </c>
      <c r="M4488" s="10" t="n"/>
      <c r="P4488" s="18" t="n"/>
      <c r="Q4488" t="inlineStr">
        <is>
          <t>2026-04-21</t>
        </is>
      </c>
      <c r="R4488" s="18" t="inlineStr"/>
      <c r="S4488" s="18" t="inlineStr"/>
      <c r="T4488" s="18" t="inlineStr"/>
    </row>
    <row r="4489">
      <c r="A4489" t="inlineStr">
        <is>
          <t>DIST-011452</t>
        </is>
      </c>
      <c r="B4489" t="inlineStr">
        <is>
          <t>2026-02-20</t>
        </is>
      </c>
      <c r="C4489" t="inlineStr">
        <is>
          <t>RET-KROGER</t>
        </is>
      </c>
      <c r="D4489" t="inlineStr">
        <is>
          <t>GER-SHO-073</t>
        </is>
      </c>
      <c r="E4489" t="inlineStr">
        <is>
          <t>Short Ship</t>
        </is>
      </c>
      <c r="F4489" t="inlineStr">
        <is>
          <t>short_ship</t>
        </is>
      </c>
      <c r="G4489" s="10" t="n">
        <v>111.65</v>
      </c>
      <c r="H4489" t="inlineStr">
        <is>
          <t>RO-031732</t>
        </is>
      </c>
      <c r="I4489" t="inlineStr">
        <is>
          <t>RS-031732</t>
        </is>
      </c>
      <c r="J4489" t="inlineStr">
        <is>
          <t>RREM-0042</t>
        </is>
      </c>
      <c r="K4489" t="inlineStr">
        <is>
          <t>Short Ship</t>
        </is>
      </c>
      <c r="M4489" s="10" t="n"/>
      <c r="P4489" s="18" t="n"/>
      <c r="Q4489" t="inlineStr">
        <is>
          <t>2026-04-21</t>
        </is>
      </c>
      <c r="R4489" s="18" t="inlineStr"/>
      <c r="S4489" s="18" t="inlineStr"/>
      <c r="T4489" s="18" t="inlineStr"/>
    </row>
    <row r="4490">
      <c r="A4490" t="inlineStr">
        <is>
          <t>DIST-011373</t>
        </is>
      </c>
      <c r="B4490" t="inlineStr">
        <is>
          <t>2026-02-20</t>
        </is>
      </c>
      <c r="C4490" t="inlineStr">
        <is>
          <t>RET-COSTCO</t>
        </is>
      </c>
      <c r="D4490" t="inlineStr">
        <is>
          <t>TCO-PAL-032</t>
        </is>
      </c>
      <c r="E4490" t="inlineStr">
        <is>
          <t>Ti-Hi Error</t>
        </is>
      </c>
      <c r="F4490" t="inlineStr">
        <is>
          <t>pallet_fine</t>
        </is>
      </c>
      <c r="G4490" s="10" t="n">
        <v>111.55</v>
      </c>
      <c r="H4490" t="inlineStr">
        <is>
          <t>RO-031426</t>
        </is>
      </c>
      <c r="I4490" t="inlineStr">
        <is>
          <t>RS-031426</t>
        </is>
      </c>
      <c r="J4490" t="inlineStr">
        <is>
          <t>RREM-0007</t>
        </is>
      </c>
      <c r="K4490" t="inlineStr">
        <is>
          <t>Pallet Fine</t>
        </is>
      </c>
      <c r="M4490" s="10" t="n"/>
      <c r="P4490" s="18" t="n"/>
      <c r="Q4490" t="inlineStr">
        <is>
          <t>2026-04-21</t>
        </is>
      </c>
      <c r="R4490" s="18" t="inlineStr"/>
      <c r="S4490" s="18" t="inlineStr"/>
      <c r="T4490" s="18" t="inlineStr"/>
    </row>
    <row r="4491">
      <c r="A4491" t="inlineStr">
        <is>
          <t>DIST-011302</t>
        </is>
      </c>
      <c r="B4491" t="inlineStr">
        <is>
          <t>2026-02-20</t>
        </is>
      </c>
      <c r="C4491" t="inlineStr">
        <is>
          <t>RET-WALMART</t>
        </is>
      </c>
      <c r="D4491" t="inlineStr">
        <is>
          <t>ART-DAM-018</t>
        </is>
      </c>
      <c r="E4491" t="inlineStr">
        <is>
          <t>Warehouse Damage</t>
        </is>
      </c>
      <c r="F4491" t="inlineStr">
        <is>
          <t>damaged</t>
        </is>
      </c>
      <c r="G4491" s="10" t="n">
        <v>104.23</v>
      </c>
      <c r="H4491" t="inlineStr">
        <is>
          <t>RO-031168</t>
        </is>
      </c>
      <c r="I4491" t="inlineStr">
        <is>
          <t>RS-031168</t>
        </is>
      </c>
      <c r="J4491" t="inlineStr">
        <is>
          <t>RREM-0168</t>
        </is>
      </c>
      <c r="K4491" t="inlineStr">
        <is>
          <t>Damaged</t>
        </is>
      </c>
      <c r="M4491" s="10" t="n"/>
      <c r="P4491" s="18" t="n"/>
      <c r="Q4491" t="inlineStr">
        <is>
          <t>2026-04-06</t>
        </is>
      </c>
      <c r="R4491" s="18" t="inlineStr"/>
      <c r="S4491" s="18" t="inlineStr"/>
      <c r="T4491" s="18" t="inlineStr"/>
    </row>
    <row r="4492">
      <c r="A4492" t="inlineStr">
        <is>
          <t>DIST-011488</t>
        </is>
      </c>
      <c r="B4492" t="inlineStr">
        <is>
          <t>2026-02-20</t>
        </is>
      </c>
      <c r="C4492" t="inlineStr">
        <is>
          <t>RET-WHOLEFOODS</t>
        </is>
      </c>
      <c r="D4492" t="inlineStr">
        <is>
          <t>ODS-PRO-039</t>
        </is>
      </c>
      <c r="E4492" t="inlineStr">
        <is>
          <t>Ad Allowance</t>
        </is>
      </c>
      <c r="F4492" t="inlineStr">
        <is>
          <t>promo_billback</t>
        </is>
      </c>
      <c r="G4492" s="10" t="n">
        <v>95.70999999999999</v>
      </c>
      <c r="H4492" t="inlineStr">
        <is>
          <t>RO-031643</t>
        </is>
      </c>
      <c r="I4492" t="inlineStr">
        <is>
          <t>RS-031643</t>
        </is>
      </c>
      <c r="J4492" t="inlineStr">
        <is>
          <t>RREM-0191</t>
        </is>
      </c>
      <c r="K4492" t="inlineStr">
        <is>
          <t>Promo Billback</t>
        </is>
      </c>
      <c r="M4492" s="10" t="n"/>
      <c r="P4492" s="18" t="n"/>
      <c r="Q4492" t="inlineStr">
        <is>
          <t>2026-04-21</t>
        </is>
      </c>
      <c r="R4492" s="18" t="inlineStr"/>
      <c r="S4492" s="18" t="inlineStr"/>
      <c r="T4492" s="18" t="inlineStr"/>
    </row>
    <row r="4493">
      <c r="A4493" t="inlineStr">
        <is>
          <t>DIST-011431</t>
        </is>
      </c>
      <c r="B4493" t="inlineStr">
        <is>
          <t>2026-02-20</t>
        </is>
      </c>
      <c r="C4493" t="inlineStr">
        <is>
          <t>RET-KROGER</t>
        </is>
      </c>
      <c r="D4493" t="inlineStr">
        <is>
          <t>GER-PRO-075</t>
        </is>
      </c>
      <c r="E4493" t="inlineStr">
        <is>
          <t>Promo Billback</t>
        </is>
      </c>
      <c r="F4493" t="inlineStr">
        <is>
          <t>promo_billback</t>
        </is>
      </c>
      <c r="G4493" s="10" t="n">
        <v>95.06999999999999</v>
      </c>
      <c r="H4493" t="inlineStr">
        <is>
          <t>RO-031738</t>
        </is>
      </c>
      <c r="I4493" t="inlineStr">
        <is>
          <t>RS-031738</t>
        </is>
      </c>
      <c r="J4493" t="inlineStr">
        <is>
          <t>RREM-0063</t>
        </is>
      </c>
      <c r="K4493" t="inlineStr">
        <is>
          <t>Promo Billback</t>
        </is>
      </c>
      <c r="L4493" t="inlineStr">
        <is>
          <t>partial</t>
        </is>
      </c>
      <c r="M4493" s="10" t="n">
        <v>30.57</v>
      </c>
      <c r="N4493" t="inlineStr">
        <is>
          <t>2026-03-10</t>
        </is>
      </c>
      <c r="O4493" t="inlineStr">
        <is>
          <t>2026-05-04</t>
        </is>
      </c>
      <c r="P4493" s="18" t="n">
        <v>73</v>
      </c>
      <c r="Q4493" t="inlineStr">
        <is>
          <t>2026-03-22</t>
        </is>
      </c>
      <c r="R4493" s="18" t="inlineStr"/>
      <c r="S4493" s="18" t="inlineStr"/>
      <c r="T4493" s="18" t="inlineStr"/>
    </row>
    <row r="4494">
      <c r="A4494" t="inlineStr">
        <is>
          <t>DIST-011337</t>
        </is>
      </c>
      <c r="B4494" t="inlineStr">
        <is>
          <t>2026-02-20</t>
        </is>
      </c>
      <c r="C4494" t="inlineStr">
        <is>
          <t>RET-SPROUTS</t>
        </is>
      </c>
      <c r="D4494" t="inlineStr">
        <is>
          <t>UTS-PRO-057</t>
        </is>
      </c>
      <c r="E4494" t="inlineStr">
        <is>
          <t>Promo Billback</t>
        </is>
      </c>
      <c r="F4494" t="inlineStr">
        <is>
          <t>promo_billback</t>
        </is>
      </c>
      <c r="G4494" s="10" t="n">
        <v>63.88</v>
      </c>
      <c r="H4494" t="inlineStr">
        <is>
          <t>RO-031284</t>
        </is>
      </c>
      <c r="I4494" t="inlineStr">
        <is>
          <t>RS-031284</t>
        </is>
      </c>
      <c r="J4494" t="inlineStr">
        <is>
          <t>RREM-0124</t>
        </is>
      </c>
      <c r="K4494" t="inlineStr">
        <is>
          <t>Promo Billback</t>
        </is>
      </c>
      <c r="M4494" s="10" t="n"/>
      <c r="P4494" s="18" t="n"/>
      <c r="Q4494" t="inlineStr">
        <is>
          <t>2026-03-22</t>
        </is>
      </c>
      <c r="R4494" s="18" t="inlineStr"/>
      <c r="S4494" s="18" t="inlineStr"/>
      <c r="T4494" s="18" t="inlineStr"/>
    </row>
    <row r="4495">
      <c r="A4495" t="inlineStr">
        <is>
          <t>DIST-011310</t>
        </is>
      </c>
      <c r="B4495" t="inlineStr">
        <is>
          <t>2026-02-20</t>
        </is>
      </c>
      <c r="C4495" t="inlineStr">
        <is>
          <t>RET-COSTCO</t>
        </is>
      </c>
      <c r="D4495" t="inlineStr">
        <is>
          <t>TCO-PRO-024</t>
        </is>
      </c>
      <c r="E4495" t="inlineStr">
        <is>
          <t>Promo Billback</t>
        </is>
      </c>
      <c r="F4495" t="inlineStr">
        <is>
          <t>promo_billback</t>
        </is>
      </c>
      <c r="G4495" s="10" t="n">
        <v>54.88</v>
      </c>
      <c r="H4495" t="inlineStr">
        <is>
          <t>RO-031227</t>
        </is>
      </c>
      <c r="I4495" t="inlineStr">
        <is>
          <t>RS-031227</t>
        </is>
      </c>
      <c r="J4495" t="inlineStr">
        <is>
          <t>RREM-0020</t>
        </is>
      </c>
      <c r="K4495" t="inlineStr">
        <is>
          <t>Promo Billback</t>
        </is>
      </c>
      <c r="L4495" t="inlineStr">
        <is>
          <t>won</t>
        </is>
      </c>
      <c r="M4495" s="10" t="n">
        <v>54.88</v>
      </c>
      <c r="N4495" t="inlineStr">
        <is>
          <t>2026-03-14</t>
        </is>
      </c>
      <c r="O4495" t="inlineStr">
        <is>
          <t>2026-06-06</t>
        </is>
      </c>
      <c r="P4495" s="18" t="n">
        <v>106</v>
      </c>
      <c r="Q4495" t="inlineStr">
        <is>
          <t>2026-04-21</t>
        </is>
      </c>
      <c r="R4495" s="18" t="inlineStr"/>
      <c r="S4495" s="18" t="inlineStr"/>
      <c r="T4495" s="18" t="inlineStr"/>
    </row>
    <row r="4496">
      <c r="A4496" t="inlineStr">
        <is>
          <t>DIST-011305</t>
        </is>
      </c>
      <c r="B4496" t="inlineStr">
        <is>
          <t>2026-02-19</t>
        </is>
      </c>
      <c r="C4496" t="inlineStr">
        <is>
          <t>RET-WALMART</t>
        </is>
      </c>
      <c r="D4496" t="inlineStr">
        <is>
          <t>ART-LAB-012</t>
        </is>
      </c>
      <c r="E4496" t="inlineStr">
        <is>
          <t>Label Defect</t>
        </is>
      </c>
      <c r="F4496" t="inlineStr">
        <is>
          <t>label_fine</t>
        </is>
      </c>
      <c r="G4496" s="10" t="n">
        <v>388.95</v>
      </c>
      <c r="H4496" t="inlineStr">
        <is>
          <t>RO-031194</t>
        </is>
      </c>
      <c r="I4496" t="inlineStr">
        <is>
          <t>RS-031194</t>
        </is>
      </c>
      <c r="J4496" t="inlineStr">
        <is>
          <t>RREM-0151</t>
        </is>
      </c>
      <c r="K4496" t="inlineStr">
        <is>
          <t>Label Fine</t>
        </is>
      </c>
      <c r="M4496" s="10" t="n"/>
      <c r="P4496" s="18" t="n"/>
      <c r="Q4496" t="inlineStr">
        <is>
          <t>2026-03-21</t>
        </is>
      </c>
      <c r="R4496" s="18" t="inlineStr"/>
      <c r="S4496" s="18" t="inlineStr"/>
      <c r="T4496" s="18" t="inlineStr"/>
    </row>
    <row r="4497">
      <c r="A4497" t="inlineStr">
        <is>
          <t>DIST-011432</t>
        </is>
      </c>
      <c r="B4497" t="inlineStr">
        <is>
          <t>2026-02-19</t>
        </is>
      </c>
      <c r="C4497" t="inlineStr">
        <is>
          <t>RET-KROGER</t>
        </is>
      </c>
      <c r="D4497" t="inlineStr">
        <is>
          <t>GER-SPO-085</t>
        </is>
      </c>
      <c r="E4497" t="inlineStr">
        <is>
          <t>Short Date</t>
        </is>
      </c>
      <c r="F4497" t="inlineStr">
        <is>
          <t>spoilage</t>
        </is>
      </c>
      <c r="G4497" s="10" t="n">
        <v>276.34</v>
      </c>
      <c r="H4497" t="inlineStr">
        <is>
          <t>RO-031752</t>
        </is>
      </c>
      <c r="I4497" t="inlineStr">
        <is>
          <t>RS-031752</t>
        </is>
      </c>
      <c r="J4497" t="inlineStr">
        <is>
          <t>RREM-0047</t>
        </is>
      </c>
      <c r="K4497" t="inlineStr">
        <is>
          <t>Spoilage -- temperature exposure in transit</t>
        </is>
      </c>
      <c r="M4497" s="10" t="n"/>
      <c r="P4497" s="18" t="n"/>
      <c r="Q4497" t="inlineStr">
        <is>
          <t>2026-04-20</t>
        </is>
      </c>
      <c r="R4497" s="18" t="inlineStr"/>
      <c r="S4497" s="18" t="inlineStr"/>
      <c r="T4497" s="18" t="inlineStr"/>
    </row>
    <row r="4498">
      <c r="A4498" t="inlineStr">
        <is>
          <t>DIST-011235</t>
        </is>
      </c>
      <c r="B4498" t="inlineStr">
        <is>
          <t>2026-02-19</t>
        </is>
      </c>
      <c r="C4498" t="inlineStr">
        <is>
          <t>RET-KROGER</t>
        </is>
      </c>
      <c r="D4498" t="inlineStr">
        <is>
          <t>GER-DAM-087</t>
        </is>
      </c>
      <c r="E4498" t="inlineStr">
        <is>
          <t>Damaged Goods</t>
        </is>
      </c>
      <c r="F4498" t="inlineStr">
        <is>
          <t>damaged</t>
        </is>
      </c>
      <c r="G4498" s="10" t="n">
        <v>254.78</v>
      </c>
      <c r="H4498" t="inlineStr">
        <is>
          <t>RO-031090</t>
        </is>
      </c>
      <c r="I4498" t="inlineStr">
        <is>
          <t>RS-031090</t>
        </is>
      </c>
      <c r="J4498" t="inlineStr">
        <is>
          <t>RREM-0050</t>
        </is>
      </c>
      <c r="K4498" t="inlineStr">
        <is>
          <t>Damaged</t>
        </is>
      </c>
      <c r="M4498" s="10" t="n"/>
      <c r="P4498" s="18" t="n"/>
      <c r="Q4498" t="inlineStr">
        <is>
          <t>2026-04-05</t>
        </is>
      </c>
      <c r="R4498" s="18" t="inlineStr"/>
      <c r="S4498" s="18" t="inlineStr"/>
      <c r="T4498" s="18" t="inlineStr"/>
    </row>
    <row r="4499">
      <c r="A4499" t="inlineStr">
        <is>
          <t>DIST-011396</t>
        </is>
      </c>
      <c r="B4499" t="inlineStr">
        <is>
          <t>2026-02-19</t>
        </is>
      </c>
      <c r="C4499" t="inlineStr">
        <is>
          <t>RET-REGIONAL</t>
        </is>
      </c>
      <c r="D4499" t="inlineStr"/>
      <c r="E4499" t="inlineStr">
        <is>
          <t>Unmapped</t>
        </is>
      </c>
      <c r="F4499" t="inlineStr">
        <is>
          <t>vague</t>
        </is>
      </c>
      <c r="G4499" s="10" t="n">
        <v>239.24</v>
      </c>
      <c r="J4499" t="inlineStr">
        <is>
          <t>RREM-0083</t>
        </is>
      </c>
      <c r="K4499" t="inlineStr">
        <is>
          <t>Cash discount take-down</t>
        </is>
      </c>
      <c r="L4499" t="inlineStr">
        <is>
          <t>partial</t>
        </is>
      </c>
      <c r="M4499" s="10" t="n">
        <v>87.89</v>
      </c>
      <c r="N4499" t="inlineStr">
        <is>
          <t>2026-02-27</t>
        </is>
      </c>
      <c r="O4499" t="inlineStr">
        <is>
          <t>2026-03-22</t>
        </is>
      </c>
      <c r="P4499" s="18" t="n">
        <v>31</v>
      </c>
      <c r="Q4499" t="inlineStr">
        <is>
          <t>2026-05-20</t>
        </is>
      </c>
      <c r="R4499" s="18" t="inlineStr">
        <is>
          <t>Yes</t>
        </is>
      </c>
      <c r="S4499" s="18" t="inlineStr"/>
      <c r="T4499" s="18" t="inlineStr"/>
    </row>
    <row r="4500">
      <c r="A4500" t="inlineStr">
        <is>
          <t>DIST-011324</t>
        </is>
      </c>
      <c r="B4500" t="inlineStr">
        <is>
          <t>2026-02-19</t>
        </is>
      </c>
      <c r="C4500" t="inlineStr">
        <is>
          <t>RET-WALMART</t>
        </is>
      </c>
      <c r="D4500" t="inlineStr">
        <is>
          <t>ART-SHO-003</t>
        </is>
      </c>
      <c r="E4500" t="inlineStr">
        <is>
          <t>Short Ship</t>
        </is>
      </c>
      <c r="F4500" t="inlineStr">
        <is>
          <t>short_ship</t>
        </is>
      </c>
      <c r="G4500" s="10" t="n">
        <v>216.13</v>
      </c>
      <c r="H4500" t="inlineStr">
        <is>
          <t>RO-031182</t>
        </is>
      </c>
      <c r="I4500" t="inlineStr">
        <is>
          <t>RS-031182</t>
        </is>
      </c>
      <c r="J4500" t="inlineStr">
        <is>
          <t>RREM-0153</t>
        </is>
      </c>
      <c r="K4500" t="inlineStr">
        <is>
          <t>Short Ship</t>
        </is>
      </c>
      <c r="L4500" t="inlineStr">
        <is>
          <t>lost</t>
        </is>
      </c>
      <c r="M4500" s="10" t="n">
        <v>0</v>
      </c>
      <c r="N4500" t="inlineStr">
        <is>
          <t>2026-03-03</t>
        </is>
      </c>
      <c r="O4500" t="inlineStr">
        <is>
          <t>2026-04-26</t>
        </is>
      </c>
      <c r="P4500" s="18" t="n">
        <v>66</v>
      </c>
      <c r="Q4500" t="inlineStr">
        <is>
          <t>2026-04-20</t>
        </is>
      </c>
      <c r="R4500" s="18" t="inlineStr"/>
      <c r="S4500" s="18" t="inlineStr"/>
      <c r="T4500" s="18" t="inlineStr"/>
    </row>
    <row r="4501">
      <c r="A4501" t="inlineStr">
        <is>
          <t>DIST-011215</t>
        </is>
      </c>
      <c r="B4501" t="inlineStr">
        <is>
          <t>2026-02-19</t>
        </is>
      </c>
      <c r="C4501" t="inlineStr">
        <is>
          <t>RET-SPROUTS</t>
        </is>
      </c>
      <c r="D4501" t="inlineStr">
        <is>
          <t>UTS-PRO-057</t>
        </is>
      </c>
      <c r="E4501" t="inlineStr">
        <is>
          <t>Promo Billback</t>
        </is>
      </c>
      <c r="F4501" t="inlineStr">
        <is>
          <t>promo_billback</t>
        </is>
      </c>
      <c r="G4501" s="10" t="n">
        <v>212.77</v>
      </c>
      <c r="H4501" t="inlineStr">
        <is>
          <t>RO-030993</t>
        </is>
      </c>
      <c r="I4501" t="inlineStr">
        <is>
          <t>RS-030993</t>
        </is>
      </c>
      <c r="J4501" t="inlineStr">
        <is>
          <t>RREM-0124</t>
        </is>
      </c>
      <c r="K4501" t="inlineStr">
        <is>
          <t>Promo Billback</t>
        </is>
      </c>
      <c r="M4501" s="10" t="n"/>
      <c r="P4501" s="18" t="n"/>
      <c r="Q4501" t="inlineStr">
        <is>
          <t>2026-04-20</t>
        </is>
      </c>
      <c r="R4501" s="18" t="inlineStr"/>
      <c r="S4501" s="18" t="inlineStr"/>
      <c r="T4501" s="18" t="inlineStr"/>
    </row>
    <row r="4502">
      <c r="A4502" t="inlineStr">
        <is>
          <t>DIST-011210</t>
        </is>
      </c>
      <c r="B4502" t="inlineStr">
        <is>
          <t>2026-02-19</t>
        </is>
      </c>
      <c r="C4502" t="inlineStr">
        <is>
          <t>RET-COSTCO</t>
        </is>
      </c>
      <c r="D4502" t="inlineStr">
        <is>
          <t>TCO-SHO-022</t>
        </is>
      </c>
      <c r="E4502" t="inlineStr">
        <is>
          <t>Quantity Variance</t>
        </is>
      </c>
      <c r="F4502" t="inlineStr">
        <is>
          <t>short_ship</t>
        </is>
      </c>
      <c r="G4502" s="10" t="n">
        <v>144.65</v>
      </c>
      <c r="H4502" t="inlineStr">
        <is>
          <t>RO-030832</t>
        </is>
      </c>
      <c r="I4502" t="inlineStr">
        <is>
          <t>RS-030832</t>
        </is>
      </c>
      <c r="J4502" t="inlineStr">
        <is>
          <t>RREM-0008</t>
        </is>
      </c>
      <c r="K4502" t="inlineStr">
        <is>
          <t>Short Ship</t>
        </is>
      </c>
      <c r="M4502" s="10" t="n"/>
      <c r="P4502" s="18" t="n"/>
      <c r="Q4502" t="inlineStr">
        <is>
          <t>2026-05-20</t>
        </is>
      </c>
      <c r="R4502" s="18" t="inlineStr"/>
      <c r="S4502" s="18" t="inlineStr"/>
      <c r="T4502" s="18" t="inlineStr"/>
    </row>
    <row r="4503">
      <c r="A4503" t="inlineStr">
        <is>
          <t>DIST-011258</t>
        </is>
      </c>
      <c r="B4503" t="inlineStr">
        <is>
          <t>2026-02-19</t>
        </is>
      </c>
      <c r="C4503" t="inlineStr">
        <is>
          <t>RET-WALMART</t>
        </is>
      </c>
      <c r="D4503" t="inlineStr">
        <is>
          <t>ART-PRO-004</t>
        </is>
      </c>
      <c r="E4503" t="inlineStr">
        <is>
          <t>Scan Rebate</t>
        </is>
      </c>
      <c r="F4503" t="inlineStr">
        <is>
          <t>promo_billback</t>
        </is>
      </c>
      <c r="G4503" s="10" t="n">
        <v>123.59</v>
      </c>
      <c r="H4503" t="inlineStr">
        <is>
          <t>RO-030804</t>
        </is>
      </c>
      <c r="I4503" t="inlineStr">
        <is>
          <t>RS-030804</t>
        </is>
      </c>
      <c r="J4503" t="inlineStr">
        <is>
          <t>RREM-0170</t>
        </is>
      </c>
      <c r="K4503" t="inlineStr">
        <is>
          <t>Promo Billback</t>
        </is>
      </c>
      <c r="M4503" s="10" t="n"/>
      <c r="P4503" s="18" t="n"/>
      <c r="Q4503" t="inlineStr">
        <is>
          <t>2026-05-20</t>
        </is>
      </c>
      <c r="R4503" s="18" t="inlineStr"/>
      <c r="S4503" s="18" t="inlineStr"/>
      <c r="T4503" s="18" t="inlineStr"/>
    </row>
    <row r="4504">
      <c r="A4504" t="inlineStr">
        <is>
          <t>DIST-011231</t>
        </is>
      </c>
      <c r="B4504" t="inlineStr">
        <is>
          <t>2026-02-19</t>
        </is>
      </c>
      <c r="C4504" t="inlineStr">
        <is>
          <t>RET-KROGER</t>
        </is>
      </c>
      <c r="D4504" t="inlineStr">
        <is>
          <t>GER-SHO-073</t>
        </is>
      </c>
      <c r="E4504" t="inlineStr">
        <is>
          <t>Short Ship</t>
        </is>
      </c>
      <c r="F4504" t="inlineStr">
        <is>
          <t>short_ship</t>
        </is>
      </c>
      <c r="G4504" s="10" t="n">
        <v>107.8</v>
      </c>
      <c r="H4504" t="inlineStr">
        <is>
          <t>RO-031006</t>
        </is>
      </c>
      <c r="I4504" t="inlineStr">
        <is>
          <t>RS-031006</t>
        </is>
      </c>
      <c r="J4504" t="inlineStr">
        <is>
          <t>RREM-0068</t>
        </is>
      </c>
      <c r="K4504" t="inlineStr">
        <is>
          <t>Short Ship</t>
        </is>
      </c>
      <c r="L4504" t="inlineStr">
        <is>
          <t>partial</t>
        </is>
      </c>
      <c r="M4504" s="10" t="n">
        <v>44</v>
      </c>
      <c r="N4504" t="inlineStr">
        <is>
          <t>2026-02-24</t>
        </is>
      </c>
      <c r="O4504" t="inlineStr">
        <is>
          <t>2026-05-03</t>
        </is>
      </c>
      <c r="P4504" s="18" t="n">
        <v>73</v>
      </c>
      <c r="Q4504" t="inlineStr">
        <is>
          <t>2026-03-21</t>
        </is>
      </c>
      <c r="R4504" s="18" t="inlineStr"/>
      <c r="S4504" s="18" t="inlineStr"/>
      <c r="T4504" s="18" t="inlineStr"/>
    </row>
    <row r="4505">
      <c r="A4505" t="inlineStr">
        <is>
          <t>DIST-011365</t>
        </is>
      </c>
      <c r="B4505" t="inlineStr">
        <is>
          <t>2026-02-19</t>
        </is>
      </c>
      <c r="C4505" t="inlineStr">
        <is>
          <t>RET-COSTCO</t>
        </is>
      </c>
      <c r="D4505" t="inlineStr">
        <is>
          <t>TCO-LAT-029</t>
        </is>
      </c>
      <c r="E4505" t="inlineStr">
        <is>
          <t>Late Delivery</t>
        </is>
      </c>
      <c r="F4505" t="inlineStr">
        <is>
          <t>late_delivery</t>
        </is>
      </c>
      <c r="G4505" s="10" t="n">
        <v>81.66</v>
      </c>
      <c r="H4505" t="inlineStr">
        <is>
          <t>RO-031428</t>
        </is>
      </c>
      <c r="I4505" t="inlineStr">
        <is>
          <t>RS-031428</t>
        </is>
      </c>
      <c r="J4505" t="inlineStr">
        <is>
          <t>RREM-0013</t>
        </is>
      </c>
      <c r="K4505" t="inlineStr">
        <is>
          <t>Late Delivery</t>
        </is>
      </c>
      <c r="L4505" t="inlineStr">
        <is>
          <t>lost</t>
        </is>
      </c>
      <c r="M4505" s="10" t="n">
        <v>0</v>
      </c>
      <c r="N4505" t="inlineStr">
        <is>
          <t>2026-02-21</t>
        </is>
      </c>
      <c r="O4505" t="inlineStr">
        <is>
          <t>2026-03-12</t>
        </is>
      </c>
      <c r="P4505" s="18" t="n">
        <v>21</v>
      </c>
      <c r="Q4505" t="inlineStr">
        <is>
          <t>2026-05-20</t>
        </is>
      </c>
      <c r="R4505" s="18" t="inlineStr"/>
      <c r="S4505" s="18" t="inlineStr"/>
      <c r="T4505" s="18" t="inlineStr"/>
    </row>
    <row r="4506">
      <c r="A4506" t="inlineStr">
        <is>
          <t>DIST-011240</t>
        </is>
      </c>
      <c r="B4506" t="inlineStr">
        <is>
          <t>2026-02-19</t>
        </is>
      </c>
      <c r="C4506" t="inlineStr">
        <is>
          <t>RET-WALMART</t>
        </is>
      </c>
      <c r="D4506" t="inlineStr">
        <is>
          <t>ART-PRO-004</t>
        </is>
      </c>
      <c r="E4506" t="inlineStr">
        <is>
          <t>Scan Rebate</t>
        </is>
      </c>
      <c r="F4506" t="inlineStr">
        <is>
          <t>promo_billback</t>
        </is>
      </c>
      <c r="G4506" s="10" t="n">
        <v>47.35</v>
      </c>
      <c r="H4506" t="inlineStr">
        <is>
          <t>RO-030810</t>
        </is>
      </c>
      <c r="I4506" t="inlineStr">
        <is>
          <t>RS-030810</t>
        </is>
      </c>
      <c r="J4506" t="inlineStr">
        <is>
          <t>RREM-0179</t>
        </is>
      </c>
      <c r="K4506" t="inlineStr">
        <is>
          <t>Promo Billback</t>
        </is>
      </c>
      <c r="M4506" s="10" t="n"/>
      <c r="P4506" s="18" t="n"/>
      <c r="Q4506" t="inlineStr">
        <is>
          <t>2026-05-20</t>
        </is>
      </c>
      <c r="R4506" s="18" t="inlineStr"/>
      <c r="S4506" s="18" t="inlineStr"/>
      <c r="T4506" s="18" t="inlineStr"/>
    </row>
    <row r="4507">
      <c r="A4507" t="inlineStr">
        <is>
          <t>DIST-011343</t>
        </is>
      </c>
      <c r="B4507" t="inlineStr">
        <is>
          <t>2026-02-19</t>
        </is>
      </c>
      <c r="C4507" t="inlineStr">
        <is>
          <t>RET-KROGER</t>
        </is>
      </c>
      <c r="D4507" t="inlineStr">
        <is>
          <t>GER-SPO-085</t>
        </is>
      </c>
      <c r="E4507" t="inlineStr">
        <is>
          <t>Short Date</t>
        </is>
      </c>
      <c r="F4507" t="inlineStr">
        <is>
          <t>spoilage</t>
        </is>
      </c>
      <c r="G4507" s="10" t="n">
        <v>40.84</v>
      </c>
      <c r="H4507" t="inlineStr">
        <is>
          <t>RO-031296</t>
        </is>
      </c>
      <c r="I4507" t="inlineStr">
        <is>
          <t>RS-031296</t>
        </is>
      </c>
      <c r="J4507" t="inlineStr">
        <is>
          <t>RREM-0041</t>
        </is>
      </c>
      <c r="K4507" t="inlineStr">
        <is>
          <t>Spoilage -- quality complaint at receiving</t>
        </is>
      </c>
      <c r="L4507" t="inlineStr">
        <is>
          <t>partial</t>
        </is>
      </c>
      <c r="M4507" s="10" t="n">
        <v>11.18</v>
      </c>
      <c r="N4507" t="inlineStr">
        <is>
          <t>2026-03-04</t>
        </is>
      </c>
      <c r="O4507" t="inlineStr">
        <is>
          <t>2026-05-17</t>
        </is>
      </c>
      <c r="P4507" s="18" t="n">
        <v>87</v>
      </c>
      <c r="Q4507" t="inlineStr">
        <is>
          <t>2026-04-20</t>
        </is>
      </c>
      <c r="R4507" s="18" t="inlineStr"/>
      <c r="S4507" s="18" t="inlineStr"/>
      <c r="T4507" s="18" t="inlineStr"/>
    </row>
    <row r="4508">
      <c r="A4508" t="inlineStr">
        <is>
          <t>DIST-011279</t>
        </is>
      </c>
      <c r="B4508" t="inlineStr">
        <is>
          <t>2026-02-19</t>
        </is>
      </c>
      <c r="C4508" t="inlineStr">
        <is>
          <t>RET-WALMART</t>
        </is>
      </c>
      <c r="D4508" t="inlineStr">
        <is>
          <t>ART-PRI-019</t>
        </is>
      </c>
      <c r="E4508" t="inlineStr">
        <is>
          <t>Invoice Mismatch</t>
        </is>
      </c>
      <c r="F4508" t="inlineStr">
        <is>
          <t>pricing_error</t>
        </is>
      </c>
      <c r="G4508" s="10" t="n">
        <v>29.57</v>
      </c>
      <c r="H4508" t="inlineStr">
        <is>
          <t>RO-031191</t>
        </is>
      </c>
      <c r="I4508" t="inlineStr">
        <is>
          <t>RS-031191</t>
        </is>
      </c>
      <c r="J4508" t="inlineStr">
        <is>
          <t>RREM-0183</t>
        </is>
      </c>
      <c r="K4508" t="inlineStr">
        <is>
          <t>Pricing Error</t>
        </is>
      </c>
      <c r="L4508" t="inlineStr">
        <is>
          <t>lost</t>
        </is>
      </c>
      <c r="M4508" s="10" t="n">
        <v>0</v>
      </c>
      <c r="N4508" t="inlineStr">
        <is>
          <t>2026-03-10</t>
        </is>
      </c>
      <c r="O4508" t="inlineStr">
        <is>
          <t>2026-05-02</t>
        </is>
      </c>
      <c r="P4508" s="18" t="n">
        <v>72</v>
      </c>
      <c r="Q4508" t="inlineStr">
        <is>
          <t>2026-04-20</t>
        </is>
      </c>
      <c r="R4508" s="18" t="inlineStr"/>
      <c r="S4508" s="18" t="inlineStr"/>
      <c r="T4508" s="18" t="inlineStr"/>
    </row>
    <row r="4509">
      <c r="A4509" t="inlineStr">
        <is>
          <t>DIST-011284</t>
        </is>
      </c>
      <c r="B4509" t="inlineStr">
        <is>
          <t>2026-02-18</t>
        </is>
      </c>
      <c r="C4509" t="inlineStr">
        <is>
          <t>RET-COSTCO</t>
        </is>
      </c>
      <c r="D4509" t="inlineStr"/>
      <c r="E4509" t="inlineStr">
        <is>
          <t>Unmapped</t>
        </is>
      </c>
      <c r="F4509" t="inlineStr">
        <is>
          <t>vague</t>
        </is>
      </c>
      <c r="G4509" s="10" t="n">
        <v>2191.02</v>
      </c>
      <c r="H4509" t="inlineStr">
        <is>
          <t>RO-031232</t>
        </is>
      </c>
      <c r="I4509" t="inlineStr">
        <is>
          <t>RS-031232</t>
        </is>
      </c>
      <c r="J4509" t="inlineStr">
        <is>
          <t>RREM-0036</t>
        </is>
      </c>
      <c r="K4509" t="inlineStr">
        <is>
          <t>Misc deduction -- see invoice</t>
        </is>
      </c>
      <c r="M4509" s="10" t="n"/>
      <c r="P4509" s="18" t="n"/>
      <c r="Q4509" t="inlineStr">
        <is>
          <t>2026-05-19</t>
        </is>
      </c>
      <c r="R4509" s="18" t="inlineStr">
        <is>
          <t>Yes</t>
        </is>
      </c>
      <c r="S4509" s="18" t="inlineStr"/>
      <c r="T4509" s="18" t="inlineStr"/>
    </row>
    <row r="4510">
      <c r="A4510" t="inlineStr">
        <is>
          <t>DIST-011247</t>
        </is>
      </c>
      <c r="B4510" t="inlineStr">
        <is>
          <t>2026-02-18</t>
        </is>
      </c>
      <c r="C4510" t="inlineStr">
        <is>
          <t>RET-SPROUTS</t>
        </is>
      </c>
      <c r="D4510" t="inlineStr">
        <is>
          <t>UTS-DAM-069</t>
        </is>
      </c>
      <c r="E4510" t="inlineStr">
        <is>
          <t>Warehouse Damage</t>
        </is>
      </c>
      <c r="F4510" t="inlineStr">
        <is>
          <t>damaged</t>
        </is>
      </c>
      <c r="G4510" s="10" t="n">
        <v>199.79</v>
      </c>
      <c r="H4510" t="inlineStr">
        <is>
          <t>RO-030957</t>
        </is>
      </c>
      <c r="I4510" t="inlineStr">
        <is>
          <t>RS-030957</t>
        </is>
      </c>
      <c r="J4510" t="inlineStr">
        <is>
          <t>RREM-0125</t>
        </is>
      </c>
      <c r="K4510" t="inlineStr">
        <is>
          <t>Damaged</t>
        </is>
      </c>
      <c r="M4510" s="10" t="n"/>
      <c r="P4510" s="18" t="n"/>
      <c r="Q4510" t="inlineStr">
        <is>
          <t>2026-03-20</t>
        </is>
      </c>
      <c r="R4510" s="18" t="inlineStr"/>
      <c r="S4510" s="18" t="inlineStr"/>
      <c r="T4510" s="18" t="inlineStr"/>
    </row>
    <row r="4511">
      <c r="A4511" t="inlineStr">
        <is>
          <t>DIST-011335</t>
        </is>
      </c>
      <c r="B4511" t="inlineStr">
        <is>
          <t>2026-02-18</t>
        </is>
      </c>
      <c r="C4511" t="inlineStr">
        <is>
          <t>RET-WHOLEFOODS</t>
        </is>
      </c>
      <c r="D4511" t="inlineStr">
        <is>
          <t>ODS-DAM-052</t>
        </is>
      </c>
      <c r="E4511" t="inlineStr">
        <is>
          <t>Transit Damage</t>
        </is>
      </c>
      <c r="F4511" t="inlineStr">
        <is>
          <t>damaged</t>
        </is>
      </c>
      <c r="G4511" s="10" t="n">
        <v>174.47</v>
      </c>
      <c r="H4511" t="inlineStr">
        <is>
          <t>RO-031241</t>
        </is>
      </c>
      <c r="I4511" t="inlineStr">
        <is>
          <t>RS-031241</t>
        </is>
      </c>
      <c r="J4511" t="inlineStr">
        <is>
          <t>RREM-0194</t>
        </is>
      </c>
      <c r="K4511" t="inlineStr">
        <is>
          <t>Damaged</t>
        </is>
      </c>
      <c r="L4511" t="inlineStr">
        <is>
          <t>partial</t>
        </is>
      </c>
      <c r="M4511" s="10" t="n">
        <v>55.69</v>
      </c>
      <c r="N4511" t="inlineStr">
        <is>
          <t>2026-02-19</t>
        </is>
      </c>
      <c r="O4511" t="inlineStr">
        <is>
          <t>2026-05-04</t>
        </is>
      </c>
      <c r="P4511" s="18" t="n">
        <v>75</v>
      </c>
      <c r="Q4511" t="inlineStr">
        <is>
          <t>2026-03-20</t>
        </is>
      </c>
      <c r="R4511" s="18" t="inlineStr"/>
      <c r="S4511" s="18" t="inlineStr"/>
      <c r="T4511" s="18" t="inlineStr"/>
    </row>
    <row r="4512">
      <c r="A4512" t="inlineStr">
        <is>
          <t>DIST-011358</t>
        </is>
      </c>
      <c r="B4512" t="inlineStr">
        <is>
          <t>2026-02-18</t>
        </is>
      </c>
      <c r="C4512" t="inlineStr">
        <is>
          <t>RET-WALMART</t>
        </is>
      </c>
      <c r="D4512" t="inlineStr">
        <is>
          <t>ART-SPO-017</t>
        </is>
      </c>
      <c r="E4512" t="inlineStr">
        <is>
          <t>Spoilage</t>
        </is>
      </c>
      <c r="F4512" t="inlineStr">
        <is>
          <t>spoilage</t>
        </is>
      </c>
      <c r="G4512" s="10" t="n">
        <v>167.6</v>
      </c>
      <c r="H4512" t="inlineStr">
        <is>
          <t>RO-031370</t>
        </is>
      </c>
      <c r="I4512" t="inlineStr">
        <is>
          <t>RS-031370</t>
        </is>
      </c>
      <c r="J4512" t="inlineStr">
        <is>
          <t>RREM-0160</t>
        </is>
      </c>
      <c r="K4512" t="inlineStr">
        <is>
          <t>Spoilage -- quality complaint at receiving</t>
        </is>
      </c>
      <c r="M4512" s="10" t="n"/>
      <c r="P4512" s="18" t="n"/>
      <c r="Q4512" t="inlineStr">
        <is>
          <t>2026-04-04</t>
        </is>
      </c>
      <c r="R4512" s="18" t="inlineStr"/>
      <c r="S4512" s="18" t="inlineStr"/>
      <c r="T4512" s="18" t="inlineStr"/>
    </row>
    <row r="4513">
      <c r="A4513" t="inlineStr">
        <is>
          <t>DIST-011268</t>
        </is>
      </c>
      <c r="B4513" t="inlineStr">
        <is>
          <t>2026-02-18</t>
        </is>
      </c>
      <c r="C4513" t="inlineStr">
        <is>
          <t>RET-SPROUTS</t>
        </is>
      </c>
      <c r="D4513" t="inlineStr">
        <is>
          <t>UTS-PRO-057</t>
        </is>
      </c>
      <c r="E4513" t="inlineStr">
        <is>
          <t>Promo Billback</t>
        </is>
      </c>
      <c r="F4513" t="inlineStr">
        <is>
          <t>promo_billback</t>
        </is>
      </c>
      <c r="G4513" s="10" t="n">
        <v>118.11</v>
      </c>
      <c r="H4513" t="inlineStr">
        <is>
          <t>RO-030935</t>
        </is>
      </c>
      <c r="I4513" t="inlineStr">
        <is>
          <t>RS-030935</t>
        </is>
      </c>
      <c r="J4513" t="inlineStr">
        <is>
          <t>RREM-0139</t>
        </is>
      </c>
      <c r="K4513" t="inlineStr">
        <is>
          <t>Promo Billback</t>
        </is>
      </c>
      <c r="M4513" s="10" t="n"/>
      <c r="P4513" s="18" t="n"/>
      <c r="Q4513" t="inlineStr">
        <is>
          <t>2026-03-20</t>
        </is>
      </c>
      <c r="R4513" s="18" t="inlineStr"/>
      <c r="S4513" s="18" t="inlineStr"/>
      <c r="T4513" s="18" t="inlineStr"/>
    </row>
    <row r="4514">
      <c r="A4514" t="inlineStr">
        <is>
          <t>DIST-011352</t>
        </is>
      </c>
      <c r="B4514" t="inlineStr">
        <is>
          <t>2026-02-18</t>
        </is>
      </c>
      <c r="C4514" t="inlineStr">
        <is>
          <t>RET-WALMART</t>
        </is>
      </c>
      <c r="D4514" t="inlineStr">
        <is>
          <t>ART-DAM-018</t>
        </is>
      </c>
      <c r="E4514" t="inlineStr">
        <is>
          <t>Warehouse Damage</t>
        </is>
      </c>
      <c r="F4514" t="inlineStr">
        <is>
          <t>damaged</t>
        </is>
      </c>
      <c r="G4514" s="10" t="n">
        <v>91.23</v>
      </c>
      <c r="H4514" t="inlineStr">
        <is>
          <t>RO-031392</t>
        </is>
      </c>
      <c r="I4514" t="inlineStr">
        <is>
          <t>RS-031392</t>
        </is>
      </c>
      <c r="J4514" t="inlineStr">
        <is>
          <t>RREM-0183</t>
        </is>
      </c>
      <c r="K4514" t="inlineStr">
        <is>
          <t>Damaged</t>
        </is>
      </c>
      <c r="M4514" s="10" t="n"/>
      <c r="P4514" s="18" t="n"/>
      <c r="Q4514" t="inlineStr">
        <is>
          <t>2026-04-04</t>
        </is>
      </c>
      <c r="R4514" s="18" t="inlineStr"/>
      <c r="S4514" s="18" t="inlineStr"/>
      <c r="T4514" s="18" t="inlineStr"/>
    </row>
    <row r="4515">
      <c r="A4515" t="inlineStr">
        <is>
          <t>DIST-011290</t>
        </is>
      </c>
      <c r="B4515" t="inlineStr">
        <is>
          <t>2026-02-18</t>
        </is>
      </c>
      <c r="C4515" t="inlineStr">
        <is>
          <t>RET-REGIONAL</t>
        </is>
      </c>
      <c r="D4515" t="inlineStr">
        <is>
          <t>NAL-LAB-097</t>
        </is>
      </c>
      <c r="E4515" t="inlineStr">
        <is>
          <t>UPC Error</t>
        </is>
      </c>
      <c r="F4515" t="inlineStr">
        <is>
          <t>label_fine</t>
        </is>
      </c>
      <c r="G4515" s="10" t="n">
        <v>84.79000000000001</v>
      </c>
      <c r="H4515" t="inlineStr">
        <is>
          <t>RO-031357</t>
        </is>
      </c>
      <c r="I4515" t="inlineStr">
        <is>
          <t>RS-031357</t>
        </is>
      </c>
      <c r="J4515" t="inlineStr">
        <is>
          <t>RREM-0105</t>
        </is>
      </c>
      <c r="K4515" t="inlineStr">
        <is>
          <t>Label Fine</t>
        </is>
      </c>
      <c r="M4515" s="10" t="n"/>
      <c r="P4515" s="18" t="n"/>
      <c r="Q4515" t="inlineStr">
        <is>
          <t>2026-04-04</t>
        </is>
      </c>
      <c r="R4515" s="18" t="inlineStr"/>
      <c r="S4515" s="18" t="inlineStr"/>
      <c r="T4515" s="18" t="inlineStr"/>
    </row>
    <row r="4516">
      <c r="A4516" t="inlineStr">
        <is>
          <t>DIST-011280</t>
        </is>
      </c>
      <c r="B4516" t="inlineStr">
        <is>
          <t>2026-02-18</t>
        </is>
      </c>
      <c r="C4516" t="inlineStr">
        <is>
          <t>RET-WALMART</t>
        </is>
      </c>
      <c r="D4516" t="inlineStr">
        <is>
          <t>ART-PRO-004</t>
        </is>
      </c>
      <c r="E4516" t="inlineStr">
        <is>
          <t>Scan Rebate</t>
        </is>
      </c>
      <c r="F4516" t="inlineStr">
        <is>
          <t>promo_billback</t>
        </is>
      </c>
      <c r="G4516" s="10" t="n">
        <v>57.45</v>
      </c>
      <c r="H4516" t="inlineStr">
        <is>
          <t>RO-031203</t>
        </is>
      </c>
      <c r="I4516" t="inlineStr">
        <is>
          <t>RS-031203</t>
        </is>
      </c>
      <c r="J4516" t="inlineStr">
        <is>
          <t>RREM-0158</t>
        </is>
      </c>
      <c r="K4516" t="inlineStr">
        <is>
          <t>Promo Billback</t>
        </is>
      </c>
      <c r="M4516" s="10" t="n"/>
      <c r="P4516" s="18" t="n"/>
      <c r="Q4516" t="inlineStr">
        <is>
          <t>2026-03-20</t>
        </is>
      </c>
      <c r="R4516" s="18" t="inlineStr"/>
      <c r="S4516" s="18" t="inlineStr"/>
      <c r="T4516" s="18" t="inlineStr"/>
    </row>
    <row r="4517">
      <c r="A4517" t="inlineStr">
        <is>
          <t>DIST-011412</t>
        </is>
      </c>
      <c r="B4517" t="inlineStr">
        <is>
          <t>2026-02-18</t>
        </is>
      </c>
      <c r="C4517" t="inlineStr">
        <is>
          <t>RET-KROGER</t>
        </is>
      </c>
      <c r="D4517" t="inlineStr">
        <is>
          <t>GER-LAT-079</t>
        </is>
      </c>
      <c r="E4517" t="inlineStr">
        <is>
          <t>MABD Violation</t>
        </is>
      </c>
      <c r="F4517" t="inlineStr">
        <is>
          <t>late_delivery</t>
        </is>
      </c>
      <c r="G4517" s="10" t="n">
        <v>38.46</v>
      </c>
      <c r="H4517" t="inlineStr">
        <is>
          <t>RO-031520</t>
        </is>
      </c>
      <c r="I4517" t="inlineStr">
        <is>
          <t>RS-031520</t>
        </is>
      </c>
      <c r="J4517" t="inlineStr">
        <is>
          <t>RREM-0058</t>
        </is>
      </c>
      <c r="K4517" t="inlineStr">
        <is>
          <t>Late Delivery</t>
        </is>
      </c>
      <c r="L4517" t="inlineStr">
        <is>
          <t>partial</t>
        </is>
      </c>
      <c r="M4517" s="10" t="n">
        <v>12.14</v>
      </c>
      <c r="N4517" t="inlineStr">
        <is>
          <t>2026-02-27</t>
        </is>
      </c>
      <c r="O4517" t="inlineStr">
        <is>
          <t>2026-04-30</t>
        </is>
      </c>
      <c r="P4517" s="18" t="n">
        <v>71</v>
      </c>
      <c r="Q4517" t="inlineStr">
        <is>
          <t>2026-04-04</t>
        </is>
      </c>
      <c r="R4517" s="18" t="inlineStr"/>
      <c r="S4517" s="18" t="inlineStr"/>
      <c r="T4517" s="18" t="inlineStr"/>
    </row>
    <row r="4518">
      <c r="A4518" t="inlineStr">
        <is>
          <t>DIST-011372</t>
        </is>
      </c>
      <c r="B4518" t="inlineStr">
        <is>
          <t>2026-02-18</t>
        </is>
      </c>
      <c r="C4518" t="inlineStr">
        <is>
          <t>RET-WALMART</t>
        </is>
      </c>
      <c r="D4518" t="inlineStr">
        <is>
          <t>ART-DAM-018</t>
        </is>
      </c>
      <c r="E4518" t="inlineStr">
        <is>
          <t>Warehouse Damage</t>
        </is>
      </c>
      <c r="F4518" t="inlineStr">
        <is>
          <t>damaged</t>
        </is>
      </c>
      <c r="G4518" s="10" t="n">
        <v>19.34</v>
      </c>
      <c r="H4518" t="inlineStr">
        <is>
          <t>RO-031417</t>
        </is>
      </c>
      <c r="I4518" t="inlineStr">
        <is>
          <t>RS-031417</t>
        </is>
      </c>
      <c r="J4518" t="inlineStr">
        <is>
          <t>RREM-0154</t>
        </is>
      </c>
      <c r="K4518" t="inlineStr">
        <is>
          <t>Damaged</t>
        </is>
      </c>
      <c r="M4518" s="10" t="n"/>
      <c r="P4518" s="18" t="n"/>
      <c r="Q4518" t="inlineStr">
        <is>
          <t>2026-03-20</t>
        </is>
      </c>
      <c r="R4518" s="18" t="inlineStr"/>
      <c r="S4518" s="18" t="inlineStr"/>
      <c r="T4518" s="18" t="inlineStr"/>
    </row>
    <row r="4519">
      <c r="A4519" t="inlineStr">
        <is>
          <t>DIST-011308</t>
        </is>
      </c>
      <c r="B4519" t="inlineStr">
        <is>
          <t>2026-02-17</t>
        </is>
      </c>
      <c r="C4519" t="inlineStr">
        <is>
          <t>RET-WALMART</t>
        </is>
      </c>
      <c r="D4519" t="inlineStr"/>
      <c r="E4519" t="inlineStr">
        <is>
          <t>Unmapped</t>
        </is>
      </c>
      <c r="F4519" t="inlineStr">
        <is>
          <t>vague</t>
        </is>
      </c>
      <c r="G4519" s="10" t="n">
        <v>329.56</v>
      </c>
      <c r="H4519" t="inlineStr">
        <is>
          <t>RO-031205</t>
        </is>
      </c>
      <c r="I4519" t="inlineStr">
        <is>
          <t>RS-031205</t>
        </is>
      </c>
      <c r="J4519" t="inlineStr">
        <is>
          <t>RREM-0168</t>
        </is>
      </c>
      <c r="K4519" t="inlineStr">
        <is>
          <t>Allowance reconciliation</t>
        </is>
      </c>
      <c r="M4519" s="10" t="n"/>
      <c r="P4519" s="18" t="n"/>
      <c r="Q4519" t="inlineStr">
        <is>
          <t>2026-04-03</t>
        </is>
      </c>
      <c r="R4519" s="18" t="inlineStr">
        <is>
          <t>Yes</t>
        </is>
      </c>
      <c r="S4519" s="18" t="inlineStr"/>
      <c r="T4519" s="18" t="inlineStr"/>
    </row>
    <row r="4520">
      <c r="A4520" t="inlineStr">
        <is>
          <t>DIST-011428</t>
        </is>
      </c>
      <c r="B4520" t="inlineStr">
        <is>
          <t>2026-02-17</t>
        </is>
      </c>
      <c r="C4520" t="inlineStr">
        <is>
          <t>RET-SPROUTS</t>
        </is>
      </c>
      <c r="D4520" t="inlineStr">
        <is>
          <t>UTS-LAB-062</t>
        </is>
      </c>
      <c r="E4520" t="inlineStr">
        <is>
          <t>Label Non-Compliance</t>
        </is>
      </c>
      <c r="F4520" t="inlineStr">
        <is>
          <t>label_fine</t>
        </is>
      </c>
      <c r="G4520" s="10" t="n">
        <v>246.51</v>
      </c>
      <c r="H4520" t="inlineStr">
        <is>
          <t>RO-031718</t>
        </is>
      </c>
      <c r="I4520" t="inlineStr">
        <is>
          <t>RS-031718</t>
        </is>
      </c>
      <c r="J4520" t="inlineStr">
        <is>
          <t>RREM-0112</t>
        </is>
      </c>
      <c r="K4520" t="inlineStr">
        <is>
          <t>Label Fine</t>
        </is>
      </c>
      <c r="L4520" t="inlineStr">
        <is>
          <t>lost</t>
        </is>
      </c>
      <c r="M4520" s="10" t="n">
        <v>0</v>
      </c>
      <c r="N4520" t="inlineStr">
        <is>
          <t>2026-03-13</t>
        </is>
      </c>
      <c r="O4520" t="inlineStr">
        <is>
          <t>2026-05-19</t>
        </is>
      </c>
      <c r="P4520" s="18" t="n">
        <v>91</v>
      </c>
      <c r="Q4520" t="inlineStr">
        <is>
          <t>2026-03-19</t>
        </is>
      </c>
      <c r="R4520" s="18" t="inlineStr"/>
      <c r="S4520" s="18" t="inlineStr"/>
      <c r="T4520" s="18" t="inlineStr"/>
    </row>
    <row r="4521">
      <c r="A4521" t="inlineStr">
        <is>
          <t>DIST-011276</t>
        </is>
      </c>
      <c r="B4521" t="inlineStr">
        <is>
          <t>2026-02-17</t>
        </is>
      </c>
      <c r="C4521" t="inlineStr">
        <is>
          <t>RET-KROGER</t>
        </is>
      </c>
      <c r="D4521" t="inlineStr">
        <is>
          <t>GER-DAM-087</t>
        </is>
      </c>
      <c r="E4521" t="inlineStr">
        <is>
          <t>Damaged Goods</t>
        </is>
      </c>
      <c r="F4521" t="inlineStr">
        <is>
          <t>damaged</t>
        </is>
      </c>
      <c r="G4521" s="10" t="n">
        <v>177.4</v>
      </c>
      <c r="H4521" t="inlineStr">
        <is>
          <t>RO-031091</t>
        </is>
      </c>
      <c r="I4521" t="inlineStr">
        <is>
          <t>RS-031091</t>
        </is>
      </c>
      <c r="J4521" t="inlineStr">
        <is>
          <t>RREM-0041</t>
        </is>
      </c>
      <c r="K4521" t="inlineStr">
        <is>
          <t>Damaged</t>
        </is>
      </c>
      <c r="L4521" t="inlineStr">
        <is>
          <t>lost</t>
        </is>
      </c>
      <c r="M4521" s="10" t="n">
        <v>0</v>
      </c>
      <c r="N4521" t="inlineStr">
        <is>
          <t>2026-02-28</t>
        </is>
      </c>
      <c r="O4521" t="inlineStr">
        <is>
          <t>2026-03-30</t>
        </is>
      </c>
      <c r="P4521" s="18" t="n">
        <v>41</v>
      </c>
      <c r="Q4521" t="inlineStr">
        <is>
          <t>2026-04-18</t>
        </is>
      </c>
      <c r="R4521" s="18" t="inlineStr"/>
      <c r="S4521" s="18" t="inlineStr"/>
      <c r="T4521" s="18" t="inlineStr"/>
    </row>
    <row r="4522">
      <c r="A4522" t="inlineStr">
        <is>
          <t>DIST-011326</t>
        </is>
      </c>
      <c r="B4522" t="inlineStr">
        <is>
          <t>2026-02-17</t>
        </is>
      </c>
      <c r="C4522" t="inlineStr">
        <is>
          <t>RET-WALMART</t>
        </is>
      </c>
      <c r="D4522" t="inlineStr">
        <is>
          <t>ART-LAT-009</t>
        </is>
      </c>
      <c r="E4522" t="inlineStr">
        <is>
          <t>MABD Violation</t>
        </is>
      </c>
      <c r="F4522" t="inlineStr">
        <is>
          <t>late_delivery</t>
        </is>
      </c>
      <c r="G4522" s="10" t="n">
        <v>119.7</v>
      </c>
      <c r="H4522" t="inlineStr">
        <is>
          <t>RO-031192</t>
        </is>
      </c>
      <c r="I4522" t="inlineStr">
        <is>
          <t>RS-031192</t>
        </is>
      </c>
      <c r="J4522" t="inlineStr">
        <is>
          <t>RREM-0184</t>
        </is>
      </c>
      <c r="K4522" t="inlineStr">
        <is>
          <t>Late Delivery</t>
        </is>
      </c>
      <c r="L4522" t="inlineStr">
        <is>
          <t>partial</t>
        </is>
      </c>
      <c r="M4522" s="10" t="n">
        <v>41.88</v>
      </c>
      <c r="N4522" t="inlineStr">
        <is>
          <t>2026-03-13</t>
        </is>
      </c>
      <c r="O4522" t="inlineStr">
        <is>
          <t>2026-04-30</t>
        </is>
      </c>
      <c r="P4522" s="18" t="n">
        <v>72</v>
      </c>
      <c r="Q4522" t="inlineStr">
        <is>
          <t>2026-04-03</t>
        </is>
      </c>
      <c r="R4522" s="18" t="inlineStr"/>
      <c r="S4522" s="18" t="inlineStr"/>
      <c r="T4522" s="18" t="inlineStr"/>
    </row>
    <row r="4523">
      <c r="A4523" t="inlineStr">
        <is>
          <t>DIST-011440</t>
        </is>
      </c>
      <c r="B4523" t="inlineStr">
        <is>
          <t>2026-02-17</t>
        </is>
      </c>
      <c r="C4523" t="inlineStr">
        <is>
          <t>RET-SPROUTS</t>
        </is>
      </c>
      <c r="D4523" t="inlineStr">
        <is>
          <t>UTS-PRO-057</t>
        </is>
      </c>
      <c r="E4523" t="inlineStr">
        <is>
          <t>Promo Billback</t>
        </is>
      </c>
      <c r="F4523" t="inlineStr">
        <is>
          <t>promo_billback</t>
        </is>
      </c>
      <c r="G4523" s="10" t="n">
        <v>90.38</v>
      </c>
      <c r="H4523" t="inlineStr">
        <is>
          <t>RO-031711</t>
        </is>
      </c>
      <c r="I4523" t="inlineStr">
        <is>
          <t>RS-031711</t>
        </is>
      </c>
      <c r="J4523" t="inlineStr">
        <is>
          <t>RREM-0142</t>
        </is>
      </c>
      <c r="K4523" t="inlineStr">
        <is>
          <t>Promo Billback</t>
        </is>
      </c>
      <c r="M4523" s="10" t="n"/>
      <c r="P4523" s="18" t="n"/>
      <c r="Q4523" t="inlineStr">
        <is>
          <t>2026-03-19</t>
        </is>
      </c>
      <c r="R4523" s="18" t="inlineStr"/>
      <c r="S4523" s="18" t="inlineStr"/>
      <c r="T4523" s="18" t="inlineStr"/>
    </row>
    <row r="4524">
      <c r="A4524" t="inlineStr">
        <is>
          <t>DIST-011383</t>
        </is>
      </c>
      <c r="B4524" t="inlineStr">
        <is>
          <t>2026-02-17</t>
        </is>
      </c>
      <c r="C4524" t="inlineStr">
        <is>
          <t>RET-WHOLEFOODS</t>
        </is>
      </c>
      <c r="D4524" t="inlineStr">
        <is>
          <t>ODS-PRO-039</t>
        </is>
      </c>
      <c r="E4524" t="inlineStr">
        <is>
          <t>Ad Allowance</t>
        </is>
      </c>
      <c r="F4524" t="inlineStr">
        <is>
          <t>promo_billback</t>
        </is>
      </c>
      <c r="G4524" s="10" t="n">
        <v>82.52</v>
      </c>
      <c r="H4524" t="inlineStr">
        <is>
          <t>RO-031459</t>
        </is>
      </c>
      <c r="I4524" t="inlineStr">
        <is>
          <t>RS-031459</t>
        </is>
      </c>
      <c r="J4524" t="inlineStr">
        <is>
          <t>RREM-0197</t>
        </is>
      </c>
      <c r="K4524" t="inlineStr">
        <is>
          <t>Promo Billback</t>
        </is>
      </c>
      <c r="M4524" s="10" t="n"/>
      <c r="P4524" s="18" t="n"/>
      <c r="Q4524" t="inlineStr">
        <is>
          <t>2026-04-18</t>
        </is>
      </c>
      <c r="R4524" s="18" t="inlineStr"/>
      <c r="S4524" s="18" t="inlineStr"/>
      <c r="T4524" s="18" t="inlineStr"/>
    </row>
    <row r="4525">
      <c r="A4525" t="inlineStr">
        <is>
          <t>DIST-011411</t>
        </is>
      </c>
      <c r="B4525" t="inlineStr">
        <is>
          <t>2026-02-17</t>
        </is>
      </c>
      <c r="C4525" t="inlineStr">
        <is>
          <t>RET-WHOLEFOODS</t>
        </is>
      </c>
      <c r="D4525" t="inlineStr">
        <is>
          <t>ODS-DAM-052</t>
        </is>
      </c>
      <c r="E4525" t="inlineStr">
        <is>
          <t>Transit Damage</t>
        </is>
      </c>
      <c r="F4525" t="inlineStr">
        <is>
          <t>damaged</t>
        </is>
      </c>
      <c r="G4525" s="10" t="n">
        <v>74.31</v>
      </c>
      <c r="H4525" t="inlineStr">
        <is>
          <t>RO-031451</t>
        </is>
      </c>
      <c r="I4525" t="inlineStr">
        <is>
          <t>RS-031451</t>
        </is>
      </c>
      <c r="J4525" t="inlineStr">
        <is>
          <t>RREM-0186</t>
        </is>
      </c>
      <c r="K4525" t="inlineStr">
        <is>
          <t>Damaged</t>
        </is>
      </c>
      <c r="M4525" s="10" t="n"/>
      <c r="P4525" s="18" t="n"/>
      <c r="Q4525" t="inlineStr">
        <is>
          <t>2026-04-03</t>
        </is>
      </c>
      <c r="R4525" s="18" t="inlineStr"/>
      <c r="S4525" s="18" t="inlineStr"/>
      <c r="T4525" s="18" t="inlineStr"/>
    </row>
    <row r="4526">
      <c r="A4526" t="inlineStr">
        <is>
          <t>DIST-011382</t>
        </is>
      </c>
      <c r="B4526" t="inlineStr">
        <is>
          <t>2026-02-17</t>
        </is>
      </c>
      <c r="C4526" t="inlineStr">
        <is>
          <t>RET-WHOLEFOODS</t>
        </is>
      </c>
      <c r="D4526" t="inlineStr">
        <is>
          <t>ODS-LAT-044</t>
        </is>
      </c>
      <c r="E4526" t="inlineStr">
        <is>
          <t>Appointment Miss</t>
        </is>
      </c>
      <c r="F4526" t="inlineStr">
        <is>
          <t>late_delivery</t>
        </is>
      </c>
      <c r="G4526" s="10" t="n">
        <v>47.59</v>
      </c>
      <c r="H4526" t="inlineStr">
        <is>
          <t>RO-031452</t>
        </is>
      </c>
      <c r="I4526" t="inlineStr">
        <is>
          <t>RS-031452</t>
        </is>
      </c>
      <c r="J4526" t="inlineStr">
        <is>
          <t>RREM-0205</t>
        </is>
      </c>
      <c r="K4526" t="inlineStr">
        <is>
          <t>Late Delivery</t>
        </is>
      </c>
      <c r="L4526" t="inlineStr">
        <is>
          <t>won</t>
        </is>
      </c>
      <c r="M4526" s="10" t="n">
        <v>47.59</v>
      </c>
      <c r="N4526" t="inlineStr">
        <is>
          <t>2026-02-21</t>
        </is>
      </c>
      <c r="O4526" t="inlineStr">
        <is>
          <t>2026-04-18</t>
        </is>
      </c>
      <c r="P4526" s="18" t="n">
        <v>60</v>
      </c>
      <c r="Q4526" t="inlineStr">
        <is>
          <t>2026-04-18</t>
        </is>
      </c>
      <c r="R4526" s="18" t="inlineStr"/>
      <c r="S4526" s="18" t="inlineStr"/>
      <c r="T4526" s="18" t="inlineStr"/>
    </row>
    <row r="4527">
      <c r="A4527" t="inlineStr">
        <is>
          <t>DIST-011283</t>
        </is>
      </c>
      <c r="B4527" t="inlineStr">
        <is>
          <t>2026-02-17</t>
        </is>
      </c>
      <c r="C4527" t="inlineStr">
        <is>
          <t>RET-COSTCO</t>
        </is>
      </c>
      <c r="D4527" t="inlineStr">
        <is>
          <t>TCO-LAT-029</t>
        </is>
      </c>
      <c r="E4527" t="inlineStr">
        <is>
          <t>Late Delivery</t>
        </is>
      </c>
      <c r="F4527" t="inlineStr">
        <is>
          <t>late_delivery</t>
        </is>
      </c>
      <c r="G4527" s="10" t="n">
        <v>40</v>
      </c>
      <c r="H4527" t="inlineStr">
        <is>
          <t>RO-031229</t>
        </is>
      </c>
      <c r="I4527" t="inlineStr">
        <is>
          <t>RS-031229</t>
        </is>
      </c>
      <c r="J4527" t="inlineStr">
        <is>
          <t>RREM-0001</t>
        </is>
      </c>
      <c r="K4527" t="inlineStr">
        <is>
          <t>Late Delivery</t>
        </is>
      </c>
      <c r="M4527" s="10" t="n"/>
      <c r="P4527" s="18" t="n"/>
      <c r="Q4527" t="inlineStr">
        <is>
          <t>2026-04-03</t>
        </is>
      </c>
      <c r="R4527" s="18" t="inlineStr"/>
      <c r="S4527" s="18" t="inlineStr"/>
      <c r="T4527" s="18" t="inlineStr"/>
    </row>
    <row r="4528">
      <c r="A4528" t="inlineStr">
        <is>
          <t>DIST-011285</t>
        </is>
      </c>
      <c r="B4528" t="inlineStr">
        <is>
          <t>2026-02-17</t>
        </is>
      </c>
      <c r="C4528" t="inlineStr">
        <is>
          <t>RET-COSTCO</t>
        </is>
      </c>
      <c r="D4528" t="inlineStr">
        <is>
          <t>TCO-SHO-022</t>
        </is>
      </c>
      <c r="E4528" t="inlineStr">
        <is>
          <t>Quantity Variance</t>
        </is>
      </c>
      <c r="F4528" t="inlineStr">
        <is>
          <t>short_ship</t>
        </is>
      </c>
      <c r="G4528" s="10" t="n">
        <v>23.99</v>
      </c>
      <c r="H4528" t="inlineStr">
        <is>
          <t>RO-031236</t>
        </is>
      </c>
      <c r="I4528" t="inlineStr">
        <is>
          <t>RS-031236</t>
        </is>
      </c>
      <c r="J4528" t="inlineStr">
        <is>
          <t>RREM-0017</t>
        </is>
      </c>
      <c r="K4528" t="inlineStr">
        <is>
          <t>Short Ship</t>
        </is>
      </c>
      <c r="M4528" s="10" t="n"/>
      <c r="P4528" s="18" t="n"/>
      <c r="Q4528" t="inlineStr">
        <is>
          <t>2026-05-18</t>
        </is>
      </c>
      <c r="R4528" s="18" t="inlineStr"/>
      <c r="S4528" s="18" t="inlineStr"/>
      <c r="T4528" s="18" t="inlineStr"/>
    </row>
    <row r="4529">
      <c r="A4529" t="inlineStr">
        <is>
          <t>DIST-011392</t>
        </is>
      </c>
      <c r="B4529" t="inlineStr">
        <is>
          <t>2026-02-17</t>
        </is>
      </c>
      <c r="C4529" t="inlineStr">
        <is>
          <t>RET-WHOLEFOODS</t>
        </is>
      </c>
      <c r="D4529" t="inlineStr">
        <is>
          <t>ODS-LAT-044</t>
        </is>
      </c>
      <c r="E4529" t="inlineStr">
        <is>
          <t>Appointment Miss</t>
        </is>
      </c>
      <c r="F4529" t="inlineStr">
        <is>
          <t>late_delivery</t>
        </is>
      </c>
      <c r="G4529" s="10" t="n">
        <v>19.71</v>
      </c>
      <c r="H4529" t="inlineStr">
        <is>
          <t>RO-031446</t>
        </is>
      </c>
      <c r="I4529" t="inlineStr">
        <is>
          <t>RS-031446</t>
        </is>
      </c>
      <c r="J4529" t="inlineStr">
        <is>
          <t>RREM-0219</t>
        </is>
      </c>
      <c r="K4529" t="inlineStr">
        <is>
          <t>Late Delivery</t>
        </is>
      </c>
      <c r="M4529" s="10" t="n"/>
      <c r="P4529" s="18" t="n"/>
      <c r="Q4529" t="inlineStr">
        <is>
          <t>2026-04-18</t>
        </is>
      </c>
      <c r="R4529" s="18" t="inlineStr"/>
      <c r="S4529" s="18" t="inlineStr"/>
      <c r="T4529" s="18" t="inlineStr"/>
    </row>
    <row r="4530">
      <c r="A4530" t="inlineStr">
        <is>
          <t>DIST-011345</t>
        </is>
      </c>
      <c r="B4530" t="inlineStr">
        <is>
          <t>2026-02-16</t>
        </is>
      </c>
      <c r="C4530" t="inlineStr">
        <is>
          <t>RET-WALMART</t>
        </is>
      </c>
      <c r="D4530" t="inlineStr">
        <is>
          <t>ART-LAB-012</t>
        </is>
      </c>
      <c r="E4530" t="inlineStr">
        <is>
          <t>Label Defect</t>
        </is>
      </c>
      <c r="F4530" t="inlineStr">
        <is>
          <t>label_fine</t>
        </is>
      </c>
      <c r="G4530" s="10" t="n">
        <v>524.65</v>
      </c>
      <c r="H4530" t="inlineStr">
        <is>
          <t>RO-031184</t>
        </is>
      </c>
      <c r="I4530" t="inlineStr">
        <is>
          <t>RS-031184</t>
        </is>
      </c>
      <c r="J4530" t="inlineStr">
        <is>
          <t>RREM-0150</t>
        </is>
      </c>
      <c r="K4530" t="inlineStr">
        <is>
          <t>Label Fine</t>
        </is>
      </c>
      <c r="M4530" s="10" t="n"/>
      <c r="P4530" s="18" t="n"/>
      <c r="Q4530" t="inlineStr">
        <is>
          <t>2026-03-18</t>
        </is>
      </c>
      <c r="R4530" s="18" t="inlineStr"/>
      <c r="S4530" s="18" t="inlineStr"/>
      <c r="T4530" s="18" t="inlineStr"/>
    </row>
    <row r="4531">
      <c r="A4531" t="inlineStr">
        <is>
          <t>DIST-011376</t>
        </is>
      </c>
      <c r="B4531" t="inlineStr">
        <is>
          <t>2026-02-16</t>
        </is>
      </c>
      <c r="C4531" t="inlineStr">
        <is>
          <t>RET-KROGER</t>
        </is>
      </c>
      <c r="D4531" t="inlineStr"/>
      <c r="E4531" t="inlineStr">
        <is>
          <t>Unmapped</t>
        </is>
      </c>
      <c r="F4531" t="inlineStr">
        <is>
          <t>vague</t>
        </is>
      </c>
      <c r="G4531" s="10" t="n">
        <v>467.82</v>
      </c>
      <c r="H4531" t="inlineStr">
        <is>
          <t>RO-031525</t>
        </is>
      </c>
      <c r="I4531" t="inlineStr">
        <is>
          <t>RS-031525</t>
        </is>
      </c>
      <c r="J4531" t="inlineStr">
        <is>
          <t>RREM-0043</t>
        </is>
      </c>
      <c r="K4531" t="inlineStr">
        <is>
          <t>Trade spend true-up</t>
        </is>
      </c>
      <c r="L4531" t="inlineStr">
        <is>
          <t>partial</t>
        </is>
      </c>
      <c r="M4531" s="10" t="n">
        <v>198.31</v>
      </c>
      <c r="N4531" t="inlineStr">
        <is>
          <t>2026-03-02</t>
        </is>
      </c>
      <c r="O4531" t="inlineStr">
        <is>
          <t>2026-04-28</t>
        </is>
      </c>
      <c r="P4531" s="18" t="n">
        <v>71</v>
      </c>
      <c r="Q4531" t="inlineStr">
        <is>
          <t>2026-04-02</t>
        </is>
      </c>
      <c r="R4531" s="18" t="inlineStr">
        <is>
          <t>Yes</t>
        </is>
      </c>
      <c r="S4531" s="18" t="inlineStr"/>
      <c r="T4531" s="18" t="inlineStr"/>
    </row>
    <row r="4532">
      <c r="A4532" t="inlineStr">
        <is>
          <t>DIST-011099</t>
        </is>
      </c>
      <c r="B4532" t="inlineStr">
        <is>
          <t>2026-02-16</t>
        </is>
      </c>
      <c r="C4532" t="inlineStr">
        <is>
          <t>RET-WALMART</t>
        </is>
      </c>
      <c r="D4532" t="inlineStr"/>
      <c r="E4532" t="inlineStr">
        <is>
          <t>Unmapped</t>
        </is>
      </c>
      <c r="F4532" t="inlineStr">
        <is>
          <t>vague</t>
        </is>
      </c>
      <c r="G4532" s="10" t="n">
        <v>336.74</v>
      </c>
      <c r="H4532" t="inlineStr">
        <is>
          <t>RO-030417</t>
        </is>
      </c>
      <c r="I4532" t="inlineStr">
        <is>
          <t>RS-030417</t>
        </is>
      </c>
      <c r="J4532" t="inlineStr">
        <is>
          <t>RREM-0183</t>
        </is>
      </c>
      <c r="K4532" t="inlineStr">
        <is>
          <t>Cash discount take-down</t>
        </is>
      </c>
      <c r="M4532" s="10" t="n"/>
      <c r="P4532" s="18" t="n"/>
      <c r="Q4532" t="inlineStr">
        <is>
          <t>2026-05-17</t>
        </is>
      </c>
      <c r="R4532" s="18" t="inlineStr">
        <is>
          <t>Yes</t>
        </is>
      </c>
      <c r="S4532" s="18" t="inlineStr"/>
      <c r="T4532" s="18" t="inlineStr"/>
    </row>
    <row r="4533">
      <c r="A4533" t="inlineStr">
        <is>
          <t>DIST-011334</t>
        </is>
      </c>
      <c r="B4533" t="inlineStr">
        <is>
          <t>2026-02-16</t>
        </is>
      </c>
      <c r="C4533" t="inlineStr">
        <is>
          <t>RET-WHOLEFOODS</t>
        </is>
      </c>
      <c r="D4533" t="inlineStr">
        <is>
          <t>ODS-SHO-038</t>
        </is>
      </c>
      <c r="E4533" t="inlineStr">
        <is>
          <t>Short Ship</t>
        </is>
      </c>
      <c r="F4533" t="inlineStr">
        <is>
          <t>short_ship</t>
        </is>
      </c>
      <c r="G4533" s="10" t="n">
        <v>237.99</v>
      </c>
      <c r="H4533" t="inlineStr">
        <is>
          <t>RO-031241</t>
        </is>
      </c>
      <c r="I4533" t="inlineStr">
        <is>
          <t>RS-031241</t>
        </is>
      </c>
      <c r="J4533" t="inlineStr">
        <is>
          <t>RREM-0220</t>
        </is>
      </c>
      <c r="K4533" t="inlineStr">
        <is>
          <t>Short Ship</t>
        </is>
      </c>
      <c r="M4533" s="10" t="n"/>
      <c r="P4533" s="18" t="n"/>
      <c r="Q4533" t="inlineStr">
        <is>
          <t>2026-04-02</t>
        </is>
      </c>
      <c r="R4533" s="18" t="inlineStr"/>
      <c r="S4533" s="18" t="inlineStr"/>
      <c r="T4533" s="18" t="inlineStr"/>
    </row>
    <row r="4534">
      <c r="A4534" t="inlineStr">
        <is>
          <t>DIST-011328</t>
        </is>
      </c>
      <c r="B4534" t="inlineStr">
        <is>
          <t>2026-02-16</t>
        </is>
      </c>
      <c r="C4534" t="inlineStr">
        <is>
          <t>RET-WALMART</t>
        </is>
      </c>
      <c r="D4534" t="inlineStr">
        <is>
          <t>ART-PAL-015</t>
        </is>
      </c>
      <c r="E4534" t="inlineStr">
        <is>
          <t>Pallet Overhang</t>
        </is>
      </c>
      <c r="F4534" t="inlineStr">
        <is>
          <t>pallet_fine</t>
        </is>
      </c>
      <c r="G4534" s="10" t="n">
        <v>226.65</v>
      </c>
      <c r="H4534" t="inlineStr">
        <is>
          <t>RO-031204</t>
        </is>
      </c>
      <c r="I4534" t="inlineStr">
        <is>
          <t>RS-031204</t>
        </is>
      </c>
      <c r="J4534" t="inlineStr">
        <is>
          <t>RREM-0176</t>
        </is>
      </c>
      <c r="K4534" t="inlineStr">
        <is>
          <t>Pallet Fine</t>
        </is>
      </c>
      <c r="M4534" s="10" t="n"/>
      <c r="P4534" s="18" t="n"/>
      <c r="Q4534" t="inlineStr">
        <is>
          <t>2026-04-02</t>
        </is>
      </c>
      <c r="R4534" s="18" t="inlineStr"/>
      <c r="S4534" s="18" t="inlineStr"/>
      <c r="T4534" s="18" t="inlineStr"/>
    </row>
    <row r="4535">
      <c r="A4535" t="inlineStr">
        <is>
          <t>DIST-011212</t>
        </is>
      </c>
      <c r="B4535" t="inlineStr">
        <is>
          <t>2026-02-16</t>
        </is>
      </c>
      <c r="C4535" t="inlineStr">
        <is>
          <t>RET-COSTCO</t>
        </is>
      </c>
      <c r="D4535" t="inlineStr">
        <is>
          <t>TCO-LAB-031</t>
        </is>
      </c>
      <c r="E4535" t="inlineStr">
        <is>
          <t>Label Defect</t>
        </is>
      </c>
      <c r="F4535" t="inlineStr">
        <is>
          <t>label_fine</t>
        </is>
      </c>
      <c r="G4535" s="10" t="n">
        <v>218.14</v>
      </c>
      <c r="H4535" t="inlineStr">
        <is>
          <t>RO-030866</t>
        </is>
      </c>
      <c r="I4535" t="inlineStr">
        <is>
          <t>RS-030866</t>
        </is>
      </c>
      <c r="J4535" t="inlineStr">
        <is>
          <t>RREM-0024</t>
        </is>
      </c>
      <c r="K4535" t="inlineStr">
        <is>
          <t>Label Fine</t>
        </is>
      </c>
      <c r="L4535" t="inlineStr">
        <is>
          <t>lost</t>
        </is>
      </c>
      <c r="M4535" s="10" t="n">
        <v>0</v>
      </c>
      <c r="N4535" t="inlineStr">
        <is>
          <t>2026-02-21</t>
        </is>
      </c>
      <c r="O4535" t="inlineStr">
        <is>
          <t>2026-04-24</t>
        </is>
      </c>
      <c r="P4535" s="18" t="n">
        <v>67</v>
      </c>
      <c r="Q4535" t="inlineStr">
        <is>
          <t>2026-04-17</t>
        </is>
      </c>
      <c r="R4535" s="18" t="inlineStr"/>
      <c r="S4535" s="18" t="inlineStr"/>
      <c r="T4535" s="18" t="inlineStr"/>
    </row>
    <row r="4536">
      <c r="A4536" t="inlineStr">
        <is>
          <t>DIST-011225</t>
        </is>
      </c>
      <c r="B4536" t="inlineStr">
        <is>
          <t>2026-02-16</t>
        </is>
      </c>
      <c r="C4536" t="inlineStr">
        <is>
          <t>RET-SPROUTS</t>
        </is>
      </c>
      <c r="D4536" t="inlineStr">
        <is>
          <t>UTS-SHO-056</t>
        </is>
      </c>
      <c r="E4536" t="inlineStr">
        <is>
          <t>Under-delivery</t>
        </is>
      </c>
      <c r="F4536" t="inlineStr">
        <is>
          <t>short_ship</t>
        </is>
      </c>
      <c r="G4536" s="10" t="n">
        <v>175.34</v>
      </c>
      <c r="H4536" t="inlineStr">
        <is>
          <t>RO-030931</t>
        </is>
      </c>
      <c r="I4536" t="inlineStr">
        <is>
          <t>RS-030931</t>
        </is>
      </c>
      <c r="J4536" t="inlineStr">
        <is>
          <t>RREM-0112</t>
        </is>
      </c>
      <c r="K4536" t="inlineStr">
        <is>
          <t>Short Ship</t>
        </is>
      </c>
      <c r="L4536" t="inlineStr">
        <is>
          <t>won</t>
        </is>
      </c>
      <c r="M4536" s="10" t="n">
        <v>175.34</v>
      </c>
      <c r="N4536" t="inlineStr">
        <is>
          <t>2026-02-26</t>
        </is>
      </c>
      <c r="O4536" t="inlineStr">
        <is>
          <t>2026-04-12</t>
        </is>
      </c>
      <c r="P4536" s="18" t="n">
        <v>55</v>
      </c>
      <c r="Q4536" t="inlineStr">
        <is>
          <t>2026-03-18</t>
        </is>
      </c>
      <c r="R4536" s="18" t="inlineStr"/>
      <c r="S4536" s="18" t="inlineStr"/>
      <c r="T4536" s="18" t="inlineStr"/>
    </row>
    <row r="4537">
      <c r="A4537" t="inlineStr">
        <is>
          <t>DIST-011034</t>
        </is>
      </c>
      <c r="B4537" t="inlineStr">
        <is>
          <t>2026-02-16</t>
        </is>
      </c>
      <c r="C4537" t="inlineStr">
        <is>
          <t>RET-COSTCO</t>
        </is>
      </c>
      <c r="D4537" t="inlineStr">
        <is>
          <t>TCO-PRO-024</t>
        </is>
      </c>
      <c r="E4537" t="inlineStr">
        <is>
          <t>Promo Billback</t>
        </is>
      </c>
      <c r="F4537" t="inlineStr">
        <is>
          <t>promo_billback</t>
        </is>
      </c>
      <c r="G4537" s="10" t="n">
        <v>150</v>
      </c>
      <c r="H4537" t="inlineStr">
        <is>
          <t>RO-030457</t>
        </is>
      </c>
      <c r="I4537" t="inlineStr">
        <is>
          <t>RS-030457</t>
        </is>
      </c>
      <c r="J4537" t="inlineStr">
        <is>
          <t>RREM-0037</t>
        </is>
      </c>
      <c r="K4537" t="inlineStr">
        <is>
          <t>Promo Billback</t>
        </is>
      </c>
      <c r="M4537" s="10" t="n"/>
      <c r="P4537" s="18" t="n"/>
      <c r="Q4537" t="inlineStr">
        <is>
          <t>2026-04-02</t>
        </is>
      </c>
      <c r="R4537" s="18" t="inlineStr"/>
      <c r="S4537" s="18" t="inlineStr"/>
      <c r="T4537" s="18" t="inlineStr"/>
    </row>
    <row r="4538">
      <c r="A4538" t="inlineStr">
        <is>
          <t>DIST-011256</t>
        </is>
      </c>
      <c r="B4538" t="inlineStr">
        <is>
          <t>2026-02-16</t>
        </is>
      </c>
      <c r="C4538" t="inlineStr">
        <is>
          <t>RET-WALMART</t>
        </is>
      </c>
      <c r="D4538" t="inlineStr">
        <is>
          <t>ART-PRO-004</t>
        </is>
      </c>
      <c r="E4538" t="inlineStr">
        <is>
          <t>Scan Rebate</t>
        </is>
      </c>
      <c r="F4538" t="inlineStr">
        <is>
          <t>promo_billback</t>
        </is>
      </c>
      <c r="G4538" s="10" t="n">
        <v>146.87</v>
      </c>
      <c r="H4538" t="inlineStr">
        <is>
          <t>RO-030748</t>
        </is>
      </c>
      <c r="I4538" t="inlineStr">
        <is>
          <t>RS-030748</t>
        </is>
      </c>
      <c r="J4538" t="inlineStr">
        <is>
          <t>RREM-0151</t>
        </is>
      </c>
      <c r="K4538" t="inlineStr">
        <is>
          <t>Promo Billback</t>
        </is>
      </c>
      <c r="M4538" s="10" t="n"/>
      <c r="P4538" s="18" t="n"/>
      <c r="Q4538" t="inlineStr">
        <is>
          <t>2026-05-17</t>
        </is>
      </c>
      <c r="R4538" s="18" t="inlineStr"/>
      <c r="S4538" s="18" t="inlineStr"/>
      <c r="T4538" s="18" t="inlineStr"/>
    </row>
    <row r="4539">
      <c r="A4539" t="inlineStr">
        <is>
          <t>DIST-011317</t>
        </is>
      </c>
      <c r="B4539" t="inlineStr">
        <is>
          <t>2026-02-16</t>
        </is>
      </c>
      <c r="C4539" t="inlineStr">
        <is>
          <t>RET-SPROUTS</t>
        </is>
      </c>
      <c r="D4539" t="inlineStr">
        <is>
          <t>UTS-PRO-057</t>
        </is>
      </c>
      <c r="E4539" t="inlineStr">
        <is>
          <t>Promo Billback</t>
        </is>
      </c>
      <c r="F4539" t="inlineStr">
        <is>
          <t>promo_billback</t>
        </is>
      </c>
      <c r="G4539" s="10" t="n">
        <v>142.11</v>
      </c>
      <c r="H4539" t="inlineStr">
        <is>
          <t>RO-031292</t>
        </is>
      </c>
      <c r="I4539" t="inlineStr">
        <is>
          <t>RS-031292</t>
        </is>
      </c>
      <c r="J4539" t="inlineStr">
        <is>
          <t>RREM-0145</t>
        </is>
      </c>
      <c r="K4539" t="inlineStr">
        <is>
          <t>Promo Billback</t>
        </is>
      </c>
      <c r="M4539" s="10" t="n"/>
      <c r="P4539" s="18" t="n"/>
      <c r="Q4539" t="inlineStr">
        <is>
          <t>2026-05-17</t>
        </is>
      </c>
      <c r="R4539" s="18" t="inlineStr"/>
      <c r="S4539" s="18" t="inlineStr"/>
      <c r="T4539" s="18" t="inlineStr"/>
    </row>
    <row r="4540">
      <c r="A4540" t="inlineStr">
        <is>
          <t>DIST-011330</t>
        </is>
      </c>
      <c r="B4540" t="inlineStr">
        <is>
          <t>2026-02-16</t>
        </is>
      </c>
      <c r="C4540" t="inlineStr">
        <is>
          <t>RET-SPROUTS</t>
        </is>
      </c>
      <c r="D4540" t="inlineStr">
        <is>
          <t>UTS-LAB-062</t>
        </is>
      </c>
      <c r="E4540" t="inlineStr">
        <is>
          <t>Label Non-Compliance</t>
        </is>
      </c>
      <c r="F4540" t="inlineStr">
        <is>
          <t>label_fine</t>
        </is>
      </c>
      <c r="G4540" s="10" t="n">
        <v>122.12</v>
      </c>
      <c r="H4540" t="inlineStr">
        <is>
          <t>RO-031276</t>
        </is>
      </c>
      <c r="I4540" t="inlineStr">
        <is>
          <t>RS-031276</t>
        </is>
      </c>
      <c r="J4540" t="inlineStr">
        <is>
          <t>RREM-0142</t>
        </is>
      </c>
      <c r="K4540" t="inlineStr">
        <is>
          <t>Label Fine</t>
        </is>
      </c>
      <c r="M4540" s="10" t="n"/>
      <c r="P4540" s="18" t="n"/>
      <c r="Q4540" t="inlineStr">
        <is>
          <t>2026-03-18</t>
        </is>
      </c>
      <c r="R4540" s="18" t="inlineStr"/>
      <c r="S4540" s="18" t="inlineStr"/>
      <c r="T4540" s="18" t="inlineStr"/>
    </row>
    <row r="4541">
      <c r="A4541" t="inlineStr">
        <is>
          <t>DIST-011237</t>
        </is>
      </c>
      <c r="B4541" t="inlineStr">
        <is>
          <t>2026-02-16</t>
        </is>
      </c>
      <c r="C4541" t="inlineStr">
        <is>
          <t>RET-WALMART</t>
        </is>
      </c>
      <c r="D4541" t="inlineStr">
        <is>
          <t>ART-DAM-018</t>
        </is>
      </c>
      <c r="E4541" t="inlineStr">
        <is>
          <t>Warehouse Damage</t>
        </is>
      </c>
      <c r="F4541" t="inlineStr">
        <is>
          <t>damaged</t>
        </is>
      </c>
      <c r="G4541" s="10" t="n">
        <v>53.17</v>
      </c>
      <c r="H4541" t="inlineStr">
        <is>
          <t>RO-030792</t>
        </is>
      </c>
      <c r="I4541" t="inlineStr">
        <is>
          <t>RS-030792</t>
        </is>
      </c>
      <c r="J4541" t="inlineStr">
        <is>
          <t>RREM-0165</t>
        </is>
      </c>
      <c r="K4541" t="inlineStr">
        <is>
          <t>Damaged</t>
        </is>
      </c>
      <c r="L4541" t="inlineStr">
        <is>
          <t>pending</t>
        </is>
      </c>
      <c r="M4541" s="10" t="n"/>
      <c r="N4541" t="inlineStr">
        <is>
          <t>2026-03-06</t>
        </is>
      </c>
      <c r="P4541" s="18" t="n">
        <v>320</v>
      </c>
      <c r="Q4541" t="inlineStr">
        <is>
          <t>2026-03-18</t>
        </is>
      </c>
      <c r="R4541" s="18" t="inlineStr"/>
      <c r="S4541" s="18" t="inlineStr"/>
      <c r="T4541" s="18" t="inlineStr"/>
    </row>
    <row r="4542">
      <c r="A4542" t="inlineStr">
        <is>
          <t>DIST-011257</t>
        </is>
      </c>
      <c r="B4542" t="inlineStr">
        <is>
          <t>2026-02-16</t>
        </is>
      </c>
      <c r="C4542" t="inlineStr">
        <is>
          <t>RET-WALMART</t>
        </is>
      </c>
      <c r="D4542" t="inlineStr">
        <is>
          <t>ART-LAT-009</t>
        </is>
      </c>
      <c r="E4542" t="inlineStr">
        <is>
          <t>MABD Violation</t>
        </is>
      </c>
      <c r="F4542" t="inlineStr">
        <is>
          <t>late_delivery</t>
        </is>
      </c>
      <c r="G4542" s="10" t="n">
        <v>27</v>
      </c>
      <c r="H4542" t="inlineStr">
        <is>
          <t>RO-030788</t>
        </is>
      </c>
      <c r="I4542" t="inlineStr">
        <is>
          <t>RS-030788</t>
        </is>
      </c>
      <c r="J4542" t="inlineStr">
        <is>
          <t>RREM-0167</t>
        </is>
      </c>
      <c r="K4542" t="inlineStr">
        <is>
          <t>Late Delivery</t>
        </is>
      </c>
      <c r="L4542" t="inlineStr">
        <is>
          <t>partial</t>
        </is>
      </c>
      <c r="M4542" s="10" t="n">
        <v>10.17</v>
      </c>
      <c r="N4542" t="inlineStr">
        <is>
          <t>2026-03-14</t>
        </is>
      </c>
      <c r="O4542" t="inlineStr">
        <is>
          <t>2026-05-18</t>
        </is>
      </c>
      <c r="P4542" s="18" t="n">
        <v>91</v>
      </c>
      <c r="Q4542" t="inlineStr">
        <is>
          <t>2026-04-17</t>
        </is>
      </c>
      <c r="R4542" s="18" t="inlineStr"/>
      <c r="S4542" s="18" t="inlineStr"/>
      <c r="T4542" s="18" t="inlineStr"/>
    </row>
    <row r="4543">
      <c r="A4543" t="inlineStr">
        <is>
          <t>DIST-011339</t>
        </is>
      </c>
      <c r="B4543" t="inlineStr">
        <is>
          <t>2026-02-16</t>
        </is>
      </c>
      <c r="C4543" t="inlineStr">
        <is>
          <t>RET-KROGER</t>
        </is>
      </c>
      <c r="D4543" t="inlineStr">
        <is>
          <t>GER-PRI-089</t>
        </is>
      </c>
      <c r="E4543" t="inlineStr">
        <is>
          <t>Cost Discrepancy</t>
        </is>
      </c>
      <c r="F4543" t="inlineStr">
        <is>
          <t>pricing_error</t>
        </is>
      </c>
      <c r="G4543" s="10" t="n">
        <v>9.33</v>
      </c>
      <c r="H4543" t="inlineStr">
        <is>
          <t>RO-031301</t>
        </is>
      </c>
      <c r="I4543" t="inlineStr">
        <is>
          <t>RS-031301</t>
        </is>
      </c>
      <c r="J4543" t="inlineStr">
        <is>
          <t>RREM-0051</t>
        </is>
      </c>
      <c r="K4543" t="inlineStr">
        <is>
          <t>Pricing Error</t>
        </is>
      </c>
      <c r="M4543" s="10" t="n"/>
      <c r="P4543" s="18" t="n"/>
      <c r="Q4543" t="inlineStr">
        <is>
          <t>2026-03-18</t>
        </is>
      </c>
      <c r="R4543" s="18" t="inlineStr"/>
      <c r="S4543" s="18" t="inlineStr"/>
      <c r="T4543" s="18" t="inlineStr"/>
    </row>
    <row r="4544">
      <c r="A4544" t="inlineStr">
        <is>
          <t>DIST-011325</t>
        </is>
      </c>
      <c r="B4544" t="inlineStr">
        <is>
          <t>2026-02-15</t>
        </is>
      </c>
      <c r="C4544" t="inlineStr">
        <is>
          <t>RET-WALMART</t>
        </is>
      </c>
      <c r="D4544" t="inlineStr">
        <is>
          <t>ART-SHO-003</t>
        </is>
      </c>
      <c r="E4544" t="inlineStr">
        <is>
          <t>Short Ship</t>
        </is>
      </c>
      <c r="F4544" t="inlineStr">
        <is>
          <t>short_ship</t>
        </is>
      </c>
      <c r="G4544" s="10" t="n">
        <v>360.15</v>
      </c>
      <c r="H4544" t="inlineStr">
        <is>
          <t>RO-031192</t>
        </is>
      </c>
      <c r="I4544" t="inlineStr">
        <is>
          <t>RS-031192</t>
        </is>
      </c>
      <c r="J4544" t="inlineStr">
        <is>
          <t>RREM-0169</t>
        </is>
      </c>
      <c r="K4544" t="inlineStr">
        <is>
          <t>Short Ship</t>
        </is>
      </c>
      <c r="M4544" s="10" t="n"/>
      <c r="P4544" s="18" t="n"/>
      <c r="Q4544" t="inlineStr">
        <is>
          <t>2026-04-16</t>
        </is>
      </c>
      <c r="R4544" s="18" t="inlineStr"/>
      <c r="S4544" s="18" t="inlineStr"/>
      <c r="T4544" s="18" t="inlineStr"/>
    </row>
    <row r="4545">
      <c r="A4545" t="inlineStr">
        <is>
          <t>DIST-011375</t>
        </is>
      </c>
      <c r="B4545" t="inlineStr">
        <is>
          <t>2026-02-15</t>
        </is>
      </c>
      <c r="C4545" t="inlineStr">
        <is>
          <t>RET-WHOLEFOODS</t>
        </is>
      </c>
      <c r="D4545" t="inlineStr">
        <is>
          <t>ODS-LAB-047</t>
        </is>
      </c>
      <c r="E4545" t="inlineStr">
        <is>
          <t>Label Non-Compliance</t>
        </is>
      </c>
      <c r="F4545" t="inlineStr">
        <is>
          <t>label_fine</t>
        </is>
      </c>
      <c r="G4545" s="10" t="n">
        <v>243.22</v>
      </c>
      <c r="H4545" t="inlineStr">
        <is>
          <t>RO-031471</t>
        </is>
      </c>
      <c r="I4545" t="inlineStr">
        <is>
          <t>RS-031471</t>
        </is>
      </c>
      <c r="J4545" t="inlineStr">
        <is>
          <t>RREM-0193</t>
        </is>
      </c>
      <c r="K4545" t="inlineStr">
        <is>
          <t>Label Fine</t>
        </is>
      </c>
      <c r="L4545" t="inlineStr">
        <is>
          <t>lost</t>
        </is>
      </c>
      <c r="M4545" s="10" t="n">
        <v>0</v>
      </c>
      <c r="N4545" t="inlineStr">
        <is>
          <t>2026-02-28</t>
        </is>
      </c>
      <c r="O4545" t="inlineStr">
        <is>
          <t>2026-04-10</t>
        </is>
      </c>
      <c r="P4545" s="18" t="n">
        <v>54</v>
      </c>
      <c r="Q4545" t="inlineStr">
        <is>
          <t>2026-05-16</t>
        </is>
      </c>
      <c r="R4545" s="18" t="inlineStr"/>
      <c r="S4545" s="18" t="inlineStr"/>
      <c r="T4545" s="18" t="inlineStr"/>
    </row>
    <row r="4546">
      <c r="A4546" t="inlineStr">
        <is>
          <t>DIST-011159</t>
        </is>
      </c>
      <c r="B4546" t="inlineStr">
        <is>
          <t>2026-02-15</t>
        </is>
      </c>
      <c r="C4546" t="inlineStr">
        <is>
          <t>RET-WALMART</t>
        </is>
      </c>
      <c r="D4546" t="inlineStr">
        <is>
          <t>ART-SHO-003</t>
        </is>
      </c>
      <c r="E4546" t="inlineStr">
        <is>
          <t>Short Ship</t>
        </is>
      </c>
      <c r="F4546" t="inlineStr">
        <is>
          <t>short_ship</t>
        </is>
      </c>
      <c r="G4546" s="10" t="n">
        <v>111.97</v>
      </c>
      <c r="H4546" t="inlineStr">
        <is>
          <t>RO-030777</t>
        </is>
      </c>
      <c r="I4546" t="inlineStr">
        <is>
          <t>RS-030777</t>
        </is>
      </c>
      <c r="J4546" t="inlineStr">
        <is>
          <t>RREM-0174</t>
        </is>
      </c>
      <c r="K4546" t="inlineStr">
        <is>
          <t>Short Ship</t>
        </is>
      </c>
      <c r="L4546" t="inlineStr">
        <is>
          <t>pending</t>
        </is>
      </c>
      <c r="M4546" s="10" t="n"/>
      <c r="N4546" t="inlineStr">
        <is>
          <t>2026-03-01</t>
        </is>
      </c>
      <c r="P4546" s="18" t="n">
        <v>321</v>
      </c>
      <c r="Q4546" t="inlineStr">
        <is>
          <t>2026-05-16</t>
        </is>
      </c>
      <c r="R4546" s="18" t="inlineStr"/>
      <c r="S4546" s="18" t="inlineStr"/>
      <c r="T4546" s="18" t="inlineStr"/>
    </row>
    <row r="4547">
      <c r="A4547" t="inlineStr">
        <is>
          <t>DIST-011342</t>
        </is>
      </c>
      <c r="B4547" t="inlineStr">
        <is>
          <t>2026-02-15</t>
        </is>
      </c>
      <c r="C4547" t="inlineStr">
        <is>
          <t>RET-SPROUTS</t>
        </is>
      </c>
      <c r="D4547" t="inlineStr">
        <is>
          <t>UTS-PRO-057</t>
        </is>
      </c>
      <c r="E4547" t="inlineStr">
        <is>
          <t>Promo Billback</t>
        </is>
      </c>
      <c r="F4547" t="inlineStr">
        <is>
          <t>promo_billback</t>
        </is>
      </c>
      <c r="G4547" s="10" t="n">
        <v>110.28</v>
      </c>
      <c r="H4547" t="inlineStr">
        <is>
          <t>RO-031282</t>
        </is>
      </c>
      <c r="I4547" t="inlineStr">
        <is>
          <t>RS-031282</t>
        </is>
      </c>
      <c r="J4547" t="inlineStr">
        <is>
          <t>RREM-0143</t>
        </is>
      </c>
      <c r="K4547" t="inlineStr">
        <is>
          <t>Promo Billback</t>
        </is>
      </c>
      <c r="M4547" s="10" t="n"/>
      <c r="P4547" s="18" t="n"/>
      <c r="Q4547" t="inlineStr">
        <is>
          <t>2026-03-17</t>
        </is>
      </c>
      <c r="R4547" s="18" t="inlineStr"/>
      <c r="S4547" s="18" t="inlineStr"/>
      <c r="T4547" s="18" t="inlineStr"/>
    </row>
    <row r="4548">
      <c r="A4548" t="inlineStr">
        <is>
          <t>DIST-011304</t>
        </is>
      </c>
      <c r="B4548" t="inlineStr">
        <is>
          <t>2026-02-15</t>
        </is>
      </c>
      <c r="C4548" t="inlineStr">
        <is>
          <t>RET-WALMART</t>
        </is>
      </c>
      <c r="D4548" t="inlineStr">
        <is>
          <t>ART-LAT-009</t>
        </is>
      </c>
      <c r="E4548" t="inlineStr">
        <is>
          <t>MABD Violation</t>
        </is>
      </c>
      <c r="F4548" t="inlineStr">
        <is>
          <t>late_delivery</t>
        </is>
      </c>
      <c r="G4548" s="10" t="n">
        <v>55.8</v>
      </c>
      <c r="H4548" t="inlineStr">
        <is>
          <t>RO-031193</t>
        </is>
      </c>
      <c r="I4548" t="inlineStr">
        <is>
          <t>RS-031193</t>
        </is>
      </c>
      <c r="J4548" t="inlineStr">
        <is>
          <t>RREM-0181</t>
        </is>
      </c>
      <c r="K4548" t="inlineStr">
        <is>
          <t>Late Delivery</t>
        </is>
      </c>
      <c r="M4548" s="10" t="n"/>
      <c r="P4548" s="18" t="n"/>
      <c r="Q4548" t="inlineStr">
        <is>
          <t>2026-04-01</t>
        </is>
      </c>
      <c r="R4548" s="18" t="inlineStr"/>
      <c r="S4548" s="18" t="inlineStr"/>
      <c r="T4548" s="18" t="inlineStr"/>
    </row>
    <row r="4549">
      <c r="A4549" t="inlineStr">
        <is>
          <t>DIST-011421</t>
        </is>
      </c>
      <c r="B4549" t="inlineStr">
        <is>
          <t>2026-02-15</t>
        </is>
      </c>
      <c r="C4549" t="inlineStr">
        <is>
          <t>RET-WHOLEFOODS</t>
        </is>
      </c>
      <c r="D4549" t="inlineStr">
        <is>
          <t>ODS-LAT-044</t>
        </is>
      </c>
      <c r="E4549" t="inlineStr">
        <is>
          <t>Appointment Miss</t>
        </is>
      </c>
      <c r="F4549" t="inlineStr">
        <is>
          <t>late_delivery</t>
        </is>
      </c>
      <c r="G4549" s="10" t="n">
        <v>51.65</v>
      </c>
      <c r="H4549" t="inlineStr">
        <is>
          <t>RO-031684</t>
        </is>
      </c>
      <c r="I4549" t="inlineStr">
        <is>
          <t>RS-031684</t>
        </is>
      </c>
      <c r="J4549" t="inlineStr">
        <is>
          <t>RREM-0216</t>
        </is>
      </c>
      <c r="K4549" t="inlineStr">
        <is>
          <t>Late Delivery</t>
        </is>
      </c>
      <c r="L4549" t="inlineStr">
        <is>
          <t>lost</t>
        </is>
      </c>
      <c r="M4549" s="10" t="n">
        <v>0</v>
      </c>
      <c r="N4549" t="inlineStr">
        <is>
          <t>2026-02-20</t>
        </is>
      </c>
      <c r="O4549" t="inlineStr">
        <is>
          <t>2026-03-10</t>
        </is>
      </c>
      <c r="P4549" s="18" t="n">
        <v>23</v>
      </c>
      <c r="Q4549" t="inlineStr">
        <is>
          <t>2026-04-01</t>
        </is>
      </c>
      <c r="R4549" s="18" t="inlineStr"/>
      <c r="S4549" s="18" t="inlineStr"/>
      <c r="T4549" s="18" t="inlineStr"/>
    </row>
    <row r="4550">
      <c r="A4550" t="inlineStr">
        <is>
          <t>DIST-011191</t>
        </is>
      </c>
      <c r="B4550" t="inlineStr">
        <is>
          <t>2026-02-15</t>
        </is>
      </c>
      <c r="C4550" t="inlineStr">
        <is>
          <t>RET-COSTCO</t>
        </is>
      </c>
      <c r="D4550" t="inlineStr">
        <is>
          <t>TCO-PRI-036</t>
        </is>
      </c>
      <c r="E4550" t="inlineStr">
        <is>
          <t>Invoice Mismatch</t>
        </is>
      </c>
      <c r="F4550" t="inlineStr">
        <is>
          <t>pricing_error</t>
        </is>
      </c>
      <c r="G4550" s="10" t="n">
        <v>34.1</v>
      </c>
      <c r="H4550" t="inlineStr">
        <is>
          <t>RO-030842</t>
        </is>
      </c>
      <c r="I4550" t="inlineStr">
        <is>
          <t>RS-030842</t>
        </is>
      </c>
      <c r="J4550" t="inlineStr">
        <is>
          <t>RREM-0011</t>
        </is>
      </c>
      <c r="K4550" t="inlineStr">
        <is>
          <t>Pricing Error</t>
        </is>
      </c>
      <c r="M4550" s="10" t="n"/>
      <c r="P4550" s="18" t="n"/>
      <c r="Q4550" t="inlineStr">
        <is>
          <t>2026-03-17</t>
        </is>
      </c>
      <c r="R4550" s="18" t="inlineStr"/>
      <c r="S4550" s="18" t="inlineStr"/>
      <c r="T4550" s="18" t="inlineStr"/>
    </row>
    <row r="4551">
      <c r="A4551" t="inlineStr">
        <is>
          <t>DIST-011301</t>
        </is>
      </c>
      <c r="B4551" t="inlineStr">
        <is>
          <t>2026-02-15</t>
        </is>
      </c>
      <c r="C4551" t="inlineStr">
        <is>
          <t>RET-KROGER</t>
        </is>
      </c>
      <c r="D4551" t="inlineStr">
        <is>
          <t>GER-PRI-089</t>
        </is>
      </c>
      <c r="E4551" t="inlineStr">
        <is>
          <t>Cost Discrepancy</t>
        </is>
      </c>
      <c r="F4551" t="inlineStr">
        <is>
          <t>pricing_error</t>
        </is>
      </c>
      <c r="G4551" s="10" t="n">
        <v>32.96</v>
      </c>
      <c r="H4551" t="inlineStr">
        <is>
          <t>RO-031323</t>
        </is>
      </c>
      <c r="I4551" t="inlineStr">
        <is>
          <t>RS-031323</t>
        </is>
      </c>
      <c r="J4551" t="inlineStr">
        <is>
          <t>RREM-0067</t>
        </is>
      </c>
      <c r="K4551" t="inlineStr">
        <is>
          <t>Pricing Error</t>
        </is>
      </c>
      <c r="L4551" t="inlineStr">
        <is>
          <t>lost</t>
        </is>
      </c>
      <c r="M4551" s="10" t="n">
        <v>0</v>
      </c>
      <c r="N4551" t="inlineStr">
        <is>
          <t>2026-02-25</t>
        </is>
      </c>
      <c r="O4551" t="inlineStr">
        <is>
          <t>2026-05-23</t>
        </is>
      </c>
      <c r="P4551" s="18" t="n">
        <v>97</v>
      </c>
      <c r="Q4551" t="inlineStr">
        <is>
          <t>2026-04-01</t>
        </is>
      </c>
      <c r="R4551" s="18" t="inlineStr"/>
      <c r="S4551" s="18" t="inlineStr"/>
      <c r="T4551" s="18" t="inlineStr"/>
    </row>
    <row r="4552">
      <c r="A4552" t="inlineStr">
        <is>
          <t>DIST-011439</t>
        </is>
      </c>
      <c r="B4552" t="inlineStr">
        <is>
          <t>2026-02-15</t>
        </is>
      </c>
      <c r="C4552" t="inlineStr">
        <is>
          <t>RET-SPROUTS</t>
        </is>
      </c>
      <c r="D4552" t="inlineStr">
        <is>
          <t>UTS-LAT-059</t>
        </is>
      </c>
      <c r="E4552" t="inlineStr">
        <is>
          <t>Appointment Miss</t>
        </is>
      </c>
      <c r="F4552" t="inlineStr">
        <is>
          <t>late_delivery</t>
        </is>
      </c>
      <c r="G4552" s="10" t="n">
        <v>30.84</v>
      </c>
      <c r="H4552" t="inlineStr">
        <is>
          <t>RO-031711</t>
        </is>
      </c>
      <c r="I4552" t="inlineStr">
        <is>
          <t>RS-031711</t>
        </is>
      </c>
      <c r="J4552" t="inlineStr">
        <is>
          <t>RREM-0115</t>
        </is>
      </c>
      <c r="K4552" t="inlineStr">
        <is>
          <t>Late Delivery</t>
        </is>
      </c>
      <c r="L4552" t="inlineStr">
        <is>
          <t>partial</t>
        </is>
      </c>
      <c r="M4552" s="10" t="n">
        <v>13.48</v>
      </c>
      <c r="N4552" t="inlineStr">
        <is>
          <t>2026-03-06</t>
        </is>
      </c>
      <c r="O4552" t="inlineStr">
        <is>
          <t>2026-03-20</t>
        </is>
      </c>
      <c r="P4552" s="18" t="n">
        <v>33</v>
      </c>
      <c r="Q4552" t="inlineStr">
        <is>
          <t>2026-03-17</t>
        </is>
      </c>
      <c r="R4552" s="18" t="inlineStr"/>
      <c r="S4552" s="18" t="inlineStr"/>
      <c r="T4552" s="18" t="inlineStr"/>
    </row>
    <row r="4553">
      <c r="A4553" t="inlineStr">
        <is>
          <t>DIST-011313</t>
        </is>
      </c>
      <c r="B4553" t="inlineStr">
        <is>
          <t>2026-02-15</t>
        </is>
      </c>
      <c r="C4553" t="inlineStr">
        <is>
          <t>RET-WHOLEFOODS</t>
        </is>
      </c>
      <c r="D4553" t="inlineStr">
        <is>
          <t>ODS-LAT-044</t>
        </is>
      </c>
      <c r="E4553" t="inlineStr">
        <is>
          <t>Appointment Miss</t>
        </is>
      </c>
      <c r="F4553" t="inlineStr">
        <is>
          <t>late_delivery</t>
        </is>
      </c>
      <c r="G4553" s="10" t="n">
        <v>27.37</v>
      </c>
      <c r="H4553" t="inlineStr">
        <is>
          <t>RO-031252</t>
        </is>
      </c>
      <c r="I4553" t="inlineStr">
        <is>
          <t>RS-031252</t>
        </is>
      </c>
      <c r="J4553" t="inlineStr">
        <is>
          <t>RREM-0195</t>
        </is>
      </c>
      <c r="K4553" t="inlineStr">
        <is>
          <t>Late Delivery</t>
        </is>
      </c>
      <c r="L4553" t="inlineStr">
        <is>
          <t>pending</t>
        </is>
      </c>
      <c r="M4553" s="10" t="n"/>
      <c r="N4553" t="inlineStr">
        <is>
          <t>2026-02-21</t>
        </is>
      </c>
      <c r="P4553" s="18" t="n">
        <v>321</v>
      </c>
      <c r="Q4553" t="inlineStr">
        <is>
          <t>2026-03-17</t>
        </is>
      </c>
      <c r="R4553" s="18" t="inlineStr"/>
      <c r="S4553" s="18" t="inlineStr"/>
      <c r="T4553" s="18" t="inlineStr"/>
    </row>
    <row r="4554">
      <c r="A4554" t="inlineStr">
        <is>
          <t>DIST-011387</t>
        </is>
      </c>
      <c r="B4554" t="inlineStr">
        <is>
          <t>2026-02-14</t>
        </is>
      </c>
      <c r="C4554" t="inlineStr">
        <is>
          <t>RET-KROGER</t>
        </is>
      </c>
      <c r="D4554" t="inlineStr"/>
      <c r="E4554" t="inlineStr">
        <is>
          <t>Unmapped</t>
        </is>
      </c>
      <c r="F4554" t="inlineStr">
        <is>
          <t>vague</t>
        </is>
      </c>
      <c r="G4554" s="10" t="n">
        <v>1127.13</v>
      </c>
      <c r="H4554" t="inlineStr">
        <is>
          <t>RO-031518</t>
        </is>
      </c>
      <c r="I4554" t="inlineStr">
        <is>
          <t>RS-031518</t>
        </is>
      </c>
      <c r="J4554" t="inlineStr">
        <is>
          <t>RREM-0069</t>
        </is>
      </c>
      <c r="K4554" t="inlineStr">
        <is>
          <t>Audit adjustment</t>
        </is>
      </c>
      <c r="M4554" s="10" t="n"/>
      <c r="P4554" s="18" t="n"/>
      <c r="Q4554" t="inlineStr">
        <is>
          <t>2026-05-15</t>
        </is>
      </c>
      <c r="R4554" s="18" t="inlineStr">
        <is>
          <t>Yes</t>
        </is>
      </c>
      <c r="S4554" s="18" t="inlineStr"/>
      <c r="T4554" s="18" t="inlineStr"/>
    </row>
    <row r="4555">
      <c r="A4555" t="inlineStr">
        <is>
          <t>DIST-011249</t>
        </is>
      </c>
      <c r="B4555" t="inlineStr">
        <is>
          <t>2026-02-14</t>
        </is>
      </c>
      <c r="C4555" t="inlineStr">
        <is>
          <t>RET-KROGER</t>
        </is>
      </c>
      <c r="D4555" t="inlineStr">
        <is>
          <t>GER-LAB-080</t>
        </is>
      </c>
      <c r="E4555" t="inlineStr">
        <is>
          <t>Label Defect</t>
        </is>
      </c>
      <c r="F4555" t="inlineStr">
        <is>
          <t>label_fine</t>
        </is>
      </c>
      <c r="G4555" s="10" t="n">
        <v>218.4</v>
      </c>
      <c r="H4555" t="inlineStr">
        <is>
          <t>RO-031070</t>
        </is>
      </c>
      <c r="I4555" t="inlineStr">
        <is>
          <t>RS-031070</t>
        </is>
      </c>
      <c r="J4555" t="inlineStr">
        <is>
          <t>RREM-0055</t>
        </is>
      </c>
      <c r="K4555" t="inlineStr">
        <is>
          <t>Label Fine</t>
        </is>
      </c>
      <c r="L4555" t="inlineStr">
        <is>
          <t>lost</t>
        </is>
      </c>
      <c r="M4555" s="10" t="n">
        <v>0</v>
      </c>
      <c r="N4555" t="inlineStr">
        <is>
          <t>2026-02-25</t>
        </is>
      </c>
      <c r="O4555" t="inlineStr">
        <is>
          <t>2026-04-03</t>
        </is>
      </c>
      <c r="P4555" s="18" t="n">
        <v>48</v>
      </c>
      <c r="Q4555" t="inlineStr">
        <is>
          <t>2026-05-15</t>
        </is>
      </c>
      <c r="R4555" s="18" t="inlineStr"/>
      <c r="S4555" s="18" t="inlineStr"/>
      <c r="T4555" s="18" t="inlineStr"/>
    </row>
    <row r="4556">
      <c r="A4556" t="inlineStr">
        <is>
          <t>DIST-011219</t>
        </is>
      </c>
      <c r="B4556" t="inlineStr">
        <is>
          <t>2026-02-14</t>
        </is>
      </c>
      <c r="C4556" t="inlineStr">
        <is>
          <t>RET-REGIONAL</t>
        </is>
      </c>
      <c r="D4556" t="inlineStr">
        <is>
          <t>NAL-SHO-091</t>
        </is>
      </c>
      <c r="E4556" t="inlineStr">
        <is>
          <t>Under-delivery</t>
        </is>
      </c>
      <c r="F4556" t="inlineStr">
        <is>
          <t>short_ship</t>
        </is>
      </c>
      <c r="G4556" s="10" t="n">
        <v>145.41</v>
      </c>
      <c r="H4556" t="inlineStr">
        <is>
          <t>RO-031147</t>
        </is>
      </c>
      <c r="I4556" t="inlineStr">
        <is>
          <t>RS-031147</t>
        </is>
      </c>
      <c r="J4556" t="inlineStr">
        <is>
          <t>RREM-0084</t>
        </is>
      </c>
      <c r="K4556" t="inlineStr">
        <is>
          <t>Short Ship</t>
        </is>
      </c>
      <c r="M4556" s="10" t="n"/>
      <c r="P4556" s="18" t="n"/>
      <c r="Q4556" t="inlineStr">
        <is>
          <t>2026-04-15</t>
        </is>
      </c>
      <c r="R4556" s="18" t="inlineStr"/>
      <c r="S4556" s="18" t="inlineStr"/>
      <c r="T4556" s="18" t="inlineStr"/>
    </row>
    <row r="4557">
      <c r="A4557" t="inlineStr">
        <is>
          <t>DIST-011251</t>
        </is>
      </c>
      <c r="B4557" t="inlineStr">
        <is>
          <t>2026-02-14</t>
        </is>
      </c>
      <c r="C4557" t="inlineStr">
        <is>
          <t>RET-KROGER</t>
        </is>
      </c>
      <c r="D4557" t="inlineStr">
        <is>
          <t>GER-PRO-075</t>
        </is>
      </c>
      <c r="E4557" t="inlineStr">
        <is>
          <t>Promo Billback</t>
        </is>
      </c>
      <c r="F4557" t="inlineStr">
        <is>
          <t>promo_billback</t>
        </is>
      </c>
      <c r="G4557" s="10" t="n">
        <v>125.74</v>
      </c>
      <c r="H4557" t="inlineStr">
        <is>
          <t>RO-031074</t>
        </is>
      </c>
      <c r="I4557" t="inlineStr">
        <is>
          <t>RS-031074</t>
        </is>
      </c>
      <c r="J4557" t="inlineStr">
        <is>
          <t>RREM-0046</t>
        </is>
      </c>
      <c r="K4557" t="inlineStr">
        <is>
          <t>Promo Billback</t>
        </is>
      </c>
      <c r="M4557" s="10" t="n"/>
      <c r="P4557" s="18" t="n"/>
      <c r="Q4557" t="inlineStr">
        <is>
          <t>2026-05-15</t>
        </is>
      </c>
      <c r="R4557" s="18" t="inlineStr"/>
      <c r="S4557" s="18" t="inlineStr"/>
      <c r="T4557" s="18" t="inlineStr"/>
    </row>
    <row r="4558">
      <c r="A4558" t="inlineStr">
        <is>
          <t>DIST-011341</t>
        </is>
      </c>
      <c r="B4558" t="inlineStr">
        <is>
          <t>2026-02-14</t>
        </is>
      </c>
      <c r="C4558" t="inlineStr">
        <is>
          <t>RET-SPROUTS</t>
        </is>
      </c>
      <c r="D4558" t="inlineStr">
        <is>
          <t>UTS-PRO-057</t>
        </is>
      </c>
      <c r="E4558" t="inlineStr">
        <is>
          <t>Promo Billback</t>
        </is>
      </c>
      <c r="F4558" t="inlineStr">
        <is>
          <t>promo_billback</t>
        </is>
      </c>
      <c r="G4558" s="10" t="n">
        <v>124.25</v>
      </c>
      <c r="H4558" t="inlineStr">
        <is>
          <t>RO-031269</t>
        </is>
      </c>
      <c r="I4558" t="inlineStr">
        <is>
          <t>RS-031269</t>
        </is>
      </c>
      <c r="J4558" t="inlineStr">
        <is>
          <t>RREM-0112</t>
        </is>
      </c>
      <c r="K4558" t="inlineStr">
        <is>
          <t>Promo Billback</t>
        </is>
      </c>
      <c r="L4558" t="inlineStr">
        <is>
          <t>partial</t>
        </is>
      </c>
      <c r="M4558" s="10" t="n">
        <v>14.12</v>
      </c>
      <c r="N4558" t="inlineStr">
        <is>
          <t>2026-03-05</t>
        </is>
      </c>
      <c r="O4558" t="inlineStr">
        <is>
          <t>2026-03-19</t>
        </is>
      </c>
      <c r="P4558" s="18" t="n">
        <v>33</v>
      </c>
      <c r="Q4558" t="inlineStr">
        <is>
          <t>2026-05-15</t>
        </is>
      </c>
      <c r="R4558" s="18" t="inlineStr"/>
      <c r="S4558" s="18" t="inlineStr"/>
      <c r="T4558" s="18" t="inlineStr"/>
    </row>
    <row r="4559">
      <c r="A4559" t="inlineStr">
        <is>
          <t>DIST-011275</t>
        </is>
      </c>
      <c r="B4559" t="inlineStr">
        <is>
          <t>2026-02-14</t>
        </is>
      </c>
      <c r="C4559" t="inlineStr">
        <is>
          <t>RET-KROGER</t>
        </is>
      </c>
      <c r="D4559" t="inlineStr">
        <is>
          <t>GER-SHO-073</t>
        </is>
      </c>
      <c r="E4559" t="inlineStr">
        <is>
          <t>Short Ship</t>
        </is>
      </c>
      <c r="F4559" t="inlineStr">
        <is>
          <t>short_ship</t>
        </is>
      </c>
      <c r="G4559" s="10" t="n">
        <v>108.04</v>
      </c>
      <c r="H4559" t="inlineStr">
        <is>
          <t>RO-031075</t>
        </is>
      </c>
      <c r="I4559" t="inlineStr">
        <is>
          <t>RS-031075</t>
        </is>
      </c>
      <c r="J4559" t="inlineStr">
        <is>
          <t>RREM-0051</t>
        </is>
      </c>
      <c r="K4559" t="inlineStr">
        <is>
          <t>Short Ship</t>
        </is>
      </c>
      <c r="L4559" t="inlineStr">
        <is>
          <t>partial</t>
        </is>
      </c>
      <c r="M4559" s="10" t="n">
        <v>40.87</v>
      </c>
      <c r="N4559" t="inlineStr">
        <is>
          <t>2026-02-15</t>
        </is>
      </c>
      <c r="O4559" t="inlineStr">
        <is>
          <t>2026-03-29</t>
        </is>
      </c>
      <c r="P4559" s="18" t="n">
        <v>43</v>
      </c>
      <c r="Q4559" t="inlineStr">
        <is>
          <t>2026-05-15</t>
        </is>
      </c>
      <c r="R4559" s="18" t="inlineStr"/>
      <c r="S4559" s="18" t="inlineStr"/>
      <c r="T4559" s="18" t="inlineStr"/>
    </row>
    <row r="4560">
      <c r="A4560" t="inlineStr">
        <is>
          <t>DIST-011227</t>
        </is>
      </c>
      <c r="B4560" t="inlineStr">
        <is>
          <t>2026-02-14</t>
        </is>
      </c>
      <c r="C4560" t="inlineStr">
        <is>
          <t>RET-SPROUTS</t>
        </is>
      </c>
      <c r="D4560" t="inlineStr">
        <is>
          <t>UTS-PRO-057</t>
        </is>
      </c>
      <c r="E4560" t="inlineStr">
        <is>
          <t>Promo Billback</t>
        </is>
      </c>
      <c r="F4560" t="inlineStr">
        <is>
          <t>promo_billback</t>
        </is>
      </c>
      <c r="G4560" s="10" t="n">
        <v>49.04</v>
      </c>
      <c r="H4560" t="inlineStr">
        <is>
          <t>RO-030965</t>
        </is>
      </c>
      <c r="I4560" t="inlineStr">
        <is>
          <t>RS-030965</t>
        </is>
      </c>
      <c r="J4560" t="inlineStr">
        <is>
          <t>RREM-0134</t>
        </is>
      </c>
      <c r="K4560" t="inlineStr">
        <is>
          <t>Promo Billback</t>
        </is>
      </c>
      <c r="L4560" t="inlineStr">
        <is>
          <t>won</t>
        </is>
      </c>
      <c r="M4560" s="10" t="n">
        <v>49.04</v>
      </c>
      <c r="N4560" t="inlineStr">
        <is>
          <t>2026-03-01</t>
        </is>
      </c>
      <c r="O4560" t="inlineStr">
        <is>
          <t>2026-04-17</t>
        </is>
      </c>
      <c r="P4560" s="18" t="n">
        <v>62</v>
      </c>
      <c r="Q4560" t="inlineStr">
        <is>
          <t>2026-03-31</t>
        </is>
      </c>
      <c r="R4560" s="18" t="inlineStr"/>
      <c r="S4560" s="18" t="inlineStr"/>
      <c r="T4560" s="18" t="inlineStr"/>
    </row>
    <row r="4561">
      <c r="A4561" t="inlineStr">
        <is>
          <t>DIST-011141</t>
        </is>
      </c>
      <c r="B4561" t="inlineStr">
        <is>
          <t>2026-02-14</t>
        </is>
      </c>
      <c r="C4561" t="inlineStr">
        <is>
          <t>RET-WALMART</t>
        </is>
      </c>
      <c r="D4561" t="inlineStr">
        <is>
          <t>ART-PRO-004</t>
        </is>
      </c>
      <c r="E4561" t="inlineStr">
        <is>
          <t>Scan Rebate</t>
        </is>
      </c>
      <c r="F4561" t="inlineStr">
        <is>
          <t>promo_billback</t>
        </is>
      </c>
      <c r="G4561" s="10" t="n">
        <v>42.06</v>
      </c>
      <c r="H4561" t="inlineStr">
        <is>
          <t>RO-030381</t>
        </is>
      </c>
      <c r="I4561" t="inlineStr">
        <is>
          <t>RS-030381</t>
        </is>
      </c>
      <c r="J4561" t="inlineStr">
        <is>
          <t>RREM-0181</t>
        </is>
      </c>
      <c r="K4561" t="inlineStr">
        <is>
          <t>Promo Billback</t>
        </is>
      </c>
      <c r="L4561" t="inlineStr">
        <is>
          <t>lost</t>
        </is>
      </c>
      <c r="M4561" s="10" t="n">
        <v>0</v>
      </c>
      <c r="N4561" t="inlineStr">
        <is>
          <t>2026-02-17</t>
        </is>
      </c>
      <c r="O4561" t="inlineStr">
        <is>
          <t>2026-03-31</t>
        </is>
      </c>
      <c r="P4561" s="18" t="n">
        <v>45</v>
      </c>
      <c r="Q4561" t="inlineStr">
        <is>
          <t>2026-03-31</t>
        </is>
      </c>
      <c r="R4561" s="18" t="inlineStr"/>
      <c r="S4561" s="18" t="inlineStr"/>
      <c r="T4561" s="18" t="inlineStr"/>
    </row>
    <row r="4562">
      <c r="A4562" t="inlineStr">
        <is>
          <t>DIST-011182</t>
        </is>
      </c>
      <c r="B4562" t="inlineStr">
        <is>
          <t>2026-02-14</t>
        </is>
      </c>
      <c r="C4562" t="inlineStr">
        <is>
          <t>RET-SPROUTS</t>
        </is>
      </c>
      <c r="D4562" t="inlineStr">
        <is>
          <t>UTS-PRI-071</t>
        </is>
      </c>
      <c r="E4562" t="inlineStr">
        <is>
          <t>Invoice Mismatch</t>
        </is>
      </c>
      <c r="F4562" t="inlineStr">
        <is>
          <t>pricing_error</t>
        </is>
      </c>
      <c r="G4562" s="10" t="n">
        <v>38.22</v>
      </c>
      <c r="H4562" t="inlineStr">
        <is>
          <t>RO-030947</t>
        </is>
      </c>
      <c r="I4562" t="inlineStr">
        <is>
          <t>RS-030947</t>
        </is>
      </c>
      <c r="J4562" t="inlineStr">
        <is>
          <t>RREM-0115</t>
        </is>
      </c>
      <c r="K4562" t="inlineStr">
        <is>
          <t>Pricing Error</t>
        </is>
      </c>
      <c r="M4562" s="10" t="n"/>
      <c r="P4562" s="18" t="n"/>
      <c r="Q4562" t="inlineStr">
        <is>
          <t>2026-03-16</t>
        </is>
      </c>
      <c r="R4562" s="18" t="inlineStr"/>
      <c r="S4562" s="18" t="inlineStr"/>
      <c r="T4562" s="18" t="inlineStr"/>
    </row>
    <row r="4563">
      <c r="A4563" t="inlineStr">
        <is>
          <t>DIST-011184</t>
        </is>
      </c>
      <c r="B4563" t="inlineStr">
        <is>
          <t>2026-02-14</t>
        </is>
      </c>
      <c r="C4563" t="inlineStr">
        <is>
          <t>RET-SPROUTS</t>
        </is>
      </c>
      <c r="D4563" t="inlineStr">
        <is>
          <t>UTS-LAT-059</t>
        </is>
      </c>
      <c r="E4563" t="inlineStr">
        <is>
          <t>Appointment Miss</t>
        </is>
      </c>
      <c r="F4563" t="inlineStr">
        <is>
          <t>late_delivery</t>
        </is>
      </c>
      <c r="G4563" s="10" t="n">
        <v>35.53</v>
      </c>
      <c r="H4563" t="inlineStr">
        <is>
          <t>RO-030974</t>
        </is>
      </c>
      <c r="I4563" t="inlineStr">
        <is>
          <t>RS-030974</t>
        </is>
      </c>
      <c r="J4563" t="inlineStr">
        <is>
          <t>RREM-0124</t>
        </is>
      </c>
      <c r="K4563" t="inlineStr">
        <is>
          <t>Late Delivery</t>
        </is>
      </c>
      <c r="L4563" t="inlineStr">
        <is>
          <t>lost</t>
        </is>
      </c>
      <c r="M4563" s="10" t="n">
        <v>0</v>
      </c>
      <c r="N4563" t="inlineStr">
        <is>
          <t>2026-03-13</t>
        </is>
      </c>
      <c r="O4563" t="inlineStr">
        <is>
          <t>2026-04-16</t>
        </is>
      </c>
      <c r="P4563" s="18" t="n">
        <v>61</v>
      </c>
      <c r="Q4563" t="inlineStr">
        <is>
          <t>2026-03-16</t>
        </is>
      </c>
      <c r="R4563" s="18" t="inlineStr"/>
      <c r="S4563" s="18" t="inlineStr"/>
      <c r="T4563" s="18" t="inlineStr"/>
    </row>
    <row r="4564">
      <c r="A4564" t="inlineStr">
        <is>
          <t>DIST-011282</t>
        </is>
      </c>
      <c r="B4564" t="inlineStr">
        <is>
          <t>2026-02-14</t>
        </is>
      </c>
      <c r="C4564" t="inlineStr">
        <is>
          <t>RET-COSTCO</t>
        </is>
      </c>
      <c r="D4564" t="inlineStr">
        <is>
          <t>TCO-LAT-029</t>
        </is>
      </c>
      <c r="E4564" t="inlineStr">
        <is>
          <t>Late Delivery</t>
        </is>
      </c>
      <c r="F4564" t="inlineStr">
        <is>
          <t>late_delivery</t>
        </is>
      </c>
      <c r="G4564" s="10" t="n">
        <v>26.73</v>
      </c>
      <c r="H4564" t="inlineStr">
        <is>
          <t>RO-031218</t>
        </is>
      </c>
      <c r="I4564" t="inlineStr">
        <is>
          <t>RS-031218</t>
        </is>
      </c>
      <c r="J4564" t="inlineStr">
        <is>
          <t>RREM-0033</t>
        </is>
      </c>
      <c r="K4564" t="inlineStr">
        <is>
          <t>Late Delivery</t>
        </is>
      </c>
      <c r="M4564" s="10" t="n"/>
      <c r="P4564" s="18" t="n"/>
      <c r="Q4564" t="inlineStr">
        <is>
          <t>2026-03-31</t>
        </is>
      </c>
      <c r="R4564" s="18" t="inlineStr"/>
      <c r="S4564" s="18" t="inlineStr"/>
      <c r="T4564" s="18" t="inlineStr"/>
    </row>
    <row r="4565">
      <c r="A4565" t="inlineStr">
        <is>
          <t>DIST-011178</t>
        </is>
      </c>
      <c r="B4565" t="inlineStr">
        <is>
          <t>2026-02-14</t>
        </is>
      </c>
      <c r="C4565" t="inlineStr">
        <is>
          <t>RET-COSTCO</t>
        </is>
      </c>
      <c r="D4565" t="inlineStr">
        <is>
          <t>TCO-DAM-035</t>
        </is>
      </c>
      <c r="E4565" t="inlineStr">
        <is>
          <t>Transit Damage</t>
        </is>
      </c>
      <c r="F4565" t="inlineStr">
        <is>
          <t>damaged</t>
        </is>
      </c>
      <c r="G4565" s="10" t="n">
        <v>17.29</v>
      </c>
      <c r="H4565" t="inlineStr">
        <is>
          <t>RO-030817</t>
        </is>
      </c>
      <c r="I4565" t="inlineStr">
        <is>
          <t>RS-030817</t>
        </is>
      </c>
      <c r="J4565" t="inlineStr">
        <is>
          <t>RREM-0008</t>
        </is>
      </c>
      <c r="K4565" t="inlineStr">
        <is>
          <t>Damaged</t>
        </is>
      </c>
      <c r="M4565" s="10" t="n"/>
      <c r="P4565" s="18" t="n"/>
      <c r="Q4565" t="inlineStr">
        <is>
          <t>2026-04-15</t>
        </is>
      </c>
      <c r="R4565" s="18" t="inlineStr"/>
      <c r="S4565" s="18" t="inlineStr"/>
      <c r="T4565" s="18" t="inlineStr"/>
    </row>
    <row r="4566">
      <c r="A4566" t="inlineStr">
        <is>
          <t>DIST-011404</t>
        </is>
      </c>
      <c r="B4566" t="inlineStr">
        <is>
          <t>2026-02-13</t>
        </is>
      </c>
      <c r="C4566" t="inlineStr">
        <is>
          <t>RET-SPROUTS</t>
        </is>
      </c>
      <c r="D4566" t="inlineStr">
        <is>
          <t>UTS-LAB-062</t>
        </is>
      </c>
      <c r="E4566" t="inlineStr">
        <is>
          <t>Label Non-Compliance</t>
        </is>
      </c>
      <c r="F4566" t="inlineStr">
        <is>
          <t>label_fine</t>
        </is>
      </c>
      <c r="G4566" s="10" t="n">
        <v>221.92</v>
      </c>
      <c r="H4566" t="inlineStr">
        <is>
          <t>RO-031485</t>
        </is>
      </c>
      <c r="I4566" t="inlineStr">
        <is>
          <t>RS-031485</t>
        </is>
      </c>
      <c r="J4566" t="inlineStr">
        <is>
          <t>RREM-0146</t>
        </is>
      </c>
      <c r="K4566" t="inlineStr">
        <is>
          <t>Label Fine</t>
        </is>
      </c>
      <c r="M4566" s="10" t="n"/>
      <c r="P4566" s="18" t="n"/>
      <c r="Q4566" t="inlineStr">
        <is>
          <t>2026-05-14</t>
        </is>
      </c>
      <c r="R4566" s="18" t="inlineStr"/>
      <c r="S4566" s="18" t="inlineStr"/>
      <c r="T4566" s="18" t="inlineStr"/>
    </row>
    <row r="4567">
      <c r="A4567" t="inlineStr">
        <is>
          <t>DIST-011209</t>
        </is>
      </c>
      <c r="B4567" t="inlineStr">
        <is>
          <t>2026-02-13</t>
        </is>
      </c>
      <c r="C4567" t="inlineStr">
        <is>
          <t>RET-WALMART</t>
        </is>
      </c>
      <c r="D4567" t="inlineStr">
        <is>
          <t>ART-SPO-017</t>
        </is>
      </c>
      <c r="E4567" t="inlineStr">
        <is>
          <t>Spoilage</t>
        </is>
      </c>
      <c r="F4567" t="inlineStr">
        <is>
          <t>spoilage</t>
        </is>
      </c>
      <c r="G4567" s="10" t="n">
        <v>177.78</v>
      </c>
      <c r="H4567" t="inlineStr">
        <is>
          <t>RO-030790</t>
        </is>
      </c>
      <c r="I4567" t="inlineStr">
        <is>
          <t>RS-030790</t>
        </is>
      </c>
      <c r="J4567" t="inlineStr">
        <is>
          <t>RREM-0177</t>
        </is>
      </c>
      <c r="K4567" t="inlineStr">
        <is>
          <t>Spoilage -- quality complaint at receiving</t>
        </is>
      </c>
      <c r="L4567" t="inlineStr">
        <is>
          <t>pending</t>
        </is>
      </c>
      <c r="M4567" s="10" t="n"/>
      <c r="N4567" t="inlineStr">
        <is>
          <t>2026-03-02</t>
        </is>
      </c>
      <c r="P4567" s="18" t="n">
        <v>323</v>
      </c>
      <c r="Q4567" t="inlineStr">
        <is>
          <t>2026-03-15</t>
        </is>
      </c>
      <c r="R4567" s="18" t="inlineStr"/>
      <c r="S4567" s="18" t="inlineStr"/>
      <c r="T4567" s="18" t="inlineStr"/>
    </row>
    <row r="4568">
      <c r="A4568" t="inlineStr">
        <is>
          <t>DIST-011338</t>
        </is>
      </c>
      <c r="B4568" t="inlineStr">
        <is>
          <t>2026-02-13</t>
        </is>
      </c>
      <c r="C4568" t="inlineStr">
        <is>
          <t>RET-SPROUTS</t>
        </is>
      </c>
      <c r="D4568" t="inlineStr">
        <is>
          <t>UTS-SPO-066</t>
        </is>
      </c>
      <c r="E4568" t="inlineStr">
        <is>
          <t>Expired Product</t>
        </is>
      </c>
      <c r="F4568" t="inlineStr">
        <is>
          <t>spoilage</t>
        </is>
      </c>
      <c r="G4568" s="10" t="n">
        <v>169.14</v>
      </c>
      <c r="H4568" t="inlineStr">
        <is>
          <t>RO-031284</t>
        </is>
      </c>
      <c r="I4568" t="inlineStr">
        <is>
          <t>RS-031284</t>
        </is>
      </c>
      <c r="J4568" t="inlineStr">
        <is>
          <t>RREM-0140</t>
        </is>
      </c>
      <c r="K4568" t="inlineStr">
        <is>
          <t>Spoilage -- damage in transit affecting condition</t>
        </is>
      </c>
      <c r="M4568" s="10" t="n"/>
      <c r="P4568" s="18" t="n"/>
      <c r="Q4568" t="inlineStr">
        <is>
          <t>2026-03-30</t>
        </is>
      </c>
      <c r="R4568" s="18" t="inlineStr"/>
      <c r="S4568" s="18" t="inlineStr"/>
      <c r="T4568" s="18" t="inlineStr"/>
    </row>
    <row r="4569">
      <c r="A4569" t="inlineStr">
        <is>
          <t>DIST-011208</t>
        </is>
      </c>
      <c r="B4569" t="inlineStr">
        <is>
          <t>2026-02-13</t>
        </is>
      </c>
      <c r="C4569" t="inlineStr">
        <is>
          <t>RET-WALMART</t>
        </is>
      </c>
      <c r="D4569" t="inlineStr">
        <is>
          <t>ART-DAM-018</t>
        </is>
      </c>
      <c r="E4569" t="inlineStr">
        <is>
          <t>Warehouse Damage</t>
        </is>
      </c>
      <c r="F4569" t="inlineStr">
        <is>
          <t>damaged</t>
        </is>
      </c>
      <c r="G4569" s="10" t="n">
        <v>147.4</v>
      </c>
      <c r="H4569" t="inlineStr">
        <is>
          <t>RO-030758</t>
        </is>
      </c>
      <c r="I4569" t="inlineStr">
        <is>
          <t>RS-030758</t>
        </is>
      </c>
      <c r="J4569" t="inlineStr">
        <is>
          <t>RREM-0159</t>
        </is>
      </c>
      <c r="K4569" t="inlineStr">
        <is>
          <t>Damaged</t>
        </is>
      </c>
      <c r="M4569" s="10" t="n"/>
      <c r="P4569" s="18" t="n"/>
      <c r="Q4569" t="inlineStr">
        <is>
          <t>2026-03-30</t>
        </is>
      </c>
      <c r="R4569" s="18" t="inlineStr"/>
      <c r="S4569" s="18" t="inlineStr"/>
      <c r="T4569" s="18" t="inlineStr"/>
    </row>
    <row r="4570">
      <c r="A4570" t="inlineStr">
        <is>
          <t>DIST-011152</t>
        </is>
      </c>
      <c r="B4570" t="inlineStr">
        <is>
          <t>2026-02-13</t>
        </is>
      </c>
      <c r="C4570" t="inlineStr">
        <is>
          <t>RET-SPROUTS</t>
        </is>
      </c>
      <c r="D4570" t="inlineStr">
        <is>
          <t>UTS-SHO-056</t>
        </is>
      </c>
      <c r="E4570" t="inlineStr">
        <is>
          <t>Under-delivery</t>
        </is>
      </c>
      <c r="F4570" t="inlineStr">
        <is>
          <t>short_ship</t>
        </is>
      </c>
      <c r="G4570" s="10" t="n">
        <v>136.66</v>
      </c>
      <c r="H4570" t="inlineStr">
        <is>
          <t>RO-030636</t>
        </is>
      </c>
      <c r="I4570" t="inlineStr">
        <is>
          <t>RS-030636</t>
        </is>
      </c>
      <c r="J4570" t="inlineStr">
        <is>
          <t>RREM-0130</t>
        </is>
      </c>
      <c r="K4570" t="inlineStr">
        <is>
          <t>Short Ship</t>
        </is>
      </c>
      <c r="M4570" s="10" t="n"/>
      <c r="P4570" s="18" t="n"/>
      <c r="Q4570" t="inlineStr">
        <is>
          <t>2026-03-15</t>
        </is>
      </c>
      <c r="R4570" s="18" t="inlineStr"/>
      <c r="S4570" s="18" t="inlineStr"/>
      <c r="T4570" s="18" t="inlineStr"/>
    </row>
    <row r="4571">
      <c r="A4571" t="inlineStr">
        <is>
          <t>DIST-011106</t>
        </is>
      </c>
      <c r="B4571" t="inlineStr">
        <is>
          <t>2026-02-13</t>
        </is>
      </c>
      <c r="C4571" t="inlineStr">
        <is>
          <t>RET-COSTCO</t>
        </is>
      </c>
      <c r="D4571" t="inlineStr">
        <is>
          <t>TCO-DAM-035</t>
        </is>
      </c>
      <c r="E4571" t="inlineStr">
        <is>
          <t>Transit Damage</t>
        </is>
      </c>
      <c r="F4571" t="inlineStr">
        <is>
          <t>damaged</t>
        </is>
      </c>
      <c r="G4571" s="10" t="n">
        <v>114.74</v>
      </c>
      <c r="H4571" t="inlineStr">
        <is>
          <t>RO-030465</t>
        </is>
      </c>
      <c r="I4571" t="inlineStr">
        <is>
          <t>RS-030465</t>
        </is>
      </c>
      <c r="J4571" t="inlineStr">
        <is>
          <t>RREM-0020</t>
        </is>
      </c>
      <c r="K4571" t="inlineStr">
        <is>
          <t>Damaged</t>
        </is>
      </c>
      <c r="M4571" s="10" t="n"/>
      <c r="P4571" s="18" t="n"/>
      <c r="Q4571" t="inlineStr">
        <is>
          <t>2026-03-30</t>
        </is>
      </c>
      <c r="R4571" s="18" t="inlineStr"/>
      <c r="S4571" s="18" t="inlineStr"/>
      <c r="T4571" s="18" t="inlineStr"/>
    </row>
    <row r="4572">
      <c r="A4572" t="inlineStr">
        <is>
          <t>DIST-011211</t>
        </is>
      </c>
      <c r="B4572" t="inlineStr">
        <is>
          <t>2026-02-13</t>
        </is>
      </c>
      <c r="C4572" t="inlineStr">
        <is>
          <t>RET-COSTCO</t>
        </is>
      </c>
      <c r="D4572" t="inlineStr">
        <is>
          <t>TCO-SHO-022</t>
        </is>
      </c>
      <c r="E4572" t="inlineStr">
        <is>
          <t>Quantity Variance</t>
        </is>
      </c>
      <c r="F4572" t="inlineStr">
        <is>
          <t>short_ship</t>
        </is>
      </c>
      <c r="G4572" s="10" t="n">
        <v>103.47</v>
      </c>
      <c r="H4572" t="inlineStr">
        <is>
          <t>RO-030856</t>
        </is>
      </c>
      <c r="I4572" t="inlineStr">
        <is>
          <t>RS-030856</t>
        </is>
      </c>
      <c r="J4572" t="inlineStr">
        <is>
          <t>RREM-0005</t>
        </is>
      </c>
      <c r="K4572" t="inlineStr">
        <is>
          <t>Short Ship</t>
        </is>
      </c>
      <c r="L4572" t="inlineStr">
        <is>
          <t>pending</t>
        </is>
      </c>
      <c r="M4572" s="10" t="n"/>
      <c r="N4572" t="inlineStr">
        <is>
          <t>2026-03-11</t>
        </is>
      </c>
      <c r="P4572" s="18" t="n">
        <v>323</v>
      </c>
      <c r="Q4572" t="inlineStr">
        <is>
          <t>2026-04-14</t>
        </is>
      </c>
      <c r="R4572" s="18" t="inlineStr"/>
      <c r="S4572" s="18" t="inlineStr"/>
      <c r="T4572" s="18" t="inlineStr"/>
    </row>
    <row r="4573">
      <c r="A4573" t="inlineStr">
        <is>
          <t>DIST-011079</t>
        </is>
      </c>
      <c r="B4573" t="inlineStr">
        <is>
          <t>2026-02-13</t>
        </is>
      </c>
      <c r="C4573" t="inlineStr">
        <is>
          <t>RET-WALMART</t>
        </is>
      </c>
      <c r="D4573" t="inlineStr">
        <is>
          <t>ART-PRO-004</t>
        </is>
      </c>
      <c r="E4573" t="inlineStr">
        <is>
          <t>Scan Rebate</t>
        </is>
      </c>
      <c r="F4573" t="inlineStr">
        <is>
          <t>promo_billback</t>
        </is>
      </c>
      <c r="G4573" s="10" t="n">
        <v>94.20999999999999</v>
      </c>
      <c r="H4573" t="inlineStr">
        <is>
          <t>RO-030410</t>
        </is>
      </c>
      <c r="I4573" t="inlineStr">
        <is>
          <t>RS-030410</t>
        </is>
      </c>
      <c r="J4573" t="inlineStr">
        <is>
          <t>RREM-0168</t>
        </is>
      </c>
      <c r="K4573" t="inlineStr">
        <is>
          <t>Promo Billback</t>
        </is>
      </c>
      <c r="M4573" s="10" t="n"/>
      <c r="P4573" s="18" t="n"/>
      <c r="Q4573" t="inlineStr">
        <is>
          <t>2026-04-14</t>
        </is>
      </c>
      <c r="R4573" s="18" t="inlineStr"/>
      <c r="S4573" s="18" t="inlineStr"/>
      <c r="T4573" s="18" t="inlineStr"/>
    </row>
    <row r="4574">
      <c r="A4574" t="inlineStr">
        <is>
          <t>DIST-011312</t>
        </is>
      </c>
      <c r="B4574" t="inlineStr">
        <is>
          <t>2026-02-13</t>
        </is>
      </c>
      <c r="C4574" t="inlineStr">
        <is>
          <t>RET-WHOLEFOODS</t>
        </is>
      </c>
      <c r="D4574" t="inlineStr">
        <is>
          <t>ODS-PRO-039</t>
        </is>
      </c>
      <c r="E4574" t="inlineStr">
        <is>
          <t>Ad Allowance</t>
        </is>
      </c>
      <c r="F4574" t="inlineStr">
        <is>
          <t>promo_billback</t>
        </is>
      </c>
      <c r="G4574" s="10" t="n">
        <v>92.12</v>
      </c>
      <c r="H4574" t="inlineStr">
        <is>
          <t>RO-031244</t>
        </is>
      </c>
      <c r="I4574" t="inlineStr">
        <is>
          <t>RS-031244</t>
        </is>
      </c>
      <c r="J4574" t="inlineStr">
        <is>
          <t>RREM-0196</t>
        </is>
      </c>
      <c r="K4574" t="inlineStr">
        <is>
          <t>Promo Billback</t>
        </is>
      </c>
      <c r="M4574" s="10" t="n"/>
      <c r="P4574" s="18" t="n"/>
      <c r="Q4574" t="inlineStr">
        <is>
          <t>2026-03-30</t>
        </is>
      </c>
      <c r="R4574" s="18" t="inlineStr"/>
      <c r="S4574" s="18" t="inlineStr"/>
      <c r="T4574" s="18" t="inlineStr"/>
    </row>
    <row r="4575">
      <c r="A4575" t="inlineStr">
        <is>
          <t>DIST-011294</t>
        </is>
      </c>
      <c r="B4575" t="inlineStr">
        <is>
          <t>2026-02-13</t>
        </is>
      </c>
      <c r="C4575" t="inlineStr">
        <is>
          <t>RET-COSTCO</t>
        </is>
      </c>
      <c r="D4575" t="inlineStr">
        <is>
          <t>TCO-PRO-024</t>
        </is>
      </c>
      <c r="E4575" t="inlineStr">
        <is>
          <t>Promo Billback</t>
        </is>
      </c>
      <c r="F4575" t="inlineStr">
        <is>
          <t>promo_billback</t>
        </is>
      </c>
      <c r="G4575" s="10" t="n">
        <v>86.89</v>
      </c>
      <c r="H4575" t="inlineStr">
        <is>
          <t>RO-031226</t>
        </is>
      </c>
      <c r="I4575" t="inlineStr">
        <is>
          <t>RS-031226</t>
        </is>
      </c>
      <c r="J4575" t="inlineStr">
        <is>
          <t>RREM-0019</t>
        </is>
      </c>
      <c r="K4575" t="inlineStr">
        <is>
          <t>Promo Billback</t>
        </is>
      </c>
      <c r="L4575" t="inlineStr">
        <is>
          <t>partial</t>
        </is>
      </c>
      <c r="M4575" s="10" t="n">
        <v>17.22</v>
      </c>
      <c r="N4575" t="inlineStr">
        <is>
          <t>2026-02-27</t>
        </is>
      </c>
      <c r="O4575" t="inlineStr">
        <is>
          <t>2026-04-25</t>
        </is>
      </c>
      <c r="P4575" s="18" t="n">
        <v>71</v>
      </c>
      <c r="Q4575" t="inlineStr">
        <is>
          <t>2026-03-30</t>
        </is>
      </c>
      <c r="R4575" s="18" t="inlineStr"/>
      <c r="S4575" s="18" t="inlineStr"/>
      <c r="T4575" s="18" t="inlineStr"/>
    </row>
    <row r="4576">
      <c r="A4576" t="inlineStr">
        <is>
          <t>DIST-011136</t>
        </is>
      </c>
      <c r="B4576" t="inlineStr">
        <is>
          <t>2026-02-13</t>
        </is>
      </c>
      <c r="C4576" t="inlineStr">
        <is>
          <t>RET-SPROUTS</t>
        </is>
      </c>
      <c r="D4576" t="inlineStr">
        <is>
          <t>UTS-PRO-057</t>
        </is>
      </c>
      <c r="E4576" t="inlineStr">
        <is>
          <t>Promo Billback</t>
        </is>
      </c>
      <c r="F4576" t="inlineStr">
        <is>
          <t>promo_billback</t>
        </is>
      </c>
      <c r="G4576" s="10" t="n">
        <v>86.5</v>
      </c>
      <c r="H4576" t="inlineStr">
        <is>
          <t>RO-030597</t>
        </is>
      </c>
      <c r="I4576" t="inlineStr">
        <is>
          <t>RS-030597</t>
        </is>
      </c>
      <c r="J4576" t="inlineStr">
        <is>
          <t>RREM-0145</t>
        </is>
      </c>
      <c r="K4576" t="inlineStr">
        <is>
          <t>Promo Billback</t>
        </is>
      </c>
      <c r="L4576" t="inlineStr">
        <is>
          <t>partial</t>
        </is>
      </c>
      <c r="M4576" s="10" t="n">
        <v>36.33</v>
      </c>
      <c r="N4576" t="inlineStr">
        <is>
          <t>2026-02-22</t>
        </is>
      </c>
      <c r="O4576" t="inlineStr">
        <is>
          <t>2026-04-09</t>
        </is>
      </c>
      <c r="P4576" s="18" t="n">
        <v>55</v>
      </c>
      <c r="Q4576" t="inlineStr">
        <is>
          <t>2026-05-14</t>
        </is>
      </c>
      <c r="R4576" s="18" t="inlineStr"/>
      <c r="S4576" s="18" t="inlineStr"/>
      <c r="T4576" s="18" t="inlineStr"/>
    </row>
    <row r="4577">
      <c r="A4577" t="inlineStr">
        <is>
          <t>DIST-011288</t>
        </is>
      </c>
      <c r="B4577" t="inlineStr">
        <is>
          <t>2026-02-13</t>
        </is>
      </c>
      <c r="C4577" t="inlineStr">
        <is>
          <t>RET-SPROUTS</t>
        </is>
      </c>
      <c r="D4577" t="inlineStr">
        <is>
          <t>UTS-DAM-069</t>
        </is>
      </c>
      <c r="E4577" t="inlineStr">
        <is>
          <t>Warehouse Damage</t>
        </is>
      </c>
      <c r="F4577" t="inlineStr">
        <is>
          <t>damaged</t>
        </is>
      </c>
      <c r="G4577" s="10" t="n">
        <v>80.26000000000001</v>
      </c>
      <c r="H4577" t="inlineStr">
        <is>
          <t>RO-031275</t>
        </is>
      </c>
      <c r="I4577" t="inlineStr">
        <is>
          <t>RS-031275</t>
        </is>
      </c>
      <c r="J4577" t="inlineStr">
        <is>
          <t>RREM-0114</t>
        </is>
      </c>
      <c r="K4577" t="inlineStr">
        <is>
          <t>Damaged</t>
        </is>
      </c>
      <c r="M4577" s="10" t="n"/>
      <c r="P4577" s="18" t="n"/>
      <c r="Q4577" t="inlineStr">
        <is>
          <t>2026-05-14</t>
        </is>
      </c>
      <c r="R4577" s="18" t="inlineStr"/>
      <c r="S4577" s="18" t="inlineStr"/>
      <c r="T4577" s="18" t="inlineStr"/>
    </row>
    <row r="4578">
      <c r="A4578" t="inlineStr">
        <is>
          <t>DIST-011187</t>
        </is>
      </c>
      <c r="B4578" t="inlineStr">
        <is>
          <t>2026-02-13</t>
        </is>
      </c>
      <c r="C4578" t="inlineStr">
        <is>
          <t>RET-REGIONAL</t>
        </is>
      </c>
      <c r="D4578" t="inlineStr">
        <is>
          <t>NAL-DAM-100</t>
        </is>
      </c>
      <c r="E4578" t="inlineStr">
        <is>
          <t>Warehouse Damage</t>
        </is>
      </c>
      <c r="F4578" t="inlineStr">
        <is>
          <t>damaged</t>
        </is>
      </c>
      <c r="G4578" s="10" t="n">
        <v>68.68000000000001</v>
      </c>
      <c r="H4578" t="inlineStr">
        <is>
          <t>RO-031121</t>
        </is>
      </c>
      <c r="I4578" t="inlineStr">
        <is>
          <t>RS-031121</t>
        </is>
      </c>
      <c r="J4578" t="inlineStr">
        <is>
          <t>RREM-0105</t>
        </is>
      </c>
      <c r="K4578" t="inlineStr">
        <is>
          <t>Damaged</t>
        </is>
      </c>
      <c r="M4578" s="10" t="n"/>
      <c r="P4578" s="18" t="n"/>
      <c r="Q4578" t="inlineStr">
        <is>
          <t>2026-03-30</t>
        </is>
      </c>
      <c r="R4578" s="18" t="inlineStr"/>
      <c r="S4578" s="18" t="inlineStr"/>
      <c r="T4578" s="18" t="inlineStr"/>
    </row>
    <row r="4579">
      <c r="A4579" t="inlineStr">
        <is>
          <t>DIST-011344</t>
        </is>
      </c>
      <c r="B4579" t="inlineStr">
        <is>
          <t>2026-02-13</t>
        </is>
      </c>
      <c r="C4579" t="inlineStr">
        <is>
          <t>RET-WALMART</t>
        </is>
      </c>
      <c r="D4579" t="inlineStr">
        <is>
          <t>ART-PRO-004</t>
        </is>
      </c>
      <c r="E4579" t="inlineStr">
        <is>
          <t>Scan Rebate</t>
        </is>
      </c>
      <c r="F4579" t="inlineStr">
        <is>
          <t>promo_billback</t>
        </is>
      </c>
      <c r="G4579" s="10" t="n">
        <v>60.11</v>
      </c>
      <c r="H4579" t="inlineStr">
        <is>
          <t>RO-031176</t>
        </is>
      </c>
      <c r="I4579" t="inlineStr">
        <is>
          <t>RS-031176</t>
        </is>
      </c>
      <c r="J4579" t="inlineStr">
        <is>
          <t>RREM-0182</t>
        </is>
      </c>
      <c r="K4579" t="inlineStr">
        <is>
          <t>Promo Billback</t>
        </is>
      </c>
      <c r="L4579" t="inlineStr">
        <is>
          <t>won</t>
        </is>
      </c>
      <c r="M4579" s="10" t="n">
        <v>60.11</v>
      </c>
      <c r="N4579" t="inlineStr">
        <is>
          <t>2026-03-15</t>
        </is>
      </c>
      <c r="O4579" t="inlineStr">
        <is>
          <t>2026-04-29</t>
        </is>
      </c>
      <c r="P4579" s="18" t="n">
        <v>75</v>
      </c>
      <c r="Q4579" t="inlineStr">
        <is>
          <t>2026-03-15</t>
        </is>
      </c>
      <c r="R4579" s="18" t="inlineStr"/>
      <c r="S4579" s="18" t="inlineStr"/>
      <c r="T4579" s="18" t="inlineStr"/>
    </row>
    <row r="4580">
      <c r="A4580" t="inlineStr">
        <is>
          <t>DIST-011316</t>
        </is>
      </c>
      <c r="B4580" t="inlineStr">
        <is>
          <t>2026-02-13</t>
        </is>
      </c>
      <c r="C4580" t="inlineStr">
        <is>
          <t>RET-SPROUTS</t>
        </is>
      </c>
      <c r="D4580" t="inlineStr">
        <is>
          <t>UTS-PRO-057</t>
        </is>
      </c>
      <c r="E4580" t="inlineStr">
        <is>
          <t>Promo Billback</t>
        </is>
      </c>
      <c r="F4580" t="inlineStr">
        <is>
          <t>promo_billback</t>
        </is>
      </c>
      <c r="G4580" s="10" t="n">
        <v>57.33</v>
      </c>
      <c r="H4580" t="inlineStr">
        <is>
          <t>RO-031280</t>
        </is>
      </c>
      <c r="I4580" t="inlineStr">
        <is>
          <t>RS-031280</t>
        </is>
      </c>
      <c r="J4580" t="inlineStr">
        <is>
          <t>RREM-0135</t>
        </is>
      </c>
      <c r="K4580" t="inlineStr">
        <is>
          <t>Promo Billback</t>
        </is>
      </c>
      <c r="M4580" s="10" t="n"/>
      <c r="P4580" s="18" t="n"/>
      <c r="Q4580" t="inlineStr">
        <is>
          <t>2026-03-30</t>
        </is>
      </c>
      <c r="R4580" s="18" t="inlineStr"/>
      <c r="S4580" s="18" t="inlineStr"/>
      <c r="T4580" s="18" t="inlineStr"/>
    </row>
    <row r="4581">
      <c r="A4581" t="inlineStr">
        <is>
          <t>DIST-011311</t>
        </is>
      </c>
      <c r="B4581" t="inlineStr">
        <is>
          <t>2026-02-13</t>
        </is>
      </c>
      <c r="C4581" t="inlineStr">
        <is>
          <t>RET-COSTCO</t>
        </is>
      </c>
      <c r="D4581" t="inlineStr">
        <is>
          <t>TCO-LAT-029</t>
        </is>
      </c>
      <c r="E4581" t="inlineStr">
        <is>
          <t>Late Delivery</t>
        </is>
      </c>
      <c r="F4581" t="inlineStr">
        <is>
          <t>late_delivery</t>
        </is>
      </c>
      <c r="G4581" s="10" t="n">
        <v>54.18</v>
      </c>
      <c r="H4581" t="inlineStr">
        <is>
          <t>RO-031233</t>
        </is>
      </c>
      <c r="I4581" t="inlineStr">
        <is>
          <t>RS-031233</t>
        </is>
      </c>
      <c r="J4581" t="inlineStr">
        <is>
          <t>RREM-0011</t>
        </is>
      </c>
      <c r="K4581" t="inlineStr">
        <is>
          <t>Late Delivery</t>
        </is>
      </c>
      <c r="M4581" s="10" t="n"/>
      <c r="P4581" s="18" t="n"/>
      <c r="Q4581" t="inlineStr">
        <is>
          <t>2026-05-14</t>
        </is>
      </c>
      <c r="R4581" s="18" t="inlineStr"/>
      <c r="S4581" s="18" t="inlineStr"/>
      <c r="T4581" s="18" t="inlineStr"/>
    </row>
    <row r="4582">
      <c r="A4582" t="inlineStr">
        <is>
          <t>DIST-011322</t>
        </is>
      </c>
      <c r="B4582" t="inlineStr">
        <is>
          <t>2026-02-13</t>
        </is>
      </c>
      <c r="C4582" t="inlineStr">
        <is>
          <t>RET-REGIONAL</t>
        </is>
      </c>
      <c r="D4582" t="inlineStr">
        <is>
          <t>NAL-LAT-095</t>
        </is>
      </c>
      <c r="E4582" t="inlineStr">
        <is>
          <t>MABD Violation</t>
        </is>
      </c>
      <c r="F4582" t="inlineStr">
        <is>
          <t>late_delivery</t>
        </is>
      </c>
      <c r="G4582" s="10" t="n">
        <v>50.01</v>
      </c>
      <c r="H4582" t="inlineStr">
        <is>
          <t>RO-031356</t>
        </is>
      </c>
      <c r="I4582" t="inlineStr">
        <is>
          <t>RS-031356</t>
        </is>
      </c>
      <c r="J4582" t="inlineStr">
        <is>
          <t>RREM-0086</t>
        </is>
      </c>
      <c r="K4582" t="inlineStr">
        <is>
          <t>Late Delivery</t>
        </is>
      </c>
      <c r="L4582" t="inlineStr">
        <is>
          <t>lost</t>
        </is>
      </c>
      <c r="M4582" s="10" t="n">
        <v>0</v>
      </c>
      <c r="N4582" t="inlineStr">
        <is>
          <t>2026-02-27</t>
        </is>
      </c>
      <c r="O4582" t="inlineStr">
        <is>
          <t>2026-04-29</t>
        </is>
      </c>
      <c r="P4582" s="18" t="n">
        <v>75</v>
      </c>
      <c r="Q4582" t="inlineStr">
        <is>
          <t>2026-04-14</t>
        </is>
      </c>
      <c r="R4582" s="18" t="inlineStr"/>
      <c r="S4582" s="18" t="inlineStr"/>
      <c r="T4582" s="18" t="inlineStr"/>
    </row>
    <row r="4583">
      <c r="A4583" t="inlineStr">
        <is>
          <t>DIST-011036</t>
        </is>
      </c>
      <c r="B4583" t="inlineStr">
        <is>
          <t>2026-02-13</t>
        </is>
      </c>
      <c r="C4583" t="inlineStr">
        <is>
          <t>RET-COSTCO</t>
        </is>
      </c>
      <c r="D4583" t="inlineStr">
        <is>
          <t>TCO-LAT-029</t>
        </is>
      </c>
      <c r="E4583" t="inlineStr">
        <is>
          <t>Late Delivery</t>
        </is>
      </c>
      <c r="F4583" t="inlineStr">
        <is>
          <t>late_delivery</t>
        </is>
      </c>
      <c r="G4583" s="10" t="n">
        <v>16.81</v>
      </c>
      <c r="H4583" t="inlineStr">
        <is>
          <t>RO-030468</t>
        </is>
      </c>
      <c r="I4583" t="inlineStr">
        <is>
          <t>RS-030468</t>
        </is>
      </c>
      <c r="J4583" t="inlineStr">
        <is>
          <t>RREM-0037</t>
        </is>
      </c>
      <c r="K4583" t="inlineStr">
        <is>
          <t>Late Delivery</t>
        </is>
      </c>
      <c r="M4583" s="10" t="n"/>
      <c r="P4583" s="18" t="n"/>
      <c r="Q4583" t="inlineStr">
        <is>
          <t>2026-03-15</t>
        </is>
      </c>
      <c r="R4583" s="18" t="inlineStr"/>
      <c r="S4583" s="18" t="inlineStr"/>
      <c r="T4583" s="18" t="inlineStr"/>
    </row>
    <row r="4584">
      <c r="A4584" t="inlineStr">
        <is>
          <t>DIST-011229</t>
        </is>
      </c>
      <c r="B4584" t="inlineStr">
        <is>
          <t>2026-02-12</t>
        </is>
      </c>
      <c r="C4584" t="inlineStr">
        <is>
          <t>RET-SPROUTS</t>
        </is>
      </c>
      <c r="D4584" t="inlineStr"/>
      <c r="E4584" t="inlineStr">
        <is>
          <t>Unmapped</t>
        </is>
      </c>
      <c r="F4584" t="inlineStr">
        <is>
          <t>vague</t>
        </is>
      </c>
      <c r="G4584" s="10" t="n">
        <v>2858.18</v>
      </c>
      <c r="H4584" t="inlineStr">
        <is>
          <t>RO-030999</t>
        </is>
      </c>
      <c r="I4584" t="inlineStr">
        <is>
          <t>RS-030999</t>
        </is>
      </c>
      <c r="J4584" t="inlineStr">
        <is>
          <t>RREM-0148</t>
        </is>
      </c>
      <c r="K4584" t="inlineStr">
        <is>
          <t>Slotting reconciliation</t>
        </is>
      </c>
      <c r="M4584" s="10" t="n"/>
      <c r="P4584" s="18" t="n"/>
      <c r="Q4584" t="inlineStr">
        <is>
          <t>2026-04-13</t>
        </is>
      </c>
      <c r="R4584" s="18" t="inlineStr">
        <is>
          <t>Yes</t>
        </is>
      </c>
      <c r="S4584" s="18" t="inlineStr"/>
      <c r="T4584" s="18" t="inlineStr"/>
    </row>
    <row r="4585">
      <c r="A4585" t="inlineStr">
        <is>
          <t>DIST-011369</t>
        </is>
      </c>
      <c r="B4585" t="inlineStr">
        <is>
          <t>2026-02-12</t>
        </is>
      </c>
      <c r="C4585" t="inlineStr">
        <is>
          <t>RET-SPROUTS</t>
        </is>
      </c>
      <c r="D4585" t="inlineStr">
        <is>
          <t>UTS-SPO-066</t>
        </is>
      </c>
      <c r="E4585" t="inlineStr">
        <is>
          <t>Expired Product</t>
        </is>
      </c>
      <c r="F4585" t="inlineStr">
        <is>
          <t>spoilage</t>
        </is>
      </c>
      <c r="G4585" s="10" t="n">
        <v>396.36</v>
      </c>
      <c r="H4585" t="inlineStr">
        <is>
          <t>RO-031491</t>
        </is>
      </c>
      <c r="I4585" t="inlineStr">
        <is>
          <t>RS-031491</t>
        </is>
      </c>
      <c r="J4585" t="inlineStr">
        <is>
          <t>RREM-0118</t>
        </is>
      </c>
      <c r="K4585" t="inlineStr">
        <is>
          <t>Spoilage -- damage in transit affecting condition</t>
        </is>
      </c>
      <c r="L4585" t="inlineStr">
        <is>
          <t>won</t>
        </is>
      </c>
      <c r="M4585" s="10" t="n">
        <v>396.36</v>
      </c>
      <c r="N4585" t="inlineStr">
        <is>
          <t>2026-02-19</t>
        </is>
      </c>
      <c r="O4585" t="inlineStr">
        <is>
          <t>2026-03-26</t>
        </is>
      </c>
      <c r="P4585" s="18" t="n">
        <v>42</v>
      </c>
      <c r="Q4585" t="inlineStr">
        <is>
          <t>2026-03-14</t>
        </is>
      </c>
      <c r="R4585" s="18" t="inlineStr"/>
      <c r="S4585" s="18" t="inlineStr"/>
      <c r="T4585" s="18" t="inlineStr"/>
    </row>
    <row r="4586">
      <c r="A4586" t="inlineStr">
        <is>
          <t>DIST-011261</t>
        </is>
      </c>
      <c r="B4586" t="inlineStr">
        <is>
          <t>2026-02-12</t>
        </is>
      </c>
      <c r="C4586" t="inlineStr">
        <is>
          <t>RET-COSTCO</t>
        </is>
      </c>
      <c r="D4586" t="inlineStr">
        <is>
          <t>TCO-PRO-024</t>
        </is>
      </c>
      <c r="E4586" t="inlineStr">
        <is>
          <t>Promo Billback</t>
        </is>
      </c>
      <c r="F4586" t="inlineStr">
        <is>
          <t>promo_billback</t>
        </is>
      </c>
      <c r="G4586" s="10" t="n">
        <v>230.12</v>
      </c>
      <c r="H4586" t="inlineStr">
        <is>
          <t>RO-030819</t>
        </is>
      </c>
      <c r="I4586" t="inlineStr">
        <is>
          <t>RS-030819</t>
        </is>
      </c>
      <c r="J4586" t="inlineStr">
        <is>
          <t>RREM-0019</t>
        </is>
      </c>
      <c r="K4586" t="inlineStr">
        <is>
          <t>Promo Billback</t>
        </is>
      </c>
      <c r="M4586" s="10" t="n"/>
      <c r="P4586" s="18" t="n"/>
      <c r="Q4586" t="inlineStr">
        <is>
          <t>2026-03-14</t>
        </is>
      </c>
      <c r="R4586" s="18" t="inlineStr"/>
      <c r="S4586" s="18" t="inlineStr"/>
      <c r="T4586" s="18" t="inlineStr"/>
    </row>
    <row r="4587">
      <c r="A4587" t="inlineStr">
        <is>
          <t>DIST-011171</t>
        </is>
      </c>
      <c r="B4587" t="inlineStr">
        <is>
          <t>2026-02-12</t>
        </is>
      </c>
      <c r="C4587" t="inlineStr">
        <is>
          <t>RET-KROGER</t>
        </is>
      </c>
      <c r="D4587" t="inlineStr">
        <is>
          <t>GER-PRO-075</t>
        </is>
      </c>
      <c r="E4587" t="inlineStr">
        <is>
          <t>Promo Billback</t>
        </is>
      </c>
      <c r="F4587" t="inlineStr">
        <is>
          <t>promo_billback</t>
        </is>
      </c>
      <c r="G4587" s="10" t="n">
        <v>156.92</v>
      </c>
      <c r="H4587" t="inlineStr">
        <is>
          <t>RO-031060</t>
        </is>
      </c>
      <c r="I4587" t="inlineStr">
        <is>
          <t>RS-031060</t>
        </is>
      </c>
      <c r="J4587" t="inlineStr">
        <is>
          <t>RREM-0061</t>
        </is>
      </c>
      <c r="K4587" t="inlineStr">
        <is>
          <t>Promo Billback</t>
        </is>
      </c>
      <c r="M4587" s="10" t="n"/>
      <c r="P4587" s="18" t="n"/>
      <c r="Q4587" t="inlineStr">
        <is>
          <t>2026-05-13</t>
        </is>
      </c>
      <c r="R4587" s="18" t="inlineStr"/>
      <c r="S4587" s="18" t="inlineStr"/>
      <c r="T4587" s="18" t="inlineStr"/>
    </row>
    <row r="4588">
      <c r="A4588" t="inlineStr">
        <is>
          <t>DIST-011183</t>
        </is>
      </c>
      <c r="B4588" t="inlineStr">
        <is>
          <t>2026-02-12</t>
        </is>
      </c>
      <c r="C4588" t="inlineStr">
        <is>
          <t>RET-SPROUTS</t>
        </is>
      </c>
      <c r="D4588" t="inlineStr">
        <is>
          <t>UTS-SHO-056</t>
        </is>
      </c>
      <c r="E4588" t="inlineStr">
        <is>
          <t>Under-delivery</t>
        </is>
      </c>
      <c r="F4588" t="inlineStr">
        <is>
          <t>short_ship</t>
        </is>
      </c>
      <c r="G4588" s="10" t="n">
        <v>120.63</v>
      </c>
      <c r="H4588" t="inlineStr">
        <is>
          <t>RO-030961</t>
        </is>
      </c>
      <c r="I4588" t="inlineStr">
        <is>
          <t>RS-030961</t>
        </is>
      </c>
      <c r="J4588" t="inlineStr">
        <is>
          <t>RREM-0143</t>
        </is>
      </c>
      <c r="K4588" t="inlineStr">
        <is>
          <t>Short Ship</t>
        </is>
      </c>
      <c r="M4588" s="10" t="n"/>
      <c r="P4588" s="18" t="n"/>
      <c r="Q4588" t="inlineStr">
        <is>
          <t>2026-03-14</t>
        </is>
      </c>
      <c r="R4588" s="18" t="inlineStr"/>
      <c r="S4588" s="18" t="inlineStr"/>
      <c r="T4588" s="18" t="inlineStr"/>
    </row>
    <row r="4589">
      <c r="A4589" t="inlineStr">
        <is>
          <t>DIST-011287</t>
        </is>
      </c>
      <c r="B4589" t="inlineStr">
        <is>
          <t>2026-02-12</t>
        </is>
      </c>
      <c r="C4589" t="inlineStr">
        <is>
          <t>RET-WHOLEFOODS</t>
        </is>
      </c>
      <c r="D4589" t="inlineStr">
        <is>
          <t>ODS-SPO-050</t>
        </is>
      </c>
      <c r="E4589" t="inlineStr">
        <is>
          <t>Spoilage</t>
        </is>
      </c>
      <c r="F4589" t="inlineStr">
        <is>
          <t>spoilage</t>
        </is>
      </c>
      <c r="G4589" s="10" t="n">
        <v>95.59</v>
      </c>
      <c r="H4589" t="inlineStr">
        <is>
          <t>RO-031258</t>
        </is>
      </c>
      <c r="I4589" t="inlineStr">
        <is>
          <t>RS-031258</t>
        </is>
      </c>
      <c r="J4589" t="inlineStr">
        <is>
          <t>RREM-0218</t>
        </is>
      </c>
      <c r="K4589" t="inlineStr">
        <is>
          <t>Spoilage -- damage in transit affecting condition</t>
        </is>
      </c>
      <c r="M4589" s="10" t="n"/>
      <c r="P4589" s="18" t="n"/>
      <c r="Q4589" t="inlineStr">
        <is>
          <t>2026-03-14</t>
        </is>
      </c>
      <c r="R4589" s="18" t="inlineStr"/>
      <c r="S4589" s="18" t="inlineStr"/>
      <c r="T4589" s="18" t="inlineStr"/>
    </row>
    <row r="4590">
      <c r="A4590" t="inlineStr">
        <is>
          <t>DIST-011131</t>
        </is>
      </c>
      <c r="B4590" t="inlineStr">
        <is>
          <t>2026-02-12</t>
        </is>
      </c>
      <c r="C4590" t="inlineStr">
        <is>
          <t>RET-COSTCO</t>
        </is>
      </c>
      <c r="D4590" t="inlineStr">
        <is>
          <t>TCO-SHO-022</t>
        </is>
      </c>
      <c r="E4590" t="inlineStr">
        <is>
          <t>Quantity Variance</t>
        </is>
      </c>
      <c r="F4590" t="inlineStr">
        <is>
          <t>short_ship</t>
        </is>
      </c>
      <c r="G4590" s="10" t="n">
        <v>62.08</v>
      </c>
      <c r="H4590" t="inlineStr">
        <is>
          <t>RO-030485</t>
        </is>
      </c>
      <c r="I4590" t="inlineStr">
        <is>
          <t>RS-030485</t>
        </is>
      </c>
      <c r="J4590" t="inlineStr">
        <is>
          <t>RREM-0027</t>
        </is>
      </c>
      <c r="K4590" t="inlineStr">
        <is>
          <t>Short Ship</t>
        </is>
      </c>
      <c r="L4590" t="inlineStr">
        <is>
          <t>pending</t>
        </is>
      </c>
      <c r="M4590" s="10" t="n"/>
      <c r="N4590" t="inlineStr">
        <is>
          <t>2026-02-23</t>
        </is>
      </c>
      <c r="P4590" s="18" t="n">
        <v>324</v>
      </c>
      <c r="Q4590" t="inlineStr">
        <is>
          <t>2026-05-13</t>
        </is>
      </c>
      <c r="R4590" s="18" t="inlineStr"/>
      <c r="S4590" s="18" t="inlineStr"/>
      <c r="T4590" s="18" t="inlineStr"/>
    </row>
    <row r="4591">
      <c r="A4591" t="inlineStr">
        <is>
          <t>DIST-011100</t>
        </is>
      </c>
      <c r="B4591" t="inlineStr">
        <is>
          <t>2026-02-12</t>
        </is>
      </c>
      <c r="C4591" t="inlineStr">
        <is>
          <t>RET-WALMART</t>
        </is>
      </c>
      <c r="D4591" t="inlineStr">
        <is>
          <t>ART-DAM-018</t>
        </is>
      </c>
      <c r="E4591" t="inlineStr">
        <is>
          <t>Warehouse Damage</t>
        </is>
      </c>
      <c r="F4591" t="inlineStr">
        <is>
          <t>damaged</t>
        </is>
      </c>
      <c r="G4591" s="10" t="n">
        <v>60.34</v>
      </c>
      <c r="H4591" t="inlineStr">
        <is>
          <t>RO-030429</t>
        </is>
      </c>
      <c r="I4591" t="inlineStr">
        <is>
          <t>RS-030429</t>
        </is>
      </c>
      <c r="J4591" t="inlineStr">
        <is>
          <t>RREM-0179</t>
        </is>
      </c>
      <c r="K4591" t="inlineStr">
        <is>
          <t>Damaged</t>
        </is>
      </c>
      <c r="M4591" s="10" t="n"/>
      <c r="P4591" s="18" t="n"/>
      <c r="Q4591" t="inlineStr">
        <is>
          <t>2026-04-13</t>
        </is>
      </c>
      <c r="R4591" s="18" t="inlineStr"/>
      <c r="S4591" s="18" t="inlineStr"/>
      <c r="T4591" s="18" t="inlineStr"/>
    </row>
    <row r="4592">
      <c r="A4592" t="inlineStr">
        <is>
          <t>DIST-011318</t>
        </is>
      </c>
      <c r="B4592" t="inlineStr">
        <is>
          <t>2026-02-12</t>
        </is>
      </c>
      <c r="C4592" t="inlineStr">
        <is>
          <t>RET-KROGER</t>
        </is>
      </c>
      <c r="D4592" t="inlineStr">
        <is>
          <t>GER-LAT-079</t>
        </is>
      </c>
      <c r="E4592" t="inlineStr">
        <is>
          <t>MABD Violation</t>
        </is>
      </c>
      <c r="F4592" t="inlineStr">
        <is>
          <t>late_delivery</t>
        </is>
      </c>
      <c r="G4592" s="10" t="n">
        <v>55.55</v>
      </c>
      <c r="H4592" t="inlineStr">
        <is>
          <t>RO-031297</t>
        </is>
      </c>
      <c r="I4592" t="inlineStr">
        <is>
          <t>RS-031297</t>
        </is>
      </c>
      <c r="J4592" t="inlineStr">
        <is>
          <t>RREM-0069</t>
        </is>
      </c>
      <c r="K4592" t="inlineStr">
        <is>
          <t>Late Delivery</t>
        </is>
      </c>
      <c r="M4592" s="10" t="n"/>
      <c r="P4592" s="18" t="n"/>
      <c r="Q4592" t="inlineStr">
        <is>
          <t>2026-05-13</t>
        </is>
      </c>
      <c r="R4592" s="18" t="inlineStr"/>
      <c r="S4592" s="18" t="inlineStr"/>
      <c r="T4592" s="18" t="inlineStr"/>
    </row>
    <row r="4593">
      <c r="A4593" t="inlineStr">
        <is>
          <t>DIST-011298</t>
        </is>
      </c>
      <c r="B4593" t="inlineStr">
        <is>
          <t>2026-02-12</t>
        </is>
      </c>
      <c r="C4593" t="inlineStr">
        <is>
          <t>RET-SPROUTS</t>
        </is>
      </c>
      <c r="D4593" t="inlineStr">
        <is>
          <t>UTS-PRO-057</t>
        </is>
      </c>
      <c r="E4593" t="inlineStr">
        <is>
          <t>Promo Billback</t>
        </is>
      </c>
      <c r="F4593" t="inlineStr">
        <is>
          <t>promo_billback</t>
        </is>
      </c>
      <c r="G4593" s="10" t="n">
        <v>49.46</v>
      </c>
      <c r="H4593" t="inlineStr">
        <is>
          <t>RO-031291</t>
        </is>
      </c>
      <c r="I4593" t="inlineStr">
        <is>
          <t>RS-031291</t>
        </is>
      </c>
      <c r="J4593" t="inlineStr">
        <is>
          <t>RREM-0115</t>
        </is>
      </c>
      <c r="K4593" t="inlineStr">
        <is>
          <t>Promo Billback</t>
        </is>
      </c>
      <c r="M4593" s="10" t="n"/>
      <c r="P4593" s="18" t="n"/>
      <c r="Q4593" t="inlineStr">
        <is>
          <t>2026-05-13</t>
        </is>
      </c>
      <c r="R4593" s="18" t="inlineStr"/>
      <c r="S4593" s="18" t="inlineStr"/>
      <c r="T4593" s="18" t="inlineStr"/>
    </row>
    <row r="4594">
      <c r="A4594" t="inlineStr">
        <is>
          <t>DIST-011200</t>
        </is>
      </c>
      <c r="B4594" t="inlineStr">
        <is>
          <t>2026-02-12</t>
        </is>
      </c>
      <c r="C4594" t="inlineStr">
        <is>
          <t>RET-KROGER</t>
        </is>
      </c>
      <c r="D4594" t="inlineStr">
        <is>
          <t>GER-LAT-079</t>
        </is>
      </c>
      <c r="E4594" t="inlineStr">
        <is>
          <t>MABD Violation</t>
        </is>
      </c>
      <c r="F4594" t="inlineStr">
        <is>
          <t>late_delivery</t>
        </is>
      </c>
      <c r="G4594" s="10" t="n">
        <v>23.18</v>
      </c>
      <c r="H4594" t="inlineStr">
        <is>
          <t>RO-031015</t>
        </is>
      </c>
      <c r="I4594" t="inlineStr">
        <is>
          <t>RS-031015</t>
        </is>
      </c>
      <c r="J4594" t="inlineStr">
        <is>
          <t>RREM-0066</t>
        </is>
      </c>
      <c r="K4594" t="inlineStr">
        <is>
          <t>Late Delivery</t>
        </is>
      </c>
      <c r="M4594" s="10" t="n"/>
      <c r="P4594" s="18" t="n"/>
      <c r="Q4594" t="inlineStr">
        <is>
          <t>2026-03-29</t>
        </is>
      </c>
      <c r="R4594" s="18" t="inlineStr"/>
      <c r="S4594" s="18" t="inlineStr"/>
      <c r="T4594" s="18" t="inlineStr"/>
    </row>
    <row r="4595">
      <c r="A4595" t="inlineStr">
        <is>
          <t>DIST-011160</t>
        </is>
      </c>
      <c r="B4595" t="inlineStr">
        <is>
          <t>2026-02-11</t>
        </is>
      </c>
      <c r="C4595" t="inlineStr">
        <is>
          <t>RET-WALMART</t>
        </is>
      </c>
      <c r="D4595" t="inlineStr">
        <is>
          <t>ART-LAB-012</t>
        </is>
      </c>
      <c r="E4595" t="inlineStr">
        <is>
          <t>Label Defect</t>
        </is>
      </c>
      <c r="F4595" t="inlineStr">
        <is>
          <t>label_fine</t>
        </is>
      </c>
      <c r="G4595" s="10" t="n">
        <v>592.79</v>
      </c>
      <c r="H4595" t="inlineStr">
        <is>
          <t>RO-030796</t>
        </is>
      </c>
      <c r="I4595" t="inlineStr">
        <is>
          <t>RS-030796</t>
        </is>
      </c>
      <c r="J4595" t="inlineStr">
        <is>
          <t>RREM-0179</t>
        </is>
      </c>
      <c r="K4595" t="inlineStr">
        <is>
          <t>Label Fine</t>
        </is>
      </c>
      <c r="M4595" s="10" t="n"/>
      <c r="P4595" s="18" t="n"/>
      <c r="Q4595" t="inlineStr">
        <is>
          <t>2026-03-13</t>
        </is>
      </c>
      <c r="R4595" s="18" t="inlineStr"/>
      <c r="S4595" s="18" t="inlineStr"/>
      <c r="T4595" s="18" t="inlineStr"/>
    </row>
    <row r="4596">
      <c r="A4596" t="inlineStr">
        <is>
          <t>DIST-011078</t>
        </is>
      </c>
      <c r="B4596" t="inlineStr">
        <is>
          <t>2026-02-11</t>
        </is>
      </c>
      <c r="C4596" t="inlineStr">
        <is>
          <t>RET-WALMART</t>
        </is>
      </c>
      <c r="D4596" t="inlineStr">
        <is>
          <t>ART-SHO-003</t>
        </is>
      </c>
      <c r="E4596" t="inlineStr">
        <is>
          <t>Short Ship</t>
        </is>
      </c>
      <c r="F4596" t="inlineStr">
        <is>
          <t>short_ship</t>
        </is>
      </c>
      <c r="G4596" s="10" t="n">
        <v>188.77</v>
      </c>
      <c r="H4596" t="inlineStr">
        <is>
          <t>RO-030396</t>
        </is>
      </c>
      <c r="I4596" t="inlineStr">
        <is>
          <t>RS-030396</t>
        </is>
      </c>
      <c r="J4596" t="inlineStr">
        <is>
          <t>RREM-0177</t>
        </is>
      </c>
      <c r="K4596" t="inlineStr">
        <is>
          <t>Short Ship</t>
        </is>
      </c>
      <c r="L4596" t="inlineStr">
        <is>
          <t>lost</t>
        </is>
      </c>
      <c r="M4596" s="10" t="n">
        <v>0</v>
      </c>
      <c r="N4596" t="inlineStr">
        <is>
          <t>2026-02-17</t>
        </is>
      </c>
      <c r="O4596" t="inlineStr">
        <is>
          <t>2026-03-26</t>
        </is>
      </c>
      <c r="P4596" s="18" t="n">
        <v>43</v>
      </c>
      <c r="Q4596" t="inlineStr">
        <is>
          <t>2026-03-13</t>
        </is>
      </c>
      <c r="R4596" s="18" t="inlineStr"/>
      <c r="S4596" s="18" t="inlineStr"/>
      <c r="T4596" s="18" t="inlineStr"/>
    </row>
    <row r="4597">
      <c r="A4597" t="inlineStr">
        <is>
          <t>DIST-011201</t>
        </is>
      </c>
      <c r="B4597" t="inlineStr">
        <is>
          <t>2026-02-11</t>
        </is>
      </c>
      <c r="C4597" t="inlineStr">
        <is>
          <t>RET-KROGER</t>
        </is>
      </c>
      <c r="D4597" t="inlineStr">
        <is>
          <t>GER-DAM-087</t>
        </is>
      </c>
      <c r="E4597" t="inlineStr">
        <is>
          <t>Damaged Goods</t>
        </is>
      </c>
      <c r="F4597" t="inlineStr">
        <is>
          <t>damaged</t>
        </is>
      </c>
      <c r="G4597" s="10" t="n">
        <v>186.5</v>
      </c>
      <c r="H4597" t="inlineStr">
        <is>
          <t>RO-031031</t>
        </is>
      </c>
      <c r="I4597" t="inlineStr">
        <is>
          <t>RS-031031</t>
        </is>
      </c>
      <c r="J4597" t="inlineStr">
        <is>
          <t>RREM-0072</t>
        </is>
      </c>
      <c r="K4597" t="inlineStr">
        <is>
          <t>Damaged</t>
        </is>
      </c>
      <c r="M4597" s="10" t="n"/>
      <c r="P4597" s="18" t="n"/>
      <c r="Q4597" t="inlineStr">
        <is>
          <t>2026-03-28</t>
        </is>
      </c>
      <c r="R4597" s="18" t="inlineStr"/>
      <c r="S4597" s="18" t="inlineStr"/>
      <c r="T4597" s="18" t="inlineStr"/>
    </row>
    <row r="4598">
      <c r="A4598" t="inlineStr">
        <is>
          <t>DIST-011008</t>
        </is>
      </c>
      <c r="B4598" t="inlineStr">
        <is>
          <t>2026-02-11</t>
        </is>
      </c>
      <c r="C4598" t="inlineStr">
        <is>
          <t>RET-COSTCO</t>
        </is>
      </c>
      <c r="D4598" t="inlineStr">
        <is>
          <t>TCO-SPO-033</t>
        </is>
      </c>
      <c r="E4598" t="inlineStr">
        <is>
          <t>Expired Product</t>
        </is>
      </c>
      <c r="F4598" t="inlineStr">
        <is>
          <t>spoilage</t>
        </is>
      </c>
      <c r="G4598" s="10" t="n">
        <v>164.55</v>
      </c>
      <c r="H4598" t="inlineStr">
        <is>
          <t>RO-030473</t>
        </is>
      </c>
      <c r="I4598" t="inlineStr">
        <is>
          <t>RS-030473</t>
        </is>
      </c>
      <c r="J4598" t="inlineStr">
        <is>
          <t>RREM-0012</t>
        </is>
      </c>
      <c r="K4598" t="inlineStr">
        <is>
          <t>Spoilage -- temperature exposure in transit</t>
        </is>
      </c>
      <c r="L4598" t="inlineStr">
        <is>
          <t>lost</t>
        </is>
      </c>
      <c r="M4598" s="10" t="n">
        <v>0</v>
      </c>
      <c r="N4598" t="inlineStr">
        <is>
          <t>2026-02-25</t>
        </is>
      </c>
      <c r="O4598" t="inlineStr">
        <is>
          <t>2026-05-07</t>
        </is>
      </c>
      <c r="P4598" s="18" t="n">
        <v>85</v>
      </c>
      <c r="Q4598" t="inlineStr">
        <is>
          <t>2026-04-12</t>
        </is>
      </c>
      <c r="R4598" s="18" t="inlineStr"/>
      <c r="S4598" s="18" t="inlineStr"/>
      <c r="T4598" s="18" t="inlineStr"/>
    </row>
    <row r="4599">
      <c r="A4599" t="inlineStr">
        <is>
          <t>DIST-011286</t>
        </is>
      </c>
      <c r="B4599" t="inlineStr">
        <is>
          <t>2026-02-11</t>
        </is>
      </c>
      <c r="C4599" t="inlineStr">
        <is>
          <t>RET-WHOLEFOODS</t>
        </is>
      </c>
      <c r="D4599" t="inlineStr">
        <is>
          <t>ODS-DAM-052</t>
        </is>
      </c>
      <c r="E4599" t="inlineStr">
        <is>
          <t>Transit Damage</t>
        </is>
      </c>
      <c r="F4599" t="inlineStr">
        <is>
          <t>damaged</t>
        </is>
      </c>
      <c r="G4599" s="10" t="n">
        <v>119.54</v>
      </c>
      <c r="H4599" t="inlineStr">
        <is>
          <t>RO-031242</t>
        </is>
      </c>
      <c r="I4599" t="inlineStr">
        <is>
          <t>RS-031242</t>
        </is>
      </c>
      <c r="J4599" t="inlineStr">
        <is>
          <t>RREM-0201</t>
        </is>
      </c>
      <c r="K4599" t="inlineStr">
        <is>
          <t>Damaged</t>
        </is>
      </c>
      <c r="M4599" s="10" t="n"/>
      <c r="P4599" s="18" t="n"/>
      <c r="Q4599" t="inlineStr">
        <is>
          <t>2026-03-28</t>
        </is>
      </c>
      <c r="R4599" s="18" t="inlineStr"/>
      <c r="S4599" s="18" t="inlineStr"/>
      <c r="T4599" s="18" t="inlineStr"/>
    </row>
    <row r="4600">
      <c r="A4600" t="inlineStr">
        <is>
          <t>DIST-011323</t>
        </is>
      </c>
      <c r="B4600" t="inlineStr">
        <is>
          <t>2026-02-11</t>
        </is>
      </c>
      <c r="C4600" t="inlineStr">
        <is>
          <t>RET-WALMART</t>
        </is>
      </c>
      <c r="D4600" t="inlineStr">
        <is>
          <t>ART-PRO-004</t>
        </is>
      </c>
      <c r="E4600" t="inlineStr">
        <is>
          <t>Scan Rebate</t>
        </is>
      </c>
      <c r="F4600" t="inlineStr">
        <is>
          <t>promo_billback</t>
        </is>
      </c>
      <c r="G4600" s="10" t="n">
        <v>113.16</v>
      </c>
      <c r="H4600" t="inlineStr">
        <is>
          <t>RO-031178</t>
        </is>
      </c>
      <c r="I4600" t="inlineStr">
        <is>
          <t>RS-031178</t>
        </is>
      </c>
      <c r="J4600" t="inlineStr">
        <is>
          <t>RREM-0171</t>
        </is>
      </c>
      <c r="K4600" t="inlineStr">
        <is>
          <t>Promo Billback</t>
        </is>
      </c>
      <c r="M4600" s="10" t="n"/>
      <c r="P4600" s="18" t="n"/>
      <c r="Q4600" t="inlineStr">
        <is>
          <t>2026-03-13</t>
        </is>
      </c>
      <c r="R4600" s="18" t="inlineStr"/>
      <c r="S4600" s="18" t="inlineStr"/>
      <c r="T4600" s="18" t="inlineStr"/>
    </row>
    <row r="4601">
      <c r="A4601" t="inlineStr">
        <is>
          <t>DIST-011289</t>
        </is>
      </c>
      <c r="B4601" t="inlineStr">
        <is>
          <t>2026-02-11</t>
        </is>
      </c>
      <c r="C4601" t="inlineStr">
        <is>
          <t>RET-KROGER</t>
        </is>
      </c>
      <c r="D4601" t="inlineStr">
        <is>
          <t>GER-SPO-085</t>
        </is>
      </c>
      <c r="E4601" t="inlineStr">
        <is>
          <t>Short Date</t>
        </is>
      </c>
      <c r="F4601" t="inlineStr">
        <is>
          <t>spoilage</t>
        </is>
      </c>
      <c r="G4601" s="10" t="n">
        <v>106.55</v>
      </c>
      <c r="H4601" t="inlineStr">
        <is>
          <t>RO-031302</t>
        </is>
      </c>
      <c r="I4601" t="inlineStr">
        <is>
          <t>RS-031302</t>
        </is>
      </c>
      <c r="J4601" t="inlineStr">
        <is>
          <t>RREM-0046</t>
        </is>
      </c>
      <c r="K4601" t="inlineStr">
        <is>
          <t>Spoilage -- quality complaint at receiving</t>
        </is>
      </c>
      <c r="M4601" s="10" t="n"/>
      <c r="P4601" s="18" t="n"/>
      <c r="Q4601" t="inlineStr">
        <is>
          <t>2026-03-28</t>
        </is>
      </c>
      <c r="R4601" s="18" t="inlineStr"/>
      <c r="S4601" s="18" t="inlineStr"/>
      <c r="T4601" s="18" t="inlineStr"/>
    </row>
    <row r="4602">
      <c r="A4602" t="inlineStr">
        <is>
          <t>DIST-011166</t>
        </is>
      </c>
      <c r="B4602" t="inlineStr">
        <is>
          <t>2026-02-11</t>
        </is>
      </c>
      <c r="C4602" t="inlineStr">
        <is>
          <t>RET-SPROUTS</t>
        </is>
      </c>
      <c r="D4602" t="inlineStr">
        <is>
          <t>UTS-PRO-057</t>
        </is>
      </c>
      <c r="E4602" t="inlineStr">
        <is>
          <t>Promo Billback</t>
        </is>
      </c>
      <c r="F4602" t="inlineStr">
        <is>
          <t>promo_billback</t>
        </is>
      </c>
      <c r="G4602" s="10" t="n">
        <v>104.81</v>
      </c>
      <c r="H4602" t="inlineStr">
        <is>
          <t>RO-030992</t>
        </is>
      </c>
      <c r="I4602" t="inlineStr">
        <is>
          <t>RS-030992</t>
        </is>
      </c>
      <c r="J4602" t="inlineStr">
        <is>
          <t>RREM-0141</t>
        </is>
      </c>
      <c r="K4602" t="inlineStr">
        <is>
          <t>Promo Billback</t>
        </is>
      </c>
      <c r="L4602" t="inlineStr">
        <is>
          <t>pending</t>
        </is>
      </c>
      <c r="M4602" s="10" t="n"/>
      <c r="N4602" t="inlineStr">
        <is>
          <t>2026-02-15</t>
        </is>
      </c>
      <c r="P4602" s="18" t="n">
        <v>325</v>
      </c>
      <c r="Q4602" t="inlineStr">
        <is>
          <t>2026-03-13</t>
        </is>
      </c>
      <c r="R4602" s="18" t="inlineStr"/>
      <c r="S4602" s="18" t="inlineStr"/>
      <c r="T4602" s="18" t="inlineStr"/>
    </row>
    <row r="4603">
      <c r="A4603" t="inlineStr">
        <is>
          <t>DIST-011314</t>
        </is>
      </c>
      <c r="B4603" t="inlineStr">
        <is>
          <t>2026-02-11</t>
        </is>
      </c>
      <c r="C4603" t="inlineStr">
        <is>
          <t>RET-SPROUTS</t>
        </is>
      </c>
      <c r="D4603" t="inlineStr">
        <is>
          <t>UTS-LAT-059</t>
        </is>
      </c>
      <c r="E4603" t="inlineStr">
        <is>
          <t>Appointment Miss</t>
        </is>
      </c>
      <c r="F4603" t="inlineStr">
        <is>
          <t>late_delivery</t>
        </is>
      </c>
      <c r="G4603" s="10" t="n">
        <v>86.47</v>
      </c>
      <c r="H4603" t="inlineStr">
        <is>
          <t>RO-031272</t>
        </is>
      </c>
      <c r="I4603" t="inlineStr">
        <is>
          <t>RS-031272</t>
        </is>
      </c>
      <c r="J4603" t="inlineStr">
        <is>
          <t>RREM-0138</t>
        </is>
      </c>
      <c r="K4603" t="inlineStr">
        <is>
          <t>Late Delivery</t>
        </is>
      </c>
      <c r="L4603" t="inlineStr">
        <is>
          <t>lost</t>
        </is>
      </c>
      <c r="M4603" s="10" t="n">
        <v>0</v>
      </c>
      <c r="N4603" t="inlineStr">
        <is>
          <t>2026-03-05</t>
        </is>
      </c>
      <c r="O4603" t="inlineStr">
        <is>
          <t>2026-05-20</t>
        </is>
      </c>
      <c r="P4603" s="18" t="n">
        <v>98</v>
      </c>
      <c r="Q4603" t="inlineStr">
        <is>
          <t>2026-04-12</t>
        </is>
      </c>
      <c r="R4603" s="18" t="inlineStr"/>
      <c r="S4603" s="18" t="inlineStr"/>
      <c r="T4603" s="18" t="inlineStr"/>
    </row>
    <row r="4604">
      <c r="A4604" t="inlineStr">
        <is>
          <t>DIST-011180</t>
        </is>
      </c>
      <c r="B4604" t="inlineStr">
        <is>
          <t>2026-02-11</t>
        </is>
      </c>
      <c r="C4604" t="inlineStr">
        <is>
          <t>RET-SPROUTS</t>
        </is>
      </c>
      <c r="D4604" t="inlineStr">
        <is>
          <t>UTS-DAM-069</t>
        </is>
      </c>
      <c r="E4604" t="inlineStr">
        <is>
          <t>Warehouse Damage</t>
        </is>
      </c>
      <c r="F4604" t="inlineStr">
        <is>
          <t>damaged</t>
        </is>
      </c>
      <c r="G4604" s="10" t="n">
        <v>77.83</v>
      </c>
      <c r="H4604" t="inlineStr">
        <is>
          <t>RO-030943</t>
        </is>
      </c>
      <c r="I4604" t="inlineStr">
        <is>
          <t>RS-030943</t>
        </is>
      </c>
      <c r="J4604" t="inlineStr">
        <is>
          <t>RREM-0133</t>
        </is>
      </c>
      <c r="K4604" t="inlineStr">
        <is>
          <t>Damaged</t>
        </is>
      </c>
      <c r="M4604" s="10" t="n"/>
      <c r="P4604" s="18" t="n"/>
      <c r="Q4604" t="inlineStr">
        <is>
          <t>2026-05-12</t>
        </is>
      </c>
      <c r="R4604" s="18" t="inlineStr"/>
      <c r="S4604" s="18" t="inlineStr"/>
      <c r="T4604" s="18" t="inlineStr"/>
    </row>
    <row r="4605">
      <c r="A4605" t="inlineStr">
        <is>
          <t>DIST-011203</t>
        </is>
      </c>
      <c r="B4605" t="inlineStr">
        <is>
          <t>2026-02-11</t>
        </is>
      </c>
      <c r="C4605" t="inlineStr">
        <is>
          <t>RET-KROGER</t>
        </is>
      </c>
      <c r="D4605" t="inlineStr">
        <is>
          <t>GER-PRO-075</t>
        </is>
      </c>
      <c r="E4605" t="inlineStr">
        <is>
          <t>Promo Billback</t>
        </is>
      </c>
      <c r="F4605" t="inlineStr">
        <is>
          <t>promo_billback</t>
        </is>
      </c>
      <c r="G4605" s="10" t="n">
        <v>68.68000000000001</v>
      </c>
      <c r="H4605" t="inlineStr">
        <is>
          <t>RO-031034</t>
        </is>
      </c>
      <c r="I4605" t="inlineStr">
        <is>
          <t>RS-031034</t>
        </is>
      </c>
      <c r="J4605" t="inlineStr">
        <is>
          <t>RREM-0059</t>
        </is>
      </c>
      <c r="K4605" t="inlineStr">
        <is>
          <t>Promo Billback</t>
        </is>
      </c>
      <c r="M4605" s="10" t="n"/>
      <c r="P4605" s="18" t="n"/>
      <c r="Q4605" t="inlineStr">
        <is>
          <t>2026-05-12</t>
        </is>
      </c>
      <c r="R4605" s="18" t="inlineStr"/>
      <c r="S4605" s="18" t="inlineStr"/>
      <c r="T4605" s="18" t="inlineStr"/>
    </row>
    <row r="4606">
      <c r="A4606" t="inlineStr">
        <is>
          <t>DIST-011333</t>
        </is>
      </c>
      <c r="B4606" t="inlineStr">
        <is>
          <t>2026-02-11</t>
        </is>
      </c>
      <c r="C4606" t="inlineStr">
        <is>
          <t>RET-COSTCO</t>
        </is>
      </c>
      <c r="D4606" t="inlineStr">
        <is>
          <t>TCO-LAT-029</t>
        </is>
      </c>
      <c r="E4606" t="inlineStr">
        <is>
          <t>Late Delivery</t>
        </is>
      </c>
      <c r="F4606" t="inlineStr">
        <is>
          <t>late_delivery</t>
        </is>
      </c>
      <c r="G4606" s="10" t="n">
        <v>64.63</v>
      </c>
      <c r="H4606" t="inlineStr">
        <is>
          <t>RO-031223</t>
        </is>
      </c>
      <c r="I4606" t="inlineStr">
        <is>
          <t>RS-031223</t>
        </is>
      </c>
      <c r="J4606" t="inlineStr">
        <is>
          <t>RREM-0007</t>
        </is>
      </c>
      <c r="K4606" t="inlineStr">
        <is>
          <t>Late Delivery</t>
        </is>
      </c>
      <c r="M4606" s="10" t="n"/>
      <c r="P4606" s="18" t="n"/>
      <c r="Q4606" t="inlineStr">
        <is>
          <t>2026-03-13</t>
        </is>
      </c>
      <c r="R4606" s="18" t="inlineStr"/>
      <c r="S4606" s="18" t="inlineStr"/>
      <c r="T4606" s="18" t="inlineStr"/>
    </row>
    <row r="4607">
      <c r="A4607" t="inlineStr">
        <is>
          <t>DIST-011266</t>
        </is>
      </c>
      <c r="B4607" t="inlineStr">
        <is>
          <t>2026-02-11</t>
        </is>
      </c>
      <c r="C4607" t="inlineStr">
        <is>
          <t>RET-WHOLEFOODS</t>
        </is>
      </c>
      <c r="D4607" t="inlineStr">
        <is>
          <t>ODS-PRO-039</t>
        </is>
      </c>
      <c r="E4607" t="inlineStr">
        <is>
          <t>Ad Allowance</t>
        </is>
      </c>
      <c r="F4607" t="inlineStr">
        <is>
          <t>promo_billback</t>
        </is>
      </c>
      <c r="G4607" s="10" t="n">
        <v>58.96</v>
      </c>
      <c r="H4607" t="inlineStr">
        <is>
          <t>RO-030909</t>
        </is>
      </c>
      <c r="I4607" t="inlineStr">
        <is>
          <t>RS-030909</t>
        </is>
      </c>
      <c r="J4607" t="inlineStr">
        <is>
          <t>RREM-0210</t>
        </is>
      </c>
      <c r="K4607" t="inlineStr">
        <is>
          <t>Promo Billback</t>
        </is>
      </c>
      <c r="M4607" s="10" t="n"/>
      <c r="P4607" s="18" t="n"/>
      <c r="Q4607" t="inlineStr">
        <is>
          <t>2026-05-12</t>
        </is>
      </c>
      <c r="R4607" s="18" t="inlineStr"/>
      <c r="S4607" s="18" t="inlineStr"/>
      <c r="T4607" s="18" t="inlineStr"/>
    </row>
    <row r="4608">
      <c r="A4608" t="inlineStr">
        <is>
          <t>DIST-011272</t>
        </is>
      </c>
      <c r="B4608" t="inlineStr">
        <is>
          <t>2026-02-11</t>
        </is>
      </c>
      <c r="C4608" t="inlineStr">
        <is>
          <t>RET-SPROUTS</t>
        </is>
      </c>
      <c r="D4608" t="inlineStr">
        <is>
          <t>UTS-PRO-057</t>
        </is>
      </c>
      <c r="E4608" t="inlineStr">
        <is>
          <t>Promo Billback</t>
        </is>
      </c>
      <c r="F4608" t="inlineStr">
        <is>
          <t>promo_billback</t>
        </is>
      </c>
      <c r="G4608" s="10" t="n">
        <v>56.14</v>
      </c>
      <c r="H4608" t="inlineStr">
        <is>
          <t>RO-030977</t>
        </is>
      </c>
      <c r="I4608" t="inlineStr">
        <is>
          <t>RS-030977</t>
        </is>
      </c>
      <c r="J4608" t="inlineStr">
        <is>
          <t>RREM-0125</t>
        </is>
      </c>
      <c r="K4608" t="inlineStr">
        <is>
          <t>Promo Billback</t>
        </is>
      </c>
      <c r="L4608" t="inlineStr">
        <is>
          <t>lost</t>
        </is>
      </c>
      <c r="M4608" s="10" t="n">
        <v>0</v>
      </c>
      <c r="N4608" t="inlineStr">
        <is>
          <t>2026-03-11</t>
        </is>
      </c>
      <c r="O4608" t="inlineStr">
        <is>
          <t>2026-04-03</t>
        </is>
      </c>
      <c r="P4608" s="18" t="n">
        <v>51</v>
      </c>
      <c r="Q4608" t="inlineStr">
        <is>
          <t>2026-04-12</t>
        </is>
      </c>
      <c r="R4608" s="18" t="inlineStr"/>
      <c r="S4608" s="18" t="inlineStr"/>
      <c r="T4608" s="18" t="inlineStr"/>
    </row>
    <row r="4609">
      <c r="A4609" t="inlineStr">
        <is>
          <t>DIST-011179</t>
        </is>
      </c>
      <c r="B4609" t="inlineStr">
        <is>
          <t>2026-02-11</t>
        </is>
      </c>
      <c r="C4609" t="inlineStr">
        <is>
          <t>RET-WHOLEFOODS</t>
        </is>
      </c>
      <c r="D4609" t="inlineStr">
        <is>
          <t>ODS-LAT-044</t>
        </is>
      </c>
      <c r="E4609" t="inlineStr">
        <is>
          <t>Appointment Miss</t>
        </is>
      </c>
      <c r="F4609" t="inlineStr">
        <is>
          <t>late_delivery</t>
        </is>
      </c>
      <c r="G4609" s="10" t="n">
        <v>44.43</v>
      </c>
      <c r="H4609" t="inlineStr">
        <is>
          <t>RO-030915</t>
        </is>
      </c>
      <c r="I4609" t="inlineStr">
        <is>
          <t>RS-030915</t>
        </is>
      </c>
      <c r="J4609" t="inlineStr">
        <is>
          <t>RREM-0220</t>
        </is>
      </c>
      <c r="K4609" t="inlineStr">
        <is>
          <t>Late Delivery</t>
        </is>
      </c>
      <c r="M4609" s="10" t="n"/>
      <c r="P4609" s="18" t="n"/>
      <c r="Q4609" t="inlineStr">
        <is>
          <t>2026-03-28</t>
        </is>
      </c>
      <c r="R4609" s="18" t="inlineStr"/>
      <c r="S4609" s="18" t="inlineStr"/>
      <c r="T4609" s="18" t="inlineStr"/>
    </row>
    <row r="4610">
      <c r="A4610" t="inlineStr">
        <is>
          <t>DIST-011176</t>
        </is>
      </c>
      <c r="B4610" t="inlineStr">
        <is>
          <t>2026-02-11</t>
        </is>
      </c>
      <c r="C4610" t="inlineStr">
        <is>
          <t>RET-WALMART</t>
        </is>
      </c>
      <c r="D4610" t="inlineStr">
        <is>
          <t>ART-PRO-004</t>
        </is>
      </c>
      <c r="E4610" t="inlineStr">
        <is>
          <t>Scan Rebate</t>
        </is>
      </c>
      <c r="F4610" t="inlineStr">
        <is>
          <t>promo_billback</t>
        </is>
      </c>
      <c r="G4610" s="10" t="n">
        <v>41.33</v>
      </c>
      <c r="H4610" t="inlineStr">
        <is>
          <t>RO-030776</t>
        </is>
      </c>
      <c r="I4610" t="inlineStr">
        <is>
          <t>RS-030776</t>
        </is>
      </c>
      <c r="J4610" t="inlineStr">
        <is>
          <t>RREM-0166</t>
        </is>
      </c>
      <c r="K4610" t="inlineStr">
        <is>
          <t>Promo Billback</t>
        </is>
      </c>
      <c r="L4610" t="inlineStr">
        <is>
          <t>lost</t>
        </is>
      </c>
      <c r="M4610" s="10" t="n">
        <v>0</v>
      </c>
      <c r="N4610" t="inlineStr">
        <is>
          <t>2026-02-26</t>
        </is>
      </c>
      <c r="O4610" t="inlineStr">
        <is>
          <t>2026-03-22</t>
        </is>
      </c>
      <c r="P4610" s="18" t="n">
        <v>39</v>
      </c>
      <c r="Q4610" t="inlineStr">
        <is>
          <t>2026-05-12</t>
        </is>
      </c>
      <c r="R4610" s="18" t="inlineStr"/>
      <c r="S4610" s="18" t="inlineStr"/>
      <c r="T4610" s="18" t="inlineStr"/>
    </row>
    <row r="4611">
      <c r="A4611" t="inlineStr">
        <is>
          <t>DIST-011307</t>
        </is>
      </c>
      <c r="B4611" t="inlineStr">
        <is>
          <t>2026-02-11</t>
        </is>
      </c>
      <c r="C4611" t="inlineStr">
        <is>
          <t>RET-WALMART</t>
        </is>
      </c>
      <c r="D4611" t="inlineStr">
        <is>
          <t>ART-SHO-003</t>
        </is>
      </c>
      <c r="E4611" t="inlineStr">
        <is>
          <t>Short Ship</t>
        </is>
      </c>
      <c r="F4611" t="inlineStr">
        <is>
          <t>short_ship</t>
        </is>
      </c>
      <c r="G4611" s="10" t="n">
        <v>25.48</v>
      </c>
      <c r="H4611" t="inlineStr">
        <is>
          <t>RO-031205</t>
        </is>
      </c>
      <c r="I4611" t="inlineStr">
        <is>
          <t>RS-031205</t>
        </is>
      </c>
      <c r="J4611" t="inlineStr">
        <is>
          <t>RREM-0169</t>
        </is>
      </c>
      <c r="K4611" t="inlineStr">
        <is>
          <t>Short Ship</t>
        </is>
      </c>
      <c r="L4611" t="inlineStr">
        <is>
          <t>lost</t>
        </is>
      </c>
      <c r="M4611" s="10" t="n">
        <v>0</v>
      </c>
      <c r="N4611" t="inlineStr">
        <is>
          <t>2026-03-01</t>
        </is>
      </c>
      <c r="O4611" t="inlineStr">
        <is>
          <t>2026-03-29</t>
        </is>
      </c>
      <c r="P4611" s="18" t="n">
        <v>46</v>
      </c>
      <c r="Q4611" t="inlineStr">
        <is>
          <t>2026-04-12</t>
        </is>
      </c>
      <c r="R4611" s="18" t="inlineStr"/>
      <c r="S4611" s="18" t="inlineStr"/>
      <c r="T4611" s="18" t="inlineStr"/>
    </row>
    <row r="4612">
      <c r="A4612" t="inlineStr">
        <is>
          <t>DIST-011238</t>
        </is>
      </c>
      <c r="B4612" t="inlineStr">
        <is>
          <t>2026-02-10</t>
        </is>
      </c>
      <c r="C4612" t="inlineStr">
        <is>
          <t>RET-WALMART</t>
        </is>
      </c>
      <c r="D4612" t="inlineStr">
        <is>
          <t>ART-LAB-012</t>
        </is>
      </c>
      <c r="E4612" t="inlineStr">
        <is>
          <t>Label Defect</t>
        </is>
      </c>
      <c r="F4612" t="inlineStr">
        <is>
          <t>label_fine</t>
        </is>
      </c>
      <c r="G4612" s="10" t="n">
        <v>699.96</v>
      </c>
      <c r="H4612" t="inlineStr">
        <is>
          <t>RO-030795</t>
        </is>
      </c>
      <c r="I4612" t="inlineStr">
        <is>
          <t>RS-030795</t>
        </is>
      </c>
      <c r="J4612" t="inlineStr">
        <is>
          <t>RREM-0180</t>
        </is>
      </c>
      <c r="K4612" t="inlineStr">
        <is>
          <t>Label Fine</t>
        </is>
      </c>
      <c r="M4612" s="10" t="n"/>
      <c r="P4612" s="18" t="n"/>
      <c r="Q4612" t="inlineStr">
        <is>
          <t>2026-03-12</t>
        </is>
      </c>
      <c r="R4612" s="18" t="inlineStr"/>
      <c r="S4612" s="18" t="inlineStr"/>
      <c r="T4612" s="18" t="inlineStr"/>
    </row>
    <row r="4613">
      <c r="A4613" t="inlineStr">
        <is>
          <t>DIST-011123</t>
        </is>
      </c>
      <c r="B4613" t="inlineStr">
        <is>
          <t>2026-02-10</t>
        </is>
      </c>
      <c r="C4613" t="inlineStr">
        <is>
          <t>RET-WALMART</t>
        </is>
      </c>
      <c r="D4613" t="inlineStr">
        <is>
          <t>ART-LAB-012</t>
        </is>
      </c>
      <c r="E4613" t="inlineStr">
        <is>
          <t>Label Defect</t>
        </is>
      </c>
      <c r="F4613" t="inlineStr">
        <is>
          <t>label_fine</t>
        </is>
      </c>
      <c r="G4613" s="10" t="n">
        <v>480.1</v>
      </c>
      <c r="H4613" t="inlineStr">
        <is>
          <t>RO-030388</t>
        </is>
      </c>
      <c r="I4613" t="inlineStr">
        <is>
          <t>RS-030388</t>
        </is>
      </c>
      <c r="J4613" t="inlineStr">
        <is>
          <t>RREM-0161</t>
        </is>
      </c>
      <c r="K4613" t="inlineStr">
        <is>
          <t>Label Fine</t>
        </is>
      </c>
      <c r="L4613" t="inlineStr">
        <is>
          <t>lost</t>
        </is>
      </c>
      <c r="M4613" s="10" t="n">
        <v>0</v>
      </c>
      <c r="N4613" t="inlineStr">
        <is>
          <t>2026-02-28</t>
        </is>
      </c>
      <c r="O4613" t="inlineStr">
        <is>
          <t>2026-05-11</t>
        </is>
      </c>
      <c r="P4613" s="18" t="n">
        <v>90</v>
      </c>
      <c r="Q4613" t="inlineStr">
        <is>
          <t>2026-04-11</t>
        </is>
      </c>
      <c r="R4613" s="18" t="inlineStr"/>
      <c r="S4613" s="18" t="inlineStr"/>
      <c r="T4613" s="18" t="inlineStr"/>
    </row>
    <row r="4614">
      <c r="A4614" t="inlineStr">
        <is>
          <t>DIST-011217</t>
        </is>
      </c>
      <c r="B4614" t="inlineStr">
        <is>
          <t>2026-02-10</t>
        </is>
      </c>
      <c r="C4614" t="inlineStr">
        <is>
          <t>RET-KROGER</t>
        </is>
      </c>
      <c r="D4614" t="inlineStr">
        <is>
          <t>GER-PRO-075</t>
        </is>
      </c>
      <c r="E4614" t="inlineStr">
        <is>
          <t>Promo Billback</t>
        </is>
      </c>
      <c r="F4614" t="inlineStr">
        <is>
          <t>promo_billback</t>
        </is>
      </c>
      <c r="G4614" s="10" t="n">
        <v>246.99</v>
      </c>
      <c r="H4614" t="inlineStr">
        <is>
          <t>RO-031058</t>
        </is>
      </c>
      <c r="I4614" t="inlineStr">
        <is>
          <t>RS-031058</t>
        </is>
      </c>
      <c r="J4614" t="inlineStr">
        <is>
          <t>RREM-0064</t>
        </is>
      </c>
      <c r="K4614" t="inlineStr">
        <is>
          <t>Promo Billback</t>
        </is>
      </c>
      <c r="L4614" t="inlineStr">
        <is>
          <t>won</t>
        </is>
      </c>
      <c r="M4614" s="10" t="n">
        <v>246.99</v>
      </c>
      <c r="N4614" t="inlineStr">
        <is>
          <t>2026-02-13</t>
        </is>
      </c>
      <c r="O4614" t="inlineStr">
        <is>
          <t>2026-03-02</t>
        </is>
      </c>
      <c r="P4614" s="18" t="n">
        <v>20</v>
      </c>
      <c r="Q4614" t="inlineStr">
        <is>
          <t>2026-05-11</t>
        </is>
      </c>
      <c r="R4614" s="18" t="inlineStr"/>
      <c r="S4614" s="18" t="inlineStr"/>
      <c r="T4614" s="18" t="inlineStr"/>
    </row>
    <row r="4615">
      <c r="A4615" t="inlineStr">
        <is>
          <t>DIST-011121</t>
        </is>
      </c>
      <c r="B4615" t="inlineStr">
        <is>
          <t>2026-02-10</t>
        </is>
      </c>
      <c r="C4615" t="inlineStr">
        <is>
          <t>RET-WALMART</t>
        </is>
      </c>
      <c r="D4615" t="inlineStr">
        <is>
          <t>ART-DAM-018</t>
        </is>
      </c>
      <c r="E4615" t="inlineStr">
        <is>
          <t>Warehouse Damage</t>
        </is>
      </c>
      <c r="F4615" t="inlineStr">
        <is>
          <t>damaged</t>
        </is>
      </c>
      <c r="G4615" s="10" t="n">
        <v>213.57</v>
      </c>
      <c r="H4615" t="inlineStr">
        <is>
          <t>RO-030370</t>
        </is>
      </c>
      <c r="I4615" t="inlineStr">
        <is>
          <t>RS-030370</t>
        </is>
      </c>
      <c r="J4615" t="inlineStr">
        <is>
          <t>RREM-0171</t>
        </is>
      </c>
      <c r="K4615" t="inlineStr">
        <is>
          <t>Damaged</t>
        </is>
      </c>
      <c r="L4615" t="inlineStr">
        <is>
          <t>partial</t>
        </is>
      </c>
      <c r="M4615" s="10" t="n">
        <v>49.38</v>
      </c>
      <c r="N4615" t="inlineStr">
        <is>
          <t>2026-02-24</t>
        </is>
      </c>
      <c r="O4615" t="inlineStr">
        <is>
          <t>2026-03-15</t>
        </is>
      </c>
      <c r="P4615" s="18" t="n">
        <v>33</v>
      </c>
      <c r="Q4615" t="inlineStr">
        <is>
          <t>2026-03-12</t>
        </is>
      </c>
      <c r="R4615" s="18" t="inlineStr"/>
      <c r="S4615" s="18" t="inlineStr"/>
      <c r="T4615" s="18" t="inlineStr"/>
    </row>
    <row r="4616">
      <c r="A4616" t="inlineStr">
        <is>
          <t>DIST-011403</t>
        </is>
      </c>
      <c r="B4616" t="inlineStr">
        <is>
          <t>2026-02-10</t>
        </is>
      </c>
      <c r="C4616" t="inlineStr">
        <is>
          <t>RET-SPROUTS</t>
        </is>
      </c>
      <c r="D4616" t="inlineStr">
        <is>
          <t>UTS-PRO-057</t>
        </is>
      </c>
      <c r="E4616" t="inlineStr">
        <is>
          <t>Promo Billback</t>
        </is>
      </c>
      <c r="F4616" t="inlineStr">
        <is>
          <t>promo_billback</t>
        </is>
      </c>
      <c r="G4616" s="10" t="n">
        <v>157.22</v>
      </c>
      <c r="H4616" t="inlineStr">
        <is>
          <t>RO-031474</t>
        </is>
      </c>
      <c r="I4616" t="inlineStr">
        <is>
          <t>RS-031474</t>
        </is>
      </c>
      <c r="J4616" t="inlineStr">
        <is>
          <t>RREM-0114</t>
        </is>
      </c>
      <c r="K4616" t="inlineStr">
        <is>
          <t>Promo Billback</t>
        </is>
      </c>
      <c r="M4616" s="10" t="n"/>
      <c r="P4616" s="18" t="n"/>
      <c r="Q4616" t="inlineStr">
        <is>
          <t>2026-03-27</t>
        </is>
      </c>
      <c r="R4616" s="18" t="inlineStr"/>
      <c r="S4616" s="18" t="inlineStr"/>
      <c r="T4616" s="18" t="inlineStr"/>
    </row>
    <row r="4617">
      <c r="A4617" t="inlineStr">
        <is>
          <t>DIST-011349</t>
        </is>
      </c>
      <c r="B4617" t="inlineStr">
        <is>
          <t>2026-02-10</t>
        </is>
      </c>
      <c r="C4617" t="inlineStr">
        <is>
          <t>RET-KROGER</t>
        </is>
      </c>
      <c r="D4617" t="inlineStr">
        <is>
          <t>GER-SHO-073</t>
        </is>
      </c>
      <c r="E4617" t="inlineStr">
        <is>
          <t>Short Ship</t>
        </is>
      </c>
      <c r="F4617" t="inlineStr">
        <is>
          <t>short_ship</t>
        </is>
      </c>
      <c r="G4617" s="10" t="n">
        <v>154.49</v>
      </c>
      <c r="H4617" t="inlineStr">
        <is>
          <t>RO-031313</t>
        </is>
      </c>
      <c r="I4617" t="inlineStr">
        <is>
          <t>RS-031313</t>
        </is>
      </c>
      <c r="J4617" t="inlineStr">
        <is>
          <t>RREM-0060</t>
        </is>
      </c>
      <c r="K4617" t="inlineStr">
        <is>
          <t>Short Ship</t>
        </is>
      </c>
      <c r="L4617" t="inlineStr">
        <is>
          <t>won</t>
        </is>
      </c>
      <c r="M4617" s="10" t="n">
        <v>154.49</v>
      </c>
      <c r="N4617" t="inlineStr">
        <is>
          <t>2026-02-11</t>
        </is>
      </c>
      <c r="O4617" t="inlineStr">
        <is>
          <t>2026-02-28</t>
        </is>
      </c>
      <c r="P4617" s="18" t="n">
        <v>18</v>
      </c>
      <c r="Q4617" t="inlineStr">
        <is>
          <t>2026-03-12</t>
        </is>
      </c>
      <c r="R4617" s="18" t="inlineStr"/>
      <c r="S4617" s="18" t="inlineStr"/>
      <c r="T4617" s="18" t="inlineStr"/>
    </row>
    <row r="4618">
      <c r="A4618" t="inlineStr">
        <is>
          <t>DIST-011097</t>
        </is>
      </c>
      <c r="B4618" t="inlineStr">
        <is>
          <t>2026-02-10</t>
        </is>
      </c>
      <c r="C4618" t="inlineStr">
        <is>
          <t>RET-WALMART</t>
        </is>
      </c>
      <c r="D4618" t="inlineStr">
        <is>
          <t>ART-PRO-004</t>
        </is>
      </c>
      <c r="E4618" t="inlineStr">
        <is>
          <t>Scan Rebate</t>
        </is>
      </c>
      <c r="F4618" t="inlineStr">
        <is>
          <t>promo_billback</t>
        </is>
      </c>
      <c r="G4618" s="10" t="n">
        <v>150.41</v>
      </c>
      <c r="H4618" t="inlineStr">
        <is>
          <t>RO-030402</t>
        </is>
      </c>
      <c r="I4618" t="inlineStr">
        <is>
          <t>RS-030402</t>
        </is>
      </c>
      <c r="J4618" t="inlineStr">
        <is>
          <t>RREM-0179</t>
        </is>
      </c>
      <c r="K4618" t="inlineStr">
        <is>
          <t>Promo Billback</t>
        </is>
      </c>
      <c r="M4618" s="10" t="n"/>
      <c r="P4618" s="18" t="n"/>
      <c r="Q4618" t="inlineStr">
        <is>
          <t>2026-03-12</t>
        </is>
      </c>
      <c r="R4618" s="18" t="inlineStr"/>
      <c r="S4618" s="18" t="inlineStr"/>
      <c r="T4618" s="18" t="inlineStr"/>
    </row>
    <row r="4619">
      <c r="A4619" t="inlineStr">
        <is>
          <t>DIST-011347</t>
        </is>
      </c>
      <c r="B4619" t="inlineStr">
        <is>
          <t>2026-02-10</t>
        </is>
      </c>
      <c r="C4619" t="inlineStr">
        <is>
          <t>RET-WHOLEFOODS</t>
        </is>
      </c>
      <c r="D4619" t="inlineStr">
        <is>
          <t>ODS-SHO-038</t>
        </is>
      </c>
      <c r="E4619" t="inlineStr">
        <is>
          <t>Short Ship</t>
        </is>
      </c>
      <c r="F4619" t="inlineStr">
        <is>
          <t>short_ship</t>
        </is>
      </c>
      <c r="G4619" s="10" t="n">
        <v>120.32</v>
      </c>
      <c r="H4619" t="inlineStr">
        <is>
          <t>RO-031246</t>
        </is>
      </c>
      <c r="I4619" t="inlineStr">
        <is>
          <t>RS-031246</t>
        </is>
      </c>
      <c r="J4619" t="inlineStr">
        <is>
          <t>RREM-0203</t>
        </is>
      </c>
      <c r="K4619" t="inlineStr">
        <is>
          <t>Short Ship</t>
        </is>
      </c>
      <c r="L4619" t="inlineStr">
        <is>
          <t>lost</t>
        </is>
      </c>
      <c r="M4619" s="10" t="n">
        <v>0</v>
      </c>
      <c r="N4619" t="inlineStr">
        <is>
          <t>2026-02-27</t>
        </is>
      </c>
      <c r="O4619" t="inlineStr">
        <is>
          <t>2026-05-21</t>
        </is>
      </c>
      <c r="P4619" s="18" t="n">
        <v>100</v>
      </c>
      <c r="Q4619" t="inlineStr">
        <is>
          <t>2026-03-12</t>
        </is>
      </c>
      <c r="R4619" s="18" t="inlineStr"/>
      <c r="S4619" s="18" t="inlineStr"/>
      <c r="T4619" s="18" t="inlineStr"/>
    </row>
    <row r="4620">
      <c r="A4620" t="inlineStr">
        <is>
          <t>DIST-011081</t>
        </is>
      </c>
      <c r="B4620" t="inlineStr">
        <is>
          <t>2026-02-10</t>
        </is>
      </c>
      <c r="C4620" t="inlineStr">
        <is>
          <t>RET-COSTCO</t>
        </is>
      </c>
      <c r="D4620" t="inlineStr">
        <is>
          <t>TCO-PRO-024</t>
        </is>
      </c>
      <c r="E4620" t="inlineStr">
        <is>
          <t>Promo Billback</t>
        </is>
      </c>
      <c r="F4620" t="inlineStr">
        <is>
          <t>promo_billback</t>
        </is>
      </c>
      <c r="G4620" s="10" t="n">
        <v>116.01</v>
      </c>
      <c r="H4620" t="inlineStr">
        <is>
          <t>RO-030482</t>
        </is>
      </c>
      <c r="I4620" t="inlineStr">
        <is>
          <t>RS-030482</t>
        </is>
      </c>
      <c r="J4620" t="inlineStr">
        <is>
          <t>RREM-0001</t>
        </is>
      </c>
      <c r="K4620" t="inlineStr">
        <is>
          <t>Promo Billback</t>
        </is>
      </c>
      <c r="M4620" s="10" t="n"/>
      <c r="P4620" s="18" t="n"/>
      <c r="Q4620" t="inlineStr">
        <is>
          <t>2026-03-12</t>
        </is>
      </c>
      <c r="R4620" s="18" t="inlineStr"/>
      <c r="S4620" s="18" t="inlineStr"/>
      <c r="T4620" s="18" t="inlineStr"/>
    </row>
    <row r="4621">
      <c r="A4621" t="inlineStr">
        <is>
          <t>DIST-011292</t>
        </is>
      </c>
      <c r="B4621" t="inlineStr">
        <is>
          <t>2026-02-10</t>
        </is>
      </c>
      <c r="C4621" t="inlineStr">
        <is>
          <t>RET-WALMART</t>
        </is>
      </c>
      <c r="D4621" t="inlineStr">
        <is>
          <t>ART-SHO-003</t>
        </is>
      </c>
      <c r="E4621" t="inlineStr">
        <is>
          <t>Short Ship</t>
        </is>
      </c>
      <c r="F4621" t="inlineStr">
        <is>
          <t>short_ship</t>
        </is>
      </c>
      <c r="G4621" s="10" t="n">
        <v>102.18</v>
      </c>
      <c r="H4621" t="inlineStr">
        <is>
          <t>RO-031208</t>
        </is>
      </c>
      <c r="I4621" t="inlineStr">
        <is>
          <t>RS-031208</t>
        </is>
      </c>
      <c r="J4621" t="inlineStr">
        <is>
          <t>RREM-0160</t>
        </is>
      </c>
      <c r="K4621" t="inlineStr">
        <is>
          <t>Short Ship</t>
        </is>
      </c>
      <c r="M4621" s="10" t="n"/>
      <c r="P4621" s="18" t="n"/>
      <c r="Q4621" t="inlineStr">
        <is>
          <t>2026-04-11</t>
        </is>
      </c>
      <c r="R4621" s="18" t="inlineStr"/>
      <c r="S4621" s="18" t="inlineStr"/>
      <c r="T4621" s="18" t="inlineStr"/>
    </row>
    <row r="4622">
      <c r="A4622" t="inlineStr">
        <is>
          <t>DIST-011172</t>
        </is>
      </c>
      <c r="B4622" t="inlineStr">
        <is>
          <t>2026-02-10</t>
        </is>
      </c>
      <c r="C4622" t="inlineStr">
        <is>
          <t>RET-REGIONAL</t>
        </is>
      </c>
      <c r="D4622" t="inlineStr">
        <is>
          <t>NAL-SHO-091</t>
        </is>
      </c>
      <c r="E4622" t="inlineStr">
        <is>
          <t>Under-delivery</t>
        </is>
      </c>
      <c r="F4622" t="inlineStr">
        <is>
          <t>short_ship</t>
        </is>
      </c>
      <c r="G4622" s="10" t="n">
        <v>82.3</v>
      </c>
      <c r="H4622" t="inlineStr">
        <is>
          <t>RO-031163</t>
        </is>
      </c>
      <c r="I4622" t="inlineStr">
        <is>
          <t>RS-031163</t>
        </is>
      </c>
      <c r="J4622" t="inlineStr">
        <is>
          <t>RREM-0110</t>
        </is>
      </c>
      <c r="K4622" t="inlineStr">
        <is>
          <t>Short Ship</t>
        </is>
      </c>
      <c r="M4622" s="10" t="n"/>
      <c r="P4622" s="18" t="n"/>
      <c r="Q4622" t="inlineStr">
        <is>
          <t>2026-03-12</t>
        </is>
      </c>
      <c r="R4622" s="18" t="inlineStr"/>
      <c r="S4622" s="18" t="inlineStr"/>
      <c r="T4622" s="18" t="inlineStr"/>
    </row>
    <row r="4623">
      <c r="A4623" t="inlineStr">
        <is>
          <t>DIST-011241</t>
        </is>
      </c>
      <c r="B4623" t="inlineStr">
        <is>
          <t>2026-02-10</t>
        </is>
      </c>
      <c r="C4623" t="inlineStr">
        <is>
          <t>RET-COSTCO</t>
        </is>
      </c>
      <c r="D4623" t="inlineStr">
        <is>
          <t>TCO-LAT-029</t>
        </is>
      </c>
      <c r="E4623" t="inlineStr">
        <is>
          <t>Late Delivery</t>
        </is>
      </c>
      <c r="F4623" t="inlineStr">
        <is>
          <t>late_delivery</t>
        </is>
      </c>
      <c r="G4623" s="10" t="n">
        <v>77.36</v>
      </c>
      <c r="H4623" t="inlineStr">
        <is>
          <t>RO-030824</t>
        </is>
      </c>
      <c r="I4623" t="inlineStr">
        <is>
          <t>RS-030824</t>
        </is>
      </c>
      <c r="J4623" t="inlineStr">
        <is>
          <t>RREM-0008</t>
        </is>
      </c>
      <c r="K4623" t="inlineStr">
        <is>
          <t>Late Delivery</t>
        </is>
      </c>
      <c r="M4623" s="10" t="n"/>
      <c r="P4623" s="18" t="n"/>
      <c r="Q4623" t="inlineStr">
        <is>
          <t>2026-04-11</t>
        </is>
      </c>
      <c r="R4623" s="18" t="inlineStr"/>
      <c r="S4623" s="18" t="inlineStr"/>
      <c r="T4623" s="18" t="inlineStr"/>
    </row>
    <row r="4624">
      <c r="A4624" t="inlineStr">
        <is>
          <t>DIST-011142</t>
        </is>
      </c>
      <c r="B4624" t="inlineStr">
        <is>
          <t>2026-02-10</t>
        </is>
      </c>
      <c r="C4624" t="inlineStr">
        <is>
          <t>RET-WALMART</t>
        </is>
      </c>
      <c r="D4624" t="inlineStr">
        <is>
          <t>ART-LAT-009</t>
        </is>
      </c>
      <c r="E4624" t="inlineStr">
        <is>
          <t>MABD Violation</t>
        </is>
      </c>
      <c r="F4624" t="inlineStr">
        <is>
          <t>late_delivery</t>
        </is>
      </c>
      <c r="G4624" s="10" t="n">
        <v>51.9</v>
      </c>
      <c r="H4624" t="inlineStr">
        <is>
          <t>RO-030405</t>
        </is>
      </c>
      <c r="I4624" t="inlineStr">
        <is>
          <t>RS-030405</t>
        </is>
      </c>
      <c r="J4624" t="inlineStr">
        <is>
          <t>RREM-0178</t>
        </is>
      </c>
      <c r="K4624" t="inlineStr">
        <is>
          <t>Late Delivery</t>
        </is>
      </c>
      <c r="M4624" s="10" t="n"/>
      <c r="P4624" s="18" t="n"/>
      <c r="Q4624" t="inlineStr">
        <is>
          <t>2026-05-11</t>
        </is>
      </c>
      <c r="R4624" s="18" t="inlineStr"/>
      <c r="S4624" s="18" t="inlineStr"/>
      <c r="T4624" s="18" t="inlineStr"/>
    </row>
    <row r="4625">
      <c r="A4625" t="inlineStr">
        <is>
          <t>DIST-011089</t>
        </is>
      </c>
      <c r="B4625" t="inlineStr">
        <is>
          <t>2026-02-10</t>
        </is>
      </c>
      <c r="C4625" t="inlineStr">
        <is>
          <t>RET-SPROUTS</t>
        </is>
      </c>
      <c r="D4625" t="inlineStr">
        <is>
          <t>UTS-LAT-059</t>
        </is>
      </c>
      <c r="E4625" t="inlineStr">
        <is>
          <t>Appointment Miss</t>
        </is>
      </c>
      <c r="F4625" t="inlineStr">
        <is>
          <t>late_delivery</t>
        </is>
      </c>
      <c r="G4625" s="10" t="n">
        <v>46.9</v>
      </c>
      <c r="H4625" t="inlineStr">
        <is>
          <t>RO-030621</t>
        </is>
      </c>
      <c r="I4625" t="inlineStr">
        <is>
          <t>RS-030621</t>
        </is>
      </c>
      <c r="J4625" t="inlineStr">
        <is>
          <t>RREM-0113</t>
        </is>
      </c>
      <c r="K4625" t="inlineStr">
        <is>
          <t>Late Delivery</t>
        </is>
      </c>
      <c r="L4625" t="inlineStr">
        <is>
          <t>partial</t>
        </is>
      </c>
      <c r="M4625" s="10" t="n">
        <v>10.11</v>
      </c>
      <c r="N4625" t="inlineStr">
        <is>
          <t>2026-02-14</t>
        </is>
      </c>
      <c r="O4625" t="inlineStr">
        <is>
          <t>2026-03-14</t>
        </is>
      </c>
      <c r="P4625" s="18" t="n">
        <v>32</v>
      </c>
      <c r="Q4625" t="inlineStr">
        <is>
          <t>2026-04-11</t>
        </is>
      </c>
      <c r="R4625" s="18" t="inlineStr"/>
      <c r="S4625" s="18" t="inlineStr"/>
      <c r="T4625" s="18" t="inlineStr"/>
    </row>
    <row r="4626">
      <c r="A4626" t="inlineStr">
        <is>
          <t>DIST-011177</t>
        </is>
      </c>
      <c r="B4626" t="inlineStr">
        <is>
          <t>2026-02-10</t>
        </is>
      </c>
      <c r="C4626" t="inlineStr">
        <is>
          <t>RET-WALMART</t>
        </is>
      </c>
      <c r="D4626" t="inlineStr">
        <is>
          <t>ART-LAT-009</t>
        </is>
      </c>
      <c r="E4626" t="inlineStr">
        <is>
          <t>MABD Violation</t>
        </is>
      </c>
      <c r="F4626" t="inlineStr">
        <is>
          <t>late_delivery</t>
        </is>
      </c>
      <c r="G4626" s="10" t="n">
        <v>40.5</v>
      </c>
      <c r="H4626" t="inlineStr">
        <is>
          <t>RO-030781</t>
        </is>
      </c>
      <c r="I4626" t="inlineStr">
        <is>
          <t>RS-030781</t>
        </is>
      </c>
      <c r="J4626" t="inlineStr">
        <is>
          <t>RREM-0168</t>
        </is>
      </c>
      <c r="K4626" t="inlineStr">
        <is>
          <t>Late Delivery</t>
        </is>
      </c>
      <c r="M4626" s="10" t="n"/>
      <c r="P4626" s="18" t="n"/>
      <c r="Q4626" t="inlineStr">
        <is>
          <t>2026-03-12</t>
        </is>
      </c>
      <c r="R4626" s="18" t="inlineStr"/>
      <c r="S4626" s="18" t="inlineStr"/>
      <c r="T4626" s="18" t="inlineStr"/>
    </row>
    <row r="4627">
      <c r="A4627" t="inlineStr">
        <is>
          <t>DIST-011140</t>
        </is>
      </c>
      <c r="B4627" t="inlineStr">
        <is>
          <t>2026-02-10</t>
        </is>
      </c>
      <c r="C4627" t="inlineStr">
        <is>
          <t>RET-WALMART</t>
        </is>
      </c>
      <c r="D4627" t="inlineStr">
        <is>
          <t>ART-PRO-004</t>
        </is>
      </c>
      <c r="E4627" t="inlineStr">
        <is>
          <t>Scan Rebate</t>
        </is>
      </c>
      <c r="F4627" t="inlineStr">
        <is>
          <t>promo_billback</t>
        </is>
      </c>
      <c r="G4627" s="10" t="n">
        <v>39.99</v>
      </c>
      <c r="H4627" t="inlineStr">
        <is>
          <t>RO-030363</t>
        </is>
      </c>
      <c r="I4627" t="inlineStr">
        <is>
          <t>RS-030363</t>
        </is>
      </c>
      <c r="J4627" t="inlineStr">
        <is>
          <t>RREM-0151</t>
        </is>
      </c>
      <c r="K4627" t="inlineStr">
        <is>
          <t>Promo Billback</t>
        </is>
      </c>
      <c r="M4627" s="10" t="n"/>
      <c r="P4627" s="18" t="n"/>
      <c r="Q4627" t="inlineStr">
        <is>
          <t>2026-03-27</t>
        </is>
      </c>
      <c r="R4627" s="18" t="inlineStr"/>
      <c r="S4627" s="18" t="inlineStr"/>
      <c r="T4627" s="18" t="inlineStr"/>
    </row>
    <row r="4628">
      <c r="A4628" t="inlineStr">
        <is>
          <t>DIST-011281</t>
        </is>
      </c>
      <c r="B4628" t="inlineStr">
        <is>
          <t>2026-02-10</t>
        </is>
      </c>
      <c r="C4628" t="inlineStr">
        <is>
          <t>RET-WALMART</t>
        </is>
      </c>
      <c r="D4628" t="inlineStr">
        <is>
          <t>ART-PRI-019</t>
        </is>
      </c>
      <c r="E4628" t="inlineStr">
        <is>
          <t>Invoice Mismatch</t>
        </is>
      </c>
      <c r="F4628" t="inlineStr">
        <is>
          <t>pricing_error</t>
        </is>
      </c>
      <c r="G4628" s="10" t="n">
        <v>14</v>
      </c>
      <c r="H4628" t="inlineStr">
        <is>
          <t>RO-031206</t>
        </is>
      </c>
      <c r="I4628" t="inlineStr">
        <is>
          <t>RS-031206</t>
        </is>
      </c>
      <c r="J4628" t="inlineStr">
        <is>
          <t>RREM-0175</t>
        </is>
      </c>
      <c r="K4628" t="inlineStr">
        <is>
          <t>Pricing Error</t>
        </is>
      </c>
      <c r="L4628" t="inlineStr">
        <is>
          <t>partial</t>
        </is>
      </c>
      <c r="M4628" s="10" t="n">
        <v>4.39</v>
      </c>
      <c r="N4628" t="inlineStr">
        <is>
          <t>2026-03-05</t>
        </is>
      </c>
      <c r="O4628" t="inlineStr">
        <is>
          <t>2026-04-26</t>
        </is>
      </c>
      <c r="P4628" s="18" t="n">
        <v>75</v>
      </c>
      <c r="Q4628" t="inlineStr">
        <is>
          <t>2026-03-12</t>
        </is>
      </c>
      <c r="R4628" s="18" t="inlineStr"/>
      <c r="S4628" s="18" t="inlineStr"/>
      <c r="T4628" s="18" t="inlineStr"/>
    </row>
    <row r="4629">
      <c r="A4629" t="inlineStr">
        <is>
          <t>DIST-011252</t>
        </is>
      </c>
      <c r="B4629" t="inlineStr">
        <is>
          <t>2026-02-10</t>
        </is>
      </c>
      <c r="C4629" t="inlineStr">
        <is>
          <t>RET-KROGER</t>
        </is>
      </c>
      <c r="D4629" t="inlineStr">
        <is>
          <t>GER-PRI-089</t>
        </is>
      </c>
      <c r="E4629" t="inlineStr">
        <is>
          <t>Cost Discrepancy</t>
        </is>
      </c>
      <c r="F4629" t="inlineStr">
        <is>
          <t>pricing_error</t>
        </is>
      </c>
      <c r="G4629" s="10" t="n">
        <v>9.81</v>
      </c>
      <c r="H4629" t="inlineStr">
        <is>
          <t>RO-031074</t>
        </is>
      </c>
      <c r="I4629" t="inlineStr">
        <is>
          <t>RS-031074</t>
        </is>
      </c>
      <c r="J4629" t="inlineStr">
        <is>
          <t>RREM-0051</t>
        </is>
      </c>
      <c r="K4629" t="inlineStr">
        <is>
          <t>Pricing Error</t>
        </is>
      </c>
      <c r="M4629" s="10" t="n"/>
      <c r="P4629" s="18" t="n"/>
      <c r="Q4629" t="inlineStr">
        <is>
          <t>2026-05-11</t>
        </is>
      </c>
      <c r="R4629" s="18" t="inlineStr"/>
      <c r="S4629" s="18" t="inlineStr"/>
      <c r="T4629" s="18" t="inlineStr"/>
    </row>
    <row r="4630">
      <c r="A4630" t="inlineStr">
        <is>
          <t>DIST-011278</t>
        </is>
      </c>
      <c r="B4630" t="inlineStr">
        <is>
          <t>2026-02-09</t>
        </is>
      </c>
      <c r="C4630" t="inlineStr">
        <is>
          <t>RET-WALMART</t>
        </is>
      </c>
      <c r="D4630" t="inlineStr">
        <is>
          <t>ART-SPO-017</t>
        </is>
      </c>
      <c r="E4630" t="inlineStr">
        <is>
          <t>Spoilage</t>
        </is>
      </c>
      <c r="F4630" t="inlineStr">
        <is>
          <t>spoilage</t>
        </is>
      </c>
      <c r="G4630" s="10" t="n">
        <v>367.71</v>
      </c>
      <c r="H4630" t="inlineStr">
        <is>
          <t>RO-031186</t>
        </is>
      </c>
      <c r="I4630" t="inlineStr">
        <is>
          <t>RS-031186</t>
        </is>
      </c>
      <c r="J4630" t="inlineStr">
        <is>
          <t>RREM-0169</t>
        </is>
      </c>
      <c r="K4630" t="inlineStr">
        <is>
          <t>Spoilage -- expired or short-dated at receiving</t>
        </is>
      </c>
      <c r="M4630" s="10" t="n"/>
      <c r="P4630" s="18" t="n"/>
      <c r="Q4630" t="inlineStr">
        <is>
          <t>2026-04-10</t>
        </is>
      </c>
      <c r="R4630" s="18" t="inlineStr"/>
      <c r="S4630" s="18" t="inlineStr"/>
      <c r="T4630" s="18" t="inlineStr"/>
    </row>
    <row r="4631">
      <c r="A4631" t="inlineStr">
        <is>
          <t>DIST-011197</t>
        </is>
      </c>
      <c r="B4631" t="inlineStr">
        <is>
          <t>2026-02-09</t>
        </is>
      </c>
      <c r="C4631" t="inlineStr">
        <is>
          <t>RET-SPROUTS</t>
        </is>
      </c>
      <c r="D4631" t="inlineStr">
        <is>
          <t>UTS-LAB-062</t>
        </is>
      </c>
      <c r="E4631" t="inlineStr">
        <is>
          <t>Label Non-Compliance</t>
        </is>
      </c>
      <c r="F4631" t="inlineStr">
        <is>
          <t>label_fine</t>
        </is>
      </c>
      <c r="G4631" s="10" t="n">
        <v>143.34</v>
      </c>
      <c r="H4631" t="inlineStr">
        <is>
          <t>RO-030966</t>
        </is>
      </c>
      <c r="I4631" t="inlineStr">
        <is>
          <t>RS-030966</t>
        </is>
      </c>
      <c r="J4631" t="inlineStr">
        <is>
          <t>RREM-0140</t>
        </is>
      </c>
      <c r="K4631" t="inlineStr">
        <is>
          <t>Label Fine</t>
        </is>
      </c>
      <c r="M4631" s="10" t="n"/>
      <c r="P4631" s="18" t="n"/>
      <c r="Q4631" t="inlineStr">
        <is>
          <t>2026-03-26</t>
        </is>
      </c>
      <c r="R4631" s="18" t="inlineStr"/>
      <c r="S4631" s="18" t="inlineStr"/>
      <c r="T4631" s="18" t="inlineStr"/>
    </row>
    <row r="4632">
      <c r="A4632" t="inlineStr">
        <is>
          <t>DIST-011329</t>
        </is>
      </c>
      <c r="B4632" t="inlineStr">
        <is>
          <t>2026-02-09</t>
        </is>
      </c>
      <c r="C4632" t="inlineStr">
        <is>
          <t>RET-WHOLEFOODS</t>
        </is>
      </c>
      <c r="D4632" t="inlineStr">
        <is>
          <t>ODS-PRO-039</t>
        </is>
      </c>
      <c r="E4632" t="inlineStr">
        <is>
          <t>Ad Allowance</t>
        </is>
      </c>
      <c r="F4632" t="inlineStr">
        <is>
          <t>promo_billback</t>
        </is>
      </c>
      <c r="G4632" s="10" t="n">
        <v>122.53</v>
      </c>
      <c r="H4632" t="inlineStr">
        <is>
          <t>RO-031238</t>
        </is>
      </c>
      <c r="I4632" t="inlineStr">
        <is>
          <t>RS-031238</t>
        </is>
      </c>
      <c r="J4632" t="inlineStr">
        <is>
          <t>RREM-0214</t>
        </is>
      </c>
      <c r="K4632" t="inlineStr">
        <is>
          <t>Promo Billback</t>
        </is>
      </c>
      <c r="M4632" s="10" t="n"/>
      <c r="P4632" s="18" t="n"/>
      <c r="Q4632" t="inlineStr">
        <is>
          <t>2026-03-26</t>
        </is>
      </c>
      <c r="R4632" s="18" t="inlineStr"/>
      <c r="S4632" s="18" t="inlineStr"/>
      <c r="T4632" s="18" t="inlineStr"/>
    </row>
    <row r="4633">
      <c r="A4633" t="inlineStr">
        <is>
          <t>DIST-011233</t>
        </is>
      </c>
      <c r="B4633" t="inlineStr">
        <is>
          <t>2026-02-09</t>
        </is>
      </c>
      <c r="C4633" t="inlineStr">
        <is>
          <t>RET-KROGER</t>
        </is>
      </c>
      <c r="D4633" t="inlineStr">
        <is>
          <t>GER-SPO-085</t>
        </is>
      </c>
      <c r="E4633" t="inlineStr">
        <is>
          <t>Short Date</t>
        </is>
      </c>
      <c r="F4633" t="inlineStr">
        <is>
          <t>spoilage</t>
        </is>
      </c>
      <c r="G4633" s="10" t="n">
        <v>96.39</v>
      </c>
      <c r="H4633" t="inlineStr">
        <is>
          <t>RO-031069</t>
        </is>
      </c>
      <c r="I4633" t="inlineStr">
        <is>
          <t>RS-031069</t>
        </is>
      </c>
      <c r="J4633" t="inlineStr">
        <is>
          <t>RREM-0066</t>
        </is>
      </c>
      <c r="K4633" t="inlineStr">
        <is>
          <t>Spoilage -- quality complaint at receiving</t>
        </is>
      </c>
      <c r="L4633" t="inlineStr">
        <is>
          <t>lost</t>
        </is>
      </c>
      <c r="M4633" s="10" t="n">
        <v>0</v>
      </c>
      <c r="N4633" t="inlineStr">
        <is>
          <t>2026-02-14</t>
        </is>
      </c>
      <c r="O4633" t="inlineStr">
        <is>
          <t>2026-03-23</t>
        </is>
      </c>
      <c r="P4633" s="18" t="n">
        <v>42</v>
      </c>
      <c r="Q4633" t="inlineStr">
        <is>
          <t>2026-03-11</t>
        </is>
      </c>
      <c r="R4633" s="18" t="inlineStr"/>
      <c r="S4633" s="18" t="inlineStr"/>
      <c r="T4633" s="18" t="inlineStr"/>
    </row>
    <row r="4634">
      <c r="A4634" t="inlineStr">
        <is>
          <t>DIST-011155</t>
        </is>
      </c>
      <c r="B4634" t="inlineStr">
        <is>
          <t>2026-02-09</t>
        </is>
      </c>
      <c r="C4634" t="inlineStr">
        <is>
          <t>RET-REGIONAL</t>
        </is>
      </c>
      <c r="D4634" t="inlineStr">
        <is>
          <t>NAL-PRO-093</t>
        </is>
      </c>
      <c r="E4634" t="inlineStr">
        <is>
          <t>Promo Billback</t>
        </is>
      </c>
      <c r="F4634" t="inlineStr">
        <is>
          <t>promo_billback</t>
        </is>
      </c>
      <c r="G4634" s="10" t="n">
        <v>89.94</v>
      </c>
      <c r="H4634" t="inlineStr">
        <is>
          <t>RO-030741</t>
        </is>
      </c>
      <c r="I4634" t="inlineStr">
        <is>
          <t>RS-030741</t>
        </is>
      </c>
      <c r="J4634" t="inlineStr">
        <is>
          <t>RREM-0090</t>
        </is>
      </c>
      <c r="K4634" t="inlineStr">
        <is>
          <t>Promo Billback</t>
        </is>
      </c>
      <c r="L4634" t="inlineStr">
        <is>
          <t>partial</t>
        </is>
      </c>
      <c r="M4634" s="10" t="n">
        <v>32.83</v>
      </c>
      <c r="N4634" t="inlineStr">
        <is>
          <t>2026-03-01</t>
        </is>
      </c>
      <c r="O4634" t="inlineStr">
        <is>
          <t>2026-05-08</t>
        </is>
      </c>
      <c r="P4634" s="18" t="n">
        <v>88</v>
      </c>
      <c r="Q4634" t="inlineStr">
        <is>
          <t>2026-05-10</t>
        </is>
      </c>
      <c r="R4634" s="18" t="inlineStr"/>
      <c r="S4634" s="18" t="inlineStr"/>
      <c r="T4634" s="18" t="inlineStr"/>
    </row>
    <row r="4635">
      <c r="A4635" t="inlineStr">
        <is>
          <t>DIST-011103</t>
        </is>
      </c>
      <c r="B4635" t="inlineStr">
        <is>
          <t>2026-02-09</t>
        </is>
      </c>
      <c r="C4635" t="inlineStr">
        <is>
          <t>RET-WALMART</t>
        </is>
      </c>
      <c r="D4635" t="inlineStr">
        <is>
          <t>ART-DAM-018</t>
        </is>
      </c>
      <c r="E4635" t="inlineStr">
        <is>
          <t>Warehouse Damage</t>
        </is>
      </c>
      <c r="F4635" t="inlineStr">
        <is>
          <t>damaged</t>
        </is>
      </c>
      <c r="G4635" s="10" t="n">
        <v>82.78</v>
      </c>
      <c r="H4635" t="inlineStr">
        <is>
          <t>RO-030434</t>
        </is>
      </c>
      <c r="I4635" t="inlineStr">
        <is>
          <t>RS-030434</t>
        </is>
      </c>
      <c r="J4635" t="inlineStr">
        <is>
          <t>RREM-0184</t>
        </is>
      </c>
      <c r="K4635" t="inlineStr">
        <is>
          <t>Damaged</t>
        </is>
      </c>
      <c r="M4635" s="10" t="n"/>
      <c r="P4635" s="18" t="n"/>
      <c r="Q4635" t="inlineStr">
        <is>
          <t>2026-04-10</t>
        </is>
      </c>
      <c r="R4635" s="18" t="inlineStr"/>
      <c r="S4635" s="18" t="inlineStr"/>
      <c r="T4635" s="18" t="inlineStr"/>
    </row>
    <row r="4636">
      <c r="A4636" t="inlineStr">
        <is>
          <t>DIST-011223</t>
        </is>
      </c>
      <c r="B4636" t="inlineStr">
        <is>
          <t>2026-02-09</t>
        </is>
      </c>
      <c r="C4636" t="inlineStr">
        <is>
          <t>RET-WHOLEFOODS</t>
        </is>
      </c>
      <c r="D4636" t="inlineStr">
        <is>
          <t>ODS-PRO-039</t>
        </is>
      </c>
      <c r="E4636" t="inlineStr">
        <is>
          <t>Ad Allowance</t>
        </is>
      </c>
      <c r="F4636" t="inlineStr">
        <is>
          <t>promo_billback</t>
        </is>
      </c>
      <c r="G4636" s="10" t="n">
        <v>51.24</v>
      </c>
      <c r="H4636" t="inlineStr">
        <is>
          <t>RO-030887</t>
        </is>
      </c>
      <c r="I4636" t="inlineStr">
        <is>
          <t>RS-030887</t>
        </is>
      </c>
      <c r="J4636" t="inlineStr">
        <is>
          <t>RREM-0220</t>
        </is>
      </c>
      <c r="K4636" t="inlineStr">
        <is>
          <t>Promo Billback</t>
        </is>
      </c>
      <c r="M4636" s="10" t="n"/>
      <c r="P4636" s="18" t="n"/>
      <c r="Q4636" t="inlineStr">
        <is>
          <t>2026-03-26</t>
        </is>
      </c>
      <c r="R4636" s="18" t="inlineStr"/>
      <c r="S4636" s="18" t="inlineStr"/>
      <c r="T4636" s="18" t="inlineStr"/>
    </row>
    <row r="4637">
      <c r="A4637" t="inlineStr">
        <is>
          <t>DIST-011190</t>
        </is>
      </c>
      <c r="B4637" t="inlineStr">
        <is>
          <t>2026-02-08</t>
        </is>
      </c>
      <c r="C4637" t="inlineStr">
        <is>
          <t>RET-COSTCO</t>
        </is>
      </c>
      <c r="D4637" t="inlineStr"/>
      <c r="E4637" t="inlineStr">
        <is>
          <t>Unmapped</t>
        </is>
      </c>
      <c r="F4637" t="inlineStr">
        <is>
          <t>vague</t>
        </is>
      </c>
      <c r="G4637" s="10" t="n">
        <v>1366.71</v>
      </c>
      <c r="H4637" t="inlineStr">
        <is>
          <t>RO-030840</t>
        </is>
      </c>
      <c r="I4637" t="inlineStr">
        <is>
          <t>RS-030840</t>
        </is>
      </c>
      <c r="J4637" t="inlineStr">
        <is>
          <t>RREM-0007</t>
        </is>
      </c>
      <c r="K4637" t="inlineStr">
        <is>
          <t>Misc deduction -- see invoice</t>
        </is>
      </c>
      <c r="L4637" t="inlineStr">
        <is>
          <t>lost</t>
        </is>
      </c>
      <c r="M4637" s="10" t="n">
        <v>0</v>
      </c>
      <c r="N4637" t="inlineStr">
        <is>
          <t>2026-03-07</t>
        </is>
      </c>
      <c r="O4637" t="inlineStr">
        <is>
          <t>2026-05-03</t>
        </is>
      </c>
      <c r="P4637" s="18" t="n">
        <v>84</v>
      </c>
      <c r="Q4637" t="inlineStr">
        <is>
          <t>2026-05-09</t>
        </is>
      </c>
      <c r="R4637" s="18" t="inlineStr">
        <is>
          <t>Yes</t>
        </is>
      </c>
      <c r="S4637" s="18" t="inlineStr"/>
      <c r="T4637" s="18" t="inlineStr"/>
    </row>
    <row r="4638">
      <c r="A4638" t="inlineStr">
        <is>
          <t>DIST-011139</t>
        </is>
      </c>
      <c r="B4638" t="inlineStr">
        <is>
          <t>2026-02-08</t>
        </is>
      </c>
      <c r="C4638" t="inlineStr">
        <is>
          <t>RET-WALMART</t>
        </is>
      </c>
      <c r="D4638" t="inlineStr"/>
      <c r="E4638" t="inlineStr">
        <is>
          <t>Unmapped</t>
        </is>
      </c>
      <c r="F4638" t="inlineStr">
        <is>
          <t>vague</t>
        </is>
      </c>
      <c r="G4638" s="10" t="n">
        <v>410.28</v>
      </c>
      <c r="H4638" t="inlineStr">
        <is>
          <t>RO-030359</t>
        </is>
      </c>
      <c r="I4638" t="inlineStr">
        <is>
          <t>RS-030359</t>
        </is>
      </c>
      <c r="J4638" t="inlineStr">
        <is>
          <t>RREM-0160</t>
        </is>
      </c>
      <c r="K4638" t="inlineStr">
        <is>
          <t>Cash discount take-down</t>
        </is>
      </c>
      <c r="M4638" s="10" t="n"/>
      <c r="P4638" s="18" t="n"/>
      <c r="Q4638" t="inlineStr">
        <is>
          <t>2026-05-09</t>
        </is>
      </c>
      <c r="R4638" s="18" t="inlineStr">
        <is>
          <t>Yes</t>
        </is>
      </c>
      <c r="S4638" s="18" t="inlineStr"/>
      <c r="T4638" s="18" t="inlineStr"/>
    </row>
    <row r="4639">
      <c r="A4639" t="inlineStr">
        <is>
          <t>DIST-011269</t>
        </is>
      </c>
      <c r="B4639" t="inlineStr">
        <is>
          <t>2026-02-08</t>
        </is>
      </c>
      <c r="C4639" t="inlineStr">
        <is>
          <t>RET-SPROUTS</t>
        </is>
      </c>
      <c r="D4639" t="inlineStr">
        <is>
          <t>UTS-SPO-066</t>
        </is>
      </c>
      <c r="E4639" t="inlineStr">
        <is>
          <t>Expired Product</t>
        </is>
      </c>
      <c r="F4639" t="inlineStr">
        <is>
          <t>spoilage</t>
        </is>
      </c>
      <c r="G4639" s="10" t="n">
        <v>382.51</v>
      </c>
      <c r="H4639" t="inlineStr">
        <is>
          <t>RO-030935</t>
        </is>
      </c>
      <c r="I4639" t="inlineStr">
        <is>
          <t>RS-030935</t>
        </is>
      </c>
      <c r="J4639" t="inlineStr">
        <is>
          <t>RREM-0123</t>
        </is>
      </c>
      <c r="K4639" t="inlineStr">
        <is>
          <t>Spoilage -- expired or short-dated at receiving</t>
        </is>
      </c>
      <c r="L4639" t="inlineStr">
        <is>
          <t>lost</t>
        </is>
      </c>
      <c r="M4639" s="10" t="n">
        <v>0</v>
      </c>
      <c r="N4639" t="inlineStr">
        <is>
          <t>2026-03-09</t>
        </is>
      </c>
      <c r="O4639" t="inlineStr">
        <is>
          <t>2026-04-12</t>
        </is>
      </c>
      <c r="P4639" s="18" t="n">
        <v>63</v>
      </c>
      <c r="Q4639" t="inlineStr">
        <is>
          <t>2026-03-25</t>
        </is>
      </c>
      <c r="R4639" s="18" t="inlineStr"/>
      <c r="S4639" s="18" t="inlineStr"/>
      <c r="T4639" s="18" t="inlineStr"/>
    </row>
    <row r="4640">
      <c r="A4640" t="inlineStr">
        <is>
          <t>DIST-011064</t>
        </is>
      </c>
      <c r="B4640" t="inlineStr">
        <is>
          <t>2026-02-08</t>
        </is>
      </c>
      <c r="C4640" t="inlineStr">
        <is>
          <t>RET-WALMART</t>
        </is>
      </c>
      <c r="D4640" t="inlineStr">
        <is>
          <t>ART-LAB-012</t>
        </is>
      </c>
      <c r="E4640" t="inlineStr">
        <is>
          <t>Label Defect</t>
        </is>
      </c>
      <c r="F4640" t="inlineStr">
        <is>
          <t>label_fine</t>
        </is>
      </c>
      <c r="G4640" s="10" t="n">
        <v>367.67</v>
      </c>
      <c r="H4640" t="inlineStr">
        <is>
          <t>RO-030438</t>
        </is>
      </c>
      <c r="I4640" t="inlineStr">
        <is>
          <t>RS-030438</t>
        </is>
      </c>
      <c r="J4640" t="inlineStr">
        <is>
          <t>RREM-0166</t>
        </is>
      </c>
      <c r="K4640" t="inlineStr">
        <is>
          <t>Label Fine</t>
        </is>
      </c>
      <c r="M4640" s="10" t="n"/>
      <c r="P4640" s="18" t="n"/>
      <c r="Q4640" t="inlineStr">
        <is>
          <t>2026-04-09</t>
        </is>
      </c>
      <c r="R4640" s="18" t="inlineStr"/>
      <c r="S4640" s="18" t="inlineStr"/>
      <c r="T4640" s="18" t="inlineStr"/>
    </row>
    <row r="4641">
      <c r="A4641" t="inlineStr">
        <is>
          <t>DIST-011144</t>
        </is>
      </c>
      <c r="B4641" t="inlineStr">
        <is>
          <t>2026-02-08</t>
        </is>
      </c>
      <c r="C4641" t="inlineStr">
        <is>
          <t>RET-WHOLEFOODS</t>
        </is>
      </c>
      <c r="D4641" t="inlineStr">
        <is>
          <t>ODS-SPO-050</t>
        </is>
      </c>
      <c r="E4641" t="inlineStr">
        <is>
          <t>Spoilage</t>
        </is>
      </c>
      <c r="F4641" t="inlineStr">
        <is>
          <t>spoilage</t>
        </is>
      </c>
      <c r="G4641" s="10" t="n">
        <v>290.78</v>
      </c>
      <c r="H4641" t="inlineStr">
        <is>
          <t>RO-030538</t>
        </is>
      </c>
      <c r="I4641" t="inlineStr">
        <is>
          <t>RS-030538</t>
        </is>
      </c>
      <c r="J4641" t="inlineStr">
        <is>
          <t>RREM-0198</t>
        </is>
      </c>
      <c r="K4641" t="inlineStr">
        <is>
          <t>Spoilage -- quality complaint at receiving</t>
        </is>
      </c>
      <c r="M4641" s="10" t="n"/>
      <c r="P4641" s="18" t="n"/>
      <c r="Q4641" t="inlineStr">
        <is>
          <t>2026-03-25</t>
        </is>
      </c>
      <c r="R4641" s="18" t="inlineStr"/>
      <c r="S4641" s="18" t="inlineStr"/>
      <c r="T4641" s="18" t="inlineStr"/>
    </row>
    <row r="4642">
      <c r="A4642" t="inlineStr">
        <is>
          <t>DIST-011157</t>
        </is>
      </c>
      <c r="B4642" t="inlineStr">
        <is>
          <t>2026-02-08</t>
        </is>
      </c>
      <c r="C4642" t="inlineStr">
        <is>
          <t>RET-WALMART</t>
        </is>
      </c>
      <c r="D4642" t="inlineStr">
        <is>
          <t>ART-PAL-015</t>
        </is>
      </c>
      <c r="E4642" t="inlineStr">
        <is>
          <t>Pallet Overhang</t>
        </is>
      </c>
      <c r="F4642" t="inlineStr">
        <is>
          <t>pallet_fine</t>
        </is>
      </c>
      <c r="G4642" s="10" t="n">
        <v>220.16</v>
      </c>
      <c r="H4642" t="inlineStr">
        <is>
          <t>RO-030767</t>
        </is>
      </c>
      <c r="I4642" t="inlineStr">
        <is>
          <t>RS-030767</t>
        </is>
      </c>
      <c r="J4642" t="inlineStr">
        <is>
          <t>RREM-0161</t>
        </is>
      </c>
      <c r="K4642" t="inlineStr">
        <is>
          <t>Pallet Fine</t>
        </is>
      </c>
      <c r="M4642" s="10" t="n"/>
      <c r="P4642" s="18" t="n"/>
      <c r="Q4642" t="inlineStr">
        <is>
          <t>2026-05-09</t>
        </is>
      </c>
      <c r="R4642" s="18" t="inlineStr"/>
      <c r="S4642" s="18" t="inlineStr"/>
      <c r="T4642" s="18" t="inlineStr"/>
    </row>
    <row r="4643">
      <c r="A4643" t="inlineStr">
        <is>
          <t>DIST-011027</t>
        </is>
      </c>
      <c r="B4643" t="inlineStr">
        <is>
          <t>2026-02-08</t>
        </is>
      </c>
      <c r="C4643" t="inlineStr">
        <is>
          <t>RET-WALMART</t>
        </is>
      </c>
      <c r="D4643" t="inlineStr">
        <is>
          <t>ART-PRO-004</t>
        </is>
      </c>
      <c r="E4643" t="inlineStr">
        <is>
          <t>Scan Rebate</t>
        </is>
      </c>
      <c r="F4643" t="inlineStr">
        <is>
          <t>promo_billback</t>
        </is>
      </c>
      <c r="G4643" s="10" t="n">
        <v>169.68</v>
      </c>
      <c r="H4643" t="inlineStr">
        <is>
          <t>RO-030378</t>
        </is>
      </c>
      <c r="I4643" t="inlineStr">
        <is>
          <t>RS-030378</t>
        </is>
      </c>
      <c r="J4643" t="inlineStr">
        <is>
          <t>RREM-0153</t>
        </is>
      </c>
      <c r="K4643" t="inlineStr">
        <is>
          <t>Promo Billback</t>
        </is>
      </c>
      <c r="M4643" s="10" t="n"/>
      <c r="P4643" s="18" t="n"/>
      <c r="Q4643" t="inlineStr">
        <is>
          <t>2026-04-09</t>
        </is>
      </c>
      <c r="R4643" s="18" t="inlineStr"/>
      <c r="S4643" s="18" t="inlineStr"/>
      <c r="T4643" s="18" t="inlineStr"/>
    </row>
    <row r="4644">
      <c r="A4644" t="inlineStr">
        <is>
          <t>DIST-011254</t>
        </is>
      </c>
      <c r="B4644" t="inlineStr">
        <is>
          <t>2026-02-08</t>
        </is>
      </c>
      <c r="C4644" t="inlineStr">
        <is>
          <t>RET-REGIONAL</t>
        </is>
      </c>
      <c r="D4644" t="inlineStr">
        <is>
          <t>NAL-SHO-091</t>
        </is>
      </c>
      <c r="E4644" t="inlineStr">
        <is>
          <t>Under-delivery</t>
        </is>
      </c>
      <c r="F4644" t="inlineStr">
        <is>
          <t>short_ship</t>
        </is>
      </c>
      <c r="G4644" s="10" t="n">
        <v>164.89</v>
      </c>
      <c r="H4644" t="inlineStr">
        <is>
          <t>RO-031153</t>
        </is>
      </c>
      <c r="I4644" t="inlineStr">
        <is>
          <t>RS-031153</t>
        </is>
      </c>
      <c r="J4644" t="inlineStr">
        <is>
          <t>RREM-0087</t>
        </is>
      </c>
      <c r="K4644" t="inlineStr">
        <is>
          <t>Short Ship</t>
        </is>
      </c>
      <c r="M4644" s="10" t="n"/>
      <c r="P4644" s="18" t="n"/>
      <c r="Q4644" t="inlineStr">
        <is>
          <t>2026-05-09</t>
        </is>
      </c>
      <c r="R4644" s="18" t="inlineStr"/>
      <c r="S4644" s="18" t="inlineStr"/>
      <c r="T4644" s="18" t="inlineStr"/>
    </row>
    <row r="4645">
      <c r="A4645" t="inlineStr">
        <is>
          <t>DIST-011108</t>
        </is>
      </c>
      <c r="B4645" t="inlineStr">
        <is>
          <t>2026-02-08</t>
        </is>
      </c>
      <c r="C4645" t="inlineStr">
        <is>
          <t>RET-COSTCO</t>
        </is>
      </c>
      <c r="D4645" t="inlineStr">
        <is>
          <t>TCO-PAL-032</t>
        </is>
      </c>
      <c r="E4645" t="inlineStr">
        <is>
          <t>Ti-Hi Error</t>
        </is>
      </c>
      <c r="F4645" t="inlineStr">
        <is>
          <t>pallet_fine</t>
        </is>
      </c>
      <c r="G4645" s="10" t="n">
        <v>119.22</v>
      </c>
      <c r="H4645" t="inlineStr">
        <is>
          <t>RO-030476</t>
        </is>
      </c>
      <c r="I4645" t="inlineStr">
        <is>
          <t>RS-030476</t>
        </is>
      </c>
      <c r="J4645" t="inlineStr">
        <is>
          <t>RREM-0018</t>
        </is>
      </c>
      <c r="K4645" t="inlineStr">
        <is>
          <t>Pallet Fine</t>
        </is>
      </c>
      <c r="L4645" t="inlineStr">
        <is>
          <t>partial</t>
        </is>
      </c>
      <c r="M4645" s="10" t="n">
        <v>13.26</v>
      </c>
      <c r="N4645" t="inlineStr">
        <is>
          <t>2026-02-21</t>
        </is>
      </c>
      <c r="O4645" t="inlineStr">
        <is>
          <t>2026-03-17</t>
        </is>
      </c>
      <c r="P4645" s="18" t="n">
        <v>37</v>
      </c>
      <c r="Q4645" t="inlineStr">
        <is>
          <t>2026-03-10</t>
        </is>
      </c>
      <c r="R4645" s="18" t="inlineStr"/>
      <c r="S4645" s="18" t="inlineStr"/>
      <c r="T4645" s="18" t="inlineStr"/>
    </row>
    <row r="4646">
      <c r="A4646" t="inlineStr">
        <is>
          <t>DIST-011221</t>
        </is>
      </c>
      <c r="B4646" t="inlineStr">
        <is>
          <t>2026-02-08</t>
        </is>
      </c>
      <c r="C4646" t="inlineStr">
        <is>
          <t>RET-WALMART</t>
        </is>
      </c>
      <c r="D4646" t="inlineStr">
        <is>
          <t>ART-PRO-004</t>
        </is>
      </c>
      <c r="E4646" t="inlineStr">
        <is>
          <t>Scan Rebate</t>
        </is>
      </c>
      <c r="F4646" t="inlineStr">
        <is>
          <t>promo_billback</t>
        </is>
      </c>
      <c r="G4646" s="10" t="n">
        <v>108.15</v>
      </c>
      <c r="H4646" t="inlineStr">
        <is>
          <t>RO-030801</t>
        </is>
      </c>
      <c r="I4646" t="inlineStr">
        <is>
          <t>RS-030801</t>
        </is>
      </c>
      <c r="J4646" t="inlineStr">
        <is>
          <t>RREM-0176</t>
        </is>
      </c>
      <c r="K4646" t="inlineStr">
        <is>
          <t>Promo Billback</t>
        </is>
      </c>
      <c r="M4646" s="10" t="n"/>
      <c r="P4646" s="18" t="n"/>
      <c r="Q4646" t="inlineStr">
        <is>
          <t>2026-04-09</t>
        </is>
      </c>
      <c r="R4646" s="18" t="inlineStr"/>
      <c r="S4646" s="18" t="inlineStr"/>
      <c r="T4646" s="18" t="inlineStr"/>
    </row>
    <row r="4647">
      <c r="A4647" t="inlineStr">
        <is>
          <t>DIST-011354</t>
        </is>
      </c>
      <c r="B4647" t="inlineStr">
        <is>
          <t>2026-02-08</t>
        </is>
      </c>
      <c r="C4647" t="inlineStr">
        <is>
          <t>RET-WHOLEFOODS</t>
        </is>
      </c>
      <c r="D4647" t="inlineStr">
        <is>
          <t>ODS-SPO-050</t>
        </is>
      </c>
      <c r="E4647" t="inlineStr">
        <is>
          <t>Spoilage</t>
        </is>
      </c>
      <c r="F4647" t="inlineStr">
        <is>
          <t>spoilage</t>
        </is>
      </c>
      <c r="G4647" s="10" t="n">
        <v>91.58</v>
      </c>
      <c r="H4647" t="inlineStr">
        <is>
          <t>RO-031448</t>
        </is>
      </c>
      <c r="I4647" t="inlineStr">
        <is>
          <t>RS-031448</t>
        </is>
      </c>
      <c r="J4647" t="inlineStr">
        <is>
          <t>RREM-0200</t>
        </is>
      </c>
      <c r="K4647" t="inlineStr">
        <is>
          <t>Spoilage -- expired or short-dated at receiving</t>
        </is>
      </c>
      <c r="L4647" t="inlineStr">
        <is>
          <t>won</t>
        </is>
      </c>
      <c r="M4647" s="10" t="n">
        <v>91.58</v>
      </c>
      <c r="N4647" t="inlineStr">
        <is>
          <t>2026-02-23</t>
        </is>
      </c>
      <c r="O4647" t="inlineStr">
        <is>
          <t>2026-05-06</t>
        </is>
      </c>
      <c r="P4647" s="18" t="n">
        <v>87</v>
      </c>
      <c r="Q4647" t="inlineStr">
        <is>
          <t>2026-03-25</t>
        </is>
      </c>
      <c r="R4647" s="18" t="inlineStr"/>
      <c r="S4647" s="18" t="inlineStr"/>
      <c r="T4647" s="18" t="inlineStr"/>
    </row>
    <row r="4648">
      <c r="A4648" t="inlineStr">
        <is>
          <t>DIST-011321</t>
        </is>
      </c>
      <c r="B4648" t="inlineStr">
        <is>
          <t>2026-02-08</t>
        </is>
      </c>
      <c r="C4648" t="inlineStr">
        <is>
          <t>RET-KROGER</t>
        </is>
      </c>
      <c r="D4648" t="inlineStr">
        <is>
          <t>GER-PAL-082</t>
        </is>
      </c>
      <c r="E4648" t="inlineStr">
        <is>
          <t>Ti-Hi Error</t>
        </is>
      </c>
      <c r="F4648" t="inlineStr">
        <is>
          <t>pallet_fine</t>
        </is>
      </c>
      <c r="G4648" s="10" t="n">
        <v>90.45999999999999</v>
      </c>
      <c r="H4648" t="inlineStr">
        <is>
          <t>RO-031324</t>
        </is>
      </c>
      <c r="I4648" t="inlineStr">
        <is>
          <t>RS-031324</t>
        </is>
      </c>
      <c r="J4648" t="inlineStr">
        <is>
          <t>RREM-0064</t>
        </is>
      </c>
      <c r="K4648" t="inlineStr">
        <is>
          <t>Pallet Fine</t>
        </is>
      </c>
      <c r="M4648" s="10" t="n"/>
      <c r="P4648" s="18" t="n"/>
      <c r="Q4648" t="inlineStr">
        <is>
          <t>2026-03-10</t>
        </is>
      </c>
      <c r="R4648" s="18" t="inlineStr"/>
      <c r="S4648" s="18" t="inlineStr"/>
      <c r="T4648" s="18" t="inlineStr"/>
    </row>
    <row r="4649">
      <c r="A4649" t="inlineStr">
        <is>
          <t>DIST-011120</t>
        </is>
      </c>
      <c r="B4649" t="inlineStr">
        <is>
          <t>2026-02-08</t>
        </is>
      </c>
      <c r="C4649" t="inlineStr">
        <is>
          <t>RET-WALMART</t>
        </is>
      </c>
      <c r="D4649" t="inlineStr">
        <is>
          <t>ART-SHO-003</t>
        </is>
      </c>
      <c r="E4649" t="inlineStr">
        <is>
          <t>Short Ship</t>
        </is>
      </c>
      <c r="F4649" t="inlineStr">
        <is>
          <t>short_ship</t>
        </is>
      </c>
      <c r="G4649" s="10" t="n">
        <v>80.01000000000001</v>
      </c>
      <c r="H4649" t="inlineStr">
        <is>
          <t>RO-030370</t>
        </is>
      </c>
      <c r="I4649" t="inlineStr">
        <is>
          <t>RS-030370</t>
        </is>
      </c>
      <c r="J4649" t="inlineStr">
        <is>
          <t>RREM-0155</t>
        </is>
      </c>
      <c r="K4649" t="inlineStr">
        <is>
          <t>Short Ship</t>
        </is>
      </c>
      <c r="L4649" t="inlineStr">
        <is>
          <t>partial</t>
        </is>
      </c>
      <c r="M4649" s="10" t="n">
        <v>11.13</v>
      </c>
      <c r="N4649" t="inlineStr">
        <is>
          <t>2026-03-04</t>
        </is>
      </c>
      <c r="O4649" t="inlineStr">
        <is>
          <t>2026-04-12</t>
        </is>
      </c>
      <c r="P4649" s="18" t="n">
        <v>63</v>
      </c>
      <c r="Q4649" t="inlineStr">
        <is>
          <t>2026-03-25</t>
        </is>
      </c>
      <c r="R4649" s="18" t="inlineStr"/>
      <c r="S4649" s="18" t="inlineStr"/>
      <c r="T4649" s="18" t="inlineStr"/>
    </row>
    <row r="4650">
      <c r="A4650" t="inlineStr">
        <is>
          <t>DIST-010947</t>
        </is>
      </c>
      <c r="B4650" t="inlineStr">
        <is>
          <t>2026-02-08</t>
        </is>
      </c>
      <c r="C4650" t="inlineStr">
        <is>
          <t>RET-WALMART</t>
        </is>
      </c>
      <c r="D4650" t="inlineStr">
        <is>
          <t>ART-SHO-003</t>
        </is>
      </c>
      <c r="E4650" t="inlineStr">
        <is>
          <t>Short Ship</t>
        </is>
      </c>
      <c r="F4650" t="inlineStr">
        <is>
          <t>short_ship</t>
        </is>
      </c>
      <c r="G4650" s="10" t="n">
        <v>70.97</v>
      </c>
      <c r="H4650" t="inlineStr">
        <is>
          <t>RO-029968</t>
        </is>
      </c>
      <c r="I4650" t="inlineStr">
        <is>
          <t>RS-029968</t>
        </is>
      </c>
      <c r="J4650" t="inlineStr">
        <is>
          <t>RREM-0177</t>
        </is>
      </c>
      <c r="K4650" t="inlineStr">
        <is>
          <t>Short Ship</t>
        </is>
      </c>
      <c r="M4650" s="10" t="n"/>
      <c r="P4650" s="18" t="n"/>
      <c r="Q4650" t="inlineStr">
        <is>
          <t>2026-05-09</t>
        </is>
      </c>
      <c r="R4650" s="18" t="inlineStr"/>
      <c r="S4650" s="18" t="inlineStr"/>
      <c r="T4650" s="18" t="inlineStr"/>
    </row>
    <row r="4651">
      <c r="A4651" t="inlineStr">
        <is>
          <t>DIST-011246</t>
        </is>
      </c>
      <c r="B4651" t="inlineStr">
        <is>
          <t>2026-02-08</t>
        </is>
      </c>
      <c r="C4651" t="inlineStr">
        <is>
          <t>RET-WHOLEFOODS</t>
        </is>
      </c>
      <c r="D4651" t="inlineStr">
        <is>
          <t>ODS-DAM-052</t>
        </is>
      </c>
      <c r="E4651" t="inlineStr">
        <is>
          <t>Transit Damage</t>
        </is>
      </c>
      <c r="F4651" t="inlineStr">
        <is>
          <t>damaged</t>
        </is>
      </c>
      <c r="G4651" s="10" t="n">
        <v>62.27</v>
      </c>
      <c r="H4651" t="inlineStr">
        <is>
          <t>RO-030924</t>
        </is>
      </c>
      <c r="I4651" t="inlineStr">
        <is>
          <t>RS-030924</t>
        </is>
      </c>
      <c r="J4651" t="inlineStr">
        <is>
          <t>RREM-0195</t>
        </is>
      </c>
      <c r="K4651" t="inlineStr">
        <is>
          <t>Damaged</t>
        </is>
      </c>
      <c r="M4651" s="10" t="n"/>
      <c r="P4651" s="18" t="n"/>
      <c r="Q4651" t="inlineStr">
        <is>
          <t>2026-05-09</t>
        </is>
      </c>
      <c r="R4651" s="18" t="inlineStr"/>
      <c r="S4651" s="18" t="inlineStr"/>
      <c r="T4651" s="18" t="inlineStr"/>
    </row>
    <row r="4652">
      <c r="A4652" t="inlineStr">
        <is>
          <t>DIST-011189</t>
        </is>
      </c>
      <c r="B4652" t="inlineStr">
        <is>
          <t>2026-02-08</t>
        </is>
      </c>
      <c r="C4652" t="inlineStr">
        <is>
          <t>RET-COSTCO</t>
        </is>
      </c>
      <c r="D4652" t="inlineStr">
        <is>
          <t>TCO-SHO-022</t>
        </is>
      </c>
      <c r="E4652" t="inlineStr">
        <is>
          <t>Quantity Variance</t>
        </is>
      </c>
      <c r="F4652" t="inlineStr">
        <is>
          <t>short_ship</t>
        </is>
      </c>
      <c r="G4652" s="10" t="n">
        <v>60.82</v>
      </c>
      <c r="H4652" t="inlineStr">
        <is>
          <t>RO-030822</t>
        </is>
      </c>
      <c r="I4652" t="inlineStr">
        <is>
          <t>RS-030822</t>
        </is>
      </c>
      <c r="J4652" t="inlineStr">
        <is>
          <t>RREM-0014</t>
        </is>
      </c>
      <c r="K4652" t="inlineStr">
        <is>
          <t>Short Ship</t>
        </is>
      </c>
      <c r="L4652" t="inlineStr">
        <is>
          <t>lost</t>
        </is>
      </c>
      <c r="M4652" s="10" t="n">
        <v>0</v>
      </c>
      <c r="N4652" t="inlineStr">
        <is>
          <t>2026-02-16</t>
        </is>
      </c>
      <c r="O4652" t="inlineStr">
        <is>
          <t>2026-04-21</t>
        </is>
      </c>
      <c r="P4652" s="18" t="n">
        <v>72</v>
      </c>
      <c r="Q4652" t="inlineStr">
        <is>
          <t>2026-03-10</t>
        </is>
      </c>
      <c r="R4652" s="18" t="inlineStr"/>
      <c r="S4652" s="18" t="inlineStr"/>
      <c r="T4652" s="18" t="inlineStr"/>
    </row>
    <row r="4653">
      <c r="A4653" t="inlineStr">
        <is>
          <t>DIST-011004</t>
        </is>
      </c>
      <c r="B4653" t="inlineStr">
        <is>
          <t>2026-02-08</t>
        </is>
      </c>
      <c r="C4653" t="inlineStr">
        <is>
          <t>RET-WALMART</t>
        </is>
      </c>
      <c r="D4653" t="inlineStr">
        <is>
          <t>ART-LAT-009</t>
        </is>
      </c>
      <c r="E4653" t="inlineStr">
        <is>
          <t>MABD Violation</t>
        </is>
      </c>
      <c r="F4653" t="inlineStr">
        <is>
          <t>late_delivery</t>
        </is>
      </c>
      <c r="G4653" s="10" t="n">
        <v>56.4</v>
      </c>
      <c r="H4653" t="inlineStr">
        <is>
          <t>RO-030423</t>
        </is>
      </c>
      <c r="I4653" t="inlineStr">
        <is>
          <t>RS-030423</t>
        </is>
      </c>
      <c r="J4653" t="inlineStr">
        <is>
          <t>RREM-0156</t>
        </is>
      </c>
      <c r="K4653" t="inlineStr">
        <is>
          <t>Late Delivery</t>
        </is>
      </c>
      <c r="M4653" s="10" t="n"/>
      <c r="P4653" s="18" t="n"/>
      <c r="Q4653" t="inlineStr">
        <is>
          <t>2026-05-09</t>
        </is>
      </c>
      <c r="R4653" s="18" t="inlineStr"/>
      <c r="S4653" s="18" t="inlineStr"/>
      <c r="T4653" s="18" t="inlineStr"/>
    </row>
    <row r="4654">
      <c r="A4654" t="inlineStr">
        <is>
          <t>DIST-011076</t>
        </is>
      </c>
      <c r="B4654" t="inlineStr">
        <is>
          <t>2026-02-08</t>
        </is>
      </c>
      <c r="C4654" t="inlineStr">
        <is>
          <t>RET-KROGER</t>
        </is>
      </c>
      <c r="D4654" t="inlineStr">
        <is>
          <t>GER-LAT-079</t>
        </is>
      </c>
      <c r="E4654" t="inlineStr">
        <is>
          <t>MABD Violation</t>
        </is>
      </c>
      <c r="F4654" t="inlineStr">
        <is>
          <t>late_delivery</t>
        </is>
      </c>
      <c r="G4654" s="10" t="n">
        <v>49.83</v>
      </c>
      <c r="H4654" t="inlineStr">
        <is>
          <t>RO-030690</t>
        </is>
      </c>
      <c r="I4654" t="inlineStr">
        <is>
          <t>RS-030690</t>
        </is>
      </c>
      <c r="J4654" t="inlineStr">
        <is>
          <t>RREM-0061</t>
        </is>
      </c>
      <c r="K4654" t="inlineStr">
        <is>
          <t>Late Delivery</t>
        </is>
      </c>
      <c r="L4654" t="inlineStr">
        <is>
          <t>partial</t>
        </is>
      </c>
      <c r="M4654" s="10" t="n">
        <v>6.96</v>
      </c>
      <c r="N4654" t="inlineStr">
        <is>
          <t>2026-02-13</t>
        </is>
      </c>
      <c r="O4654" t="inlineStr">
        <is>
          <t>2026-03-26</t>
        </is>
      </c>
      <c r="P4654" s="18" t="n">
        <v>46</v>
      </c>
      <c r="Q4654" t="inlineStr">
        <is>
          <t>2026-03-25</t>
        </is>
      </c>
      <c r="R4654" s="18" t="inlineStr"/>
      <c r="S4654" s="18" t="inlineStr"/>
      <c r="T4654" s="18" t="inlineStr"/>
    </row>
    <row r="4655">
      <c r="A4655" t="inlineStr">
        <is>
          <t>DIST-010974</t>
        </is>
      </c>
      <c r="B4655" t="inlineStr">
        <is>
          <t>2026-02-08</t>
        </is>
      </c>
      <c r="C4655" t="inlineStr">
        <is>
          <t>RET-COSTCO</t>
        </is>
      </c>
      <c r="D4655" t="inlineStr">
        <is>
          <t>TCO-LAT-029</t>
        </is>
      </c>
      <c r="E4655" t="inlineStr">
        <is>
          <t>Late Delivery</t>
        </is>
      </c>
      <c r="F4655" t="inlineStr">
        <is>
          <t>late_delivery</t>
        </is>
      </c>
      <c r="G4655" s="10" t="n">
        <v>29.43</v>
      </c>
      <c r="H4655" t="inlineStr">
        <is>
          <t>RO-030021</t>
        </is>
      </c>
      <c r="I4655" t="inlineStr">
        <is>
          <t>RS-030021</t>
        </is>
      </c>
      <c r="J4655" t="inlineStr">
        <is>
          <t>RREM-0022</t>
        </is>
      </c>
      <c r="K4655" t="inlineStr">
        <is>
          <t>Late Delivery</t>
        </is>
      </c>
      <c r="M4655" s="10" t="n"/>
      <c r="P4655" s="18" t="n"/>
      <c r="Q4655" t="inlineStr">
        <is>
          <t>2026-03-25</t>
        </is>
      </c>
      <c r="R4655" s="18" t="inlineStr"/>
      <c r="S4655" s="18" t="inlineStr"/>
      <c r="T4655" s="18" t="inlineStr"/>
    </row>
    <row r="4656">
      <c r="A4656" t="inlineStr">
        <is>
          <t>DIST-011320</t>
        </is>
      </c>
      <c r="B4656" t="inlineStr">
        <is>
          <t>2026-02-08</t>
        </is>
      </c>
      <c r="C4656" t="inlineStr">
        <is>
          <t>RET-KROGER</t>
        </is>
      </c>
      <c r="D4656" t="inlineStr">
        <is>
          <t>GER-SHO-073</t>
        </is>
      </c>
      <c r="E4656" t="inlineStr">
        <is>
          <t>Short Ship</t>
        </is>
      </c>
      <c r="F4656" t="inlineStr">
        <is>
          <t>short_ship</t>
        </is>
      </c>
      <c r="G4656" s="10" t="n">
        <v>27.31</v>
      </c>
      <c r="H4656" t="inlineStr">
        <is>
          <t>RO-031322</t>
        </is>
      </c>
      <c r="I4656" t="inlineStr">
        <is>
          <t>RS-031322</t>
        </is>
      </c>
      <c r="J4656" t="inlineStr">
        <is>
          <t>RREM-0061</t>
        </is>
      </c>
      <c r="K4656" t="inlineStr">
        <is>
          <t>Short Ship</t>
        </is>
      </c>
      <c r="M4656" s="10" t="n"/>
      <c r="P4656" s="18" t="n"/>
      <c r="Q4656" t="inlineStr">
        <is>
          <t>2026-05-09</t>
        </is>
      </c>
      <c r="R4656" s="18" t="inlineStr"/>
      <c r="S4656" s="18" t="inlineStr"/>
      <c r="T4656" s="18" t="inlineStr"/>
    </row>
    <row r="4657">
      <c r="A4657" t="inlineStr">
        <is>
          <t>DIST-011265</t>
        </is>
      </c>
      <c r="B4657" t="inlineStr">
        <is>
          <t>2026-02-07</t>
        </is>
      </c>
      <c r="C4657" t="inlineStr">
        <is>
          <t>RET-WHOLEFOODS</t>
        </is>
      </c>
      <c r="D4657" t="inlineStr"/>
      <c r="E4657" t="inlineStr">
        <is>
          <t>Unmapped</t>
        </is>
      </c>
      <c r="F4657" t="inlineStr">
        <is>
          <t>vague</t>
        </is>
      </c>
      <c r="G4657" s="10" t="n">
        <v>1669.32</v>
      </c>
      <c r="J4657" t="inlineStr">
        <is>
          <t>RREM-0221</t>
        </is>
      </c>
      <c r="K4657" t="inlineStr">
        <is>
          <t>Misc deduction -- see invoice</t>
        </is>
      </c>
      <c r="L4657" t="inlineStr">
        <is>
          <t>lost</t>
        </is>
      </c>
      <c r="M4657" s="10" t="n">
        <v>0</v>
      </c>
      <c r="N4657" t="inlineStr">
        <is>
          <t>2026-02-18</t>
        </is>
      </c>
      <c r="O4657" t="inlineStr">
        <is>
          <t>2026-04-10</t>
        </is>
      </c>
      <c r="P4657" s="18" t="n">
        <v>62</v>
      </c>
      <c r="Q4657" t="inlineStr">
        <is>
          <t>2026-03-24</t>
        </is>
      </c>
      <c r="R4657" s="18" t="inlineStr">
        <is>
          <t>Yes</t>
        </is>
      </c>
      <c r="S4657" s="18" t="inlineStr"/>
      <c r="T4657" s="18" t="inlineStr"/>
    </row>
    <row r="4658">
      <c r="A4658" t="inlineStr">
        <is>
          <t>DIST-011098</t>
        </is>
      </c>
      <c r="B4658" t="inlineStr">
        <is>
          <t>2026-02-07</t>
        </is>
      </c>
      <c r="C4658" t="inlineStr">
        <is>
          <t>RET-WALMART</t>
        </is>
      </c>
      <c r="D4658" t="inlineStr">
        <is>
          <t>ART-LAB-012</t>
        </is>
      </c>
      <c r="E4658" t="inlineStr">
        <is>
          <t>Label Defect</t>
        </is>
      </c>
      <c r="F4658" t="inlineStr">
        <is>
          <t>label_fine</t>
        </is>
      </c>
      <c r="G4658" s="10" t="n">
        <v>404.53</v>
      </c>
      <c r="H4658" t="inlineStr">
        <is>
          <t>RO-030404</t>
        </is>
      </c>
      <c r="I4658" t="inlineStr">
        <is>
          <t>RS-030404</t>
        </is>
      </c>
      <c r="J4658" t="inlineStr">
        <is>
          <t>RREM-0167</t>
        </is>
      </c>
      <c r="K4658" t="inlineStr">
        <is>
          <t>Label Fine</t>
        </is>
      </c>
      <c r="M4658" s="10" t="n"/>
      <c r="P4658" s="18" t="n"/>
      <c r="Q4658" t="inlineStr">
        <is>
          <t>2026-04-08</t>
        </is>
      </c>
      <c r="R4658" s="18" t="inlineStr"/>
      <c r="S4658" s="18" t="inlineStr"/>
      <c r="T4658" s="18" t="inlineStr"/>
    </row>
    <row r="4659">
      <c r="A4659" t="inlineStr">
        <is>
          <t>DIST-011156</t>
        </is>
      </c>
      <c r="B4659" t="inlineStr">
        <is>
          <t>2026-02-07</t>
        </is>
      </c>
      <c r="C4659" t="inlineStr">
        <is>
          <t>RET-WALMART</t>
        </is>
      </c>
      <c r="D4659" t="inlineStr">
        <is>
          <t>ART-LAB-012</t>
        </is>
      </c>
      <c r="E4659" t="inlineStr">
        <is>
          <t>Label Defect</t>
        </is>
      </c>
      <c r="F4659" t="inlineStr">
        <is>
          <t>label_fine</t>
        </is>
      </c>
      <c r="G4659" s="10" t="n">
        <v>348.64</v>
      </c>
      <c r="H4659" t="inlineStr">
        <is>
          <t>RO-030759</t>
        </is>
      </c>
      <c r="I4659" t="inlineStr">
        <is>
          <t>RS-030759</t>
        </is>
      </c>
      <c r="J4659" t="inlineStr">
        <is>
          <t>RREM-0177</t>
        </is>
      </c>
      <c r="K4659" t="inlineStr">
        <is>
          <t>Label Fine</t>
        </is>
      </c>
      <c r="M4659" s="10" t="n"/>
      <c r="P4659" s="18" t="n"/>
      <c r="Q4659" t="inlineStr">
        <is>
          <t>2026-04-08</t>
        </is>
      </c>
      <c r="R4659" s="18" t="inlineStr"/>
      <c r="S4659" s="18" t="inlineStr"/>
      <c r="T4659" s="18" t="inlineStr"/>
    </row>
    <row r="4660">
      <c r="A4660" t="inlineStr">
        <is>
          <t>DIST-010910</t>
        </is>
      </c>
      <c r="B4660" t="inlineStr">
        <is>
          <t>2026-02-07</t>
        </is>
      </c>
      <c r="C4660" t="inlineStr">
        <is>
          <t>RET-COSTCO</t>
        </is>
      </c>
      <c r="D4660" t="inlineStr">
        <is>
          <t>TCO-SHO-022</t>
        </is>
      </c>
      <c r="E4660" t="inlineStr">
        <is>
          <t>Quantity Variance</t>
        </is>
      </c>
      <c r="F4660" t="inlineStr">
        <is>
          <t>short_ship</t>
        </is>
      </c>
      <c r="G4660" s="10" t="n">
        <v>289.14</v>
      </c>
      <c r="H4660" t="inlineStr">
        <is>
          <t>RO-030039</t>
        </is>
      </c>
      <c r="I4660" t="inlineStr">
        <is>
          <t>RS-030039</t>
        </is>
      </c>
      <c r="J4660" t="inlineStr">
        <is>
          <t>RREM-0028</t>
        </is>
      </c>
      <c r="K4660" t="inlineStr">
        <is>
          <t>Short Ship</t>
        </is>
      </c>
      <c r="L4660" t="inlineStr">
        <is>
          <t>partial</t>
        </is>
      </c>
      <c r="M4660" s="10" t="n">
        <v>61.08</v>
      </c>
      <c r="N4660" t="inlineStr">
        <is>
          <t>2026-02-18</t>
        </is>
      </c>
      <c r="O4660" t="inlineStr">
        <is>
          <t>2026-04-20</t>
        </is>
      </c>
      <c r="P4660" s="18" t="n">
        <v>72</v>
      </c>
      <c r="Q4660" t="inlineStr">
        <is>
          <t>2026-03-09</t>
        </is>
      </c>
      <c r="R4660" s="18" t="inlineStr"/>
      <c r="S4660" s="18" t="inlineStr"/>
      <c r="T4660" s="18" t="inlineStr"/>
    </row>
    <row r="4661">
      <c r="A4661" t="inlineStr">
        <is>
          <t>DIST-010995</t>
        </is>
      </c>
      <c r="B4661" t="inlineStr">
        <is>
          <t>2026-02-07</t>
        </is>
      </c>
      <c r="C4661" t="inlineStr">
        <is>
          <t>RET-WALMART</t>
        </is>
      </c>
      <c r="D4661" t="inlineStr">
        <is>
          <t>ART-PAL-015</t>
        </is>
      </c>
      <c r="E4661" t="inlineStr">
        <is>
          <t>Pallet Overhang</t>
        </is>
      </c>
      <c r="F4661" t="inlineStr">
        <is>
          <t>pallet_fine</t>
        </is>
      </c>
      <c r="G4661" s="10" t="n">
        <v>231.23</v>
      </c>
      <c r="H4661" t="inlineStr">
        <is>
          <t>RO-030355</t>
        </is>
      </c>
      <c r="I4661" t="inlineStr">
        <is>
          <t>RS-030355</t>
        </is>
      </c>
      <c r="J4661" t="inlineStr">
        <is>
          <t>RREM-0169</t>
        </is>
      </c>
      <c r="K4661" t="inlineStr">
        <is>
          <t>Pallet Fine</t>
        </is>
      </c>
      <c r="L4661" t="inlineStr">
        <is>
          <t>lost</t>
        </is>
      </c>
      <c r="M4661" s="10" t="n">
        <v>0</v>
      </c>
      <c r="N4661" t="inlineStr">
        <is>
          <t>2026-02-16</t>
        </is>
      </c>
      <c r="O4661" t="inlineStr">
        <is>
          <t>2026-04-16</t>
        </is>
      </c>
      <c r="P4661" s="18" t="n">
        <v>68</v>
      </c>
      <c r="Q4661" t="inlineStr">
        <is>
          <t>2026-03-09</t>
        </is>
      </c>
      <c r="R4661" s="18" t="inlineStr"/>
      <c r="S4661" s="18" t="inlineStr"/>
      <c r="T4661" s="18" t="inlineStr"/>
    </row>
    <row r="4662">
      <c r="A4662" t="inlineStr">
        <is>
          <t>DIST-011033</t>
        </is>
      </c>
      <c r="B4662" t="inlineStr">
        <is>
          <t>2026-02-07</t>
        </is>
      </c>
      <c r="C4662" t="inlineStr">
        <is>
          <t>RET-COSTCO</t>
        </is>
      </c>
      <c r="D4662" t="inlineStr">
        <is>
          <t>TCO-SPO-033</t>
        </is>
      </c>
      <c r="E4662" t="inlineStr">
        <is>
          <t>Expired Product</t>
        </is>
      </c>
      <c r="F4662" t="inlineStr">
        <is>
          <t>spoilage</t>
        </is>
      </c>
      <c r="G4662" s="10" t="n">
        <v>139.88</v>
      </c>
      <c r="H4662" t="inlineStr">
        <is>
          <t>RO-030448</t>
        </is>
      </c>
      <c r="I4662" t="inlineStr">
        <is>
          <t>RS-030448</t>
        </is>
      </c>
      <c r="J4662" t="inlineStr">
        <is>
          <t>RREM-0014</t>
        </is>
      </c>
      <c r="K4662" t="inlineStr">
        <is>
          <t>Spoilage -- quality complaint at receiving</t>
        </is>
      </c>
      <c r="L4662" t="inlineStr">
        <is>
          <t>partial</t>
        </is>
      </c>
      <c r="M4662" s="10" t="n">
        <v>34.37</v>
      </c>
      <c r="N4662" t="inlineStr">
        <is>
          <t>2026-02-13</t>
        </is>
      </c>
      <c r="O4662" t="inlineStr">
        <is>
          <t>2026-03-11</t>
        </is>
      </c>
      <c r="P4662" s="18" t="n">
        <v>32</v>
      </c>
      <c r="Q4662" t="inlineStr">
        <is>
          <t>2026-03-09</t>
        </is>
      </c>
      <c r="R4662" s="18" t="inlineStr"/>
      <c r="S4662" s="18" t="inlineStr"/>
      <c r="T4662" s="18" t="inlineStr"/>
    </row>
    <row r="4663">
      <c r="A4663" t="inlineStr">
        <is>
          <t>DIST-011271</t>
        </is>
      </c>
      <c r="B4663" t="inlineStr">
        <is>
          <t>2026-02-07</t>
        </is>
      </c>
      <c r="C4663" t="inlineStr">
        <is>
          <t>RET-SPROUTS</t>
        </is>
      </c>
      <c r="D4663" t="inlineStr">
        <is>
          <t>UTS-DAM-069</t>
        </is>
      </c>
      <c r="E4663" t="inlineStr">
        <is>
          <t>Warehouse Damage</t>
        </is>
      </c>
      <c r="F4663" t="inlineStr">
        <is>
          <t>damaged</t>
        </is>
      </c>
      <c r="G4663" s="10" t="n">
        <v>114.66</v>
      </c>
      <c r="H4663" t="inlineStr">
        <is>
          <t>RO-030952</t>
        </is>
      </c>
      <c r="I4663" t="inlineStr">
        <is>
          <t>RS-030952</t>
        </is>
      </c>
      <c r="J4663" t="inlineStr">
        <is>
          <t>RREM-0119</t>
        </is>
      </c>
      <c r="K4663" t="inlineStr">
        <is>
          <t>Damaged</t>
        </is>
      </c>
      <c r="L4663" t="inlineStr">
        <is>
          <t>lost</t>
        </is>
      </c>
      <c r="M4663" s="10" t="n">
        <v>0</v>
      </c>
      <c r="N4663" t="inlineStr">
        <is>
          <t>2026-02-09</t>
        </is>
      </c>
      <c r="O4663" t="inlineStr">
        <is>
          <t>2026-05-10</t>
        </is>
      </c>
      <c r="P4663" s="18" t="n">
        <v>92</v>
      </c>
      <c r="Q4663" t="inlineStr">
        <is>
          <t>2026-04-08</t>
        </is>
      </c>
      <c r="R4663" s="18" t="inlineStr"/>
      <c r="S4663" s="18" t="inlineStr"/>
      <c r="T4663" s="18" t="inlineStr"/>
    </row>
    <row r="4664">
      <c r="A4664" t="inlineStr">
        <is>
          <t>DIST-011222</t>
        </is>
      </c>
      <c r="B4664" t="inlineStr">
        <is>
          <t>2026-02-07</t>
        </is>
      </c>
      <c r="C4664" t="inlineStr">
        <is>
          <t>RET-COSTCO</t>
        </is>
      </c>
      <c r="D4664" t="inlineStr">
        <is>
          <t>TCO-PRO-024</t>
        </is>
      </c>
      <c r="E4664" t="inlineStr">
        <is>
          <t>Promo Billback</t>
        </is>
      </c>
      <c r="F4664" t="inlineStr">
        <is>
          <t>promo_billback</t>
        </is>
      </c>
      <c r="G4664" s="10" t="n">
        <v>110.13</v>
      </c>
      <c r="H4664" t="inlineStr">
        <is>
          <t>RO-030813</t>
        </is>
      </c>
      <c r="I4664" t="inlineStr">
        <is>
          <t>RS-030813</t>
        </is>
      </c>
      <c r="J4664" t="inlineStr">
        <is>
          <t>RREM-0016</t>
        </is>
      </c>
      <c r="K4664" t="inlineStr">
        <is>
          <t>Promo Billback</t>
        </is>
      </c>
      <c r="L4664" t="inlineStr">
        <is>
          <t>partial</t>
        </is>
      </c>
      <c r="M4664" s="10" t="n">
        <v>51.61</v>
      </c>
      <c r="N4664" t="inlineStr">
        <is>
          <t>2026-02-08</t>
        </is>
      </c>
      <c r="O4664" t="inlineStr">
        <is>
          <t>2026-04-28</t>
        </is>
      </c>
      <c r="P4664" s="18" t="n">
        <v>80</v>
      </c>
      <c r="Q4664" t="inlineStr">
        <is>
          <t>2026-03-09</t>
        </is>
      </c>
      <c r="R4664" s="18" t="inlineStr"/>
      <c r="S4664" s="18" t="inlineStr"/>
      <c r="T4664" s="18" t="inlineStr"/>
    </row>
    <row r="4665">
      <c r="A4665" t="inlineStr">
        <is>
          <t>DIST-011255</t>
        </is>
      </c>
      <c r="B4665" t="inlineStr">
        <is>
          <t>2026-02-07</t>
        </is>
      </c>
      <c r="C4665" t="inlineStr">
        <is>
          <t>RET-WALMART</t>
        </is>
      </c>
      <c r="D4665" t="inlineStr">
        <is>
          <t>ART-LAT-009</t>
        </is>
      </c>
      <c r="E4665" t="inlineStr">
        <is>
          <t>MABD Violation</t>
        </is>
      </c>
      <c r="F4665" t="inlineStr">
        <is>
          <t>late_delivery</t>
        </is>
      </c>
      <c r="G4665" s="10" t="n">
        <v>108.9</v>
      </c>
      <c r="H4665" t="inlineStr">
        <is>
          <t>RO-030748</t>
        </is>
      </c>
      <c r="I4665" t="inlineStr">
        <is>
          <t>RS-030748</t>
        </is>
      </c>
      <c r="J4665" t="inlineStr">
        <is>
          <t>RREM-0181</t>
        </is>
      </c>
      <c r="K4665" t="inlineStr">
        <is>
          <t>Late Delivery</t>
        </is>
      </c>
      <c r="L4665" t="inlineStr">
        <is>
          <t>partial</t>
        </is>
      </c>
      <c r="M4665" s="10" t="n">
        <v>11.16</v>
      </c>
      <c r="N4665" t="inlineStr">
        <is>
          <t>2026-02-22</t>
        </is>
      </c>
      <c r="O4665" t="inlineStr">
        <is>
          <t>2026-03-22</t>
        </is>
      </c>
      <c r="P4665" s="18" t="n">
        <v>43</v>
      </c>
      <c r="Q4665" t="inlineStr">
        <is>
          <t>2026-03-24</t>
        </is>
      </c>
      <c r="R4665" s="18" t="inlineStr"/>
      <c r="S4665" s="18" t="inlineStr"/>
      <c r="T4665" s="18" t="inlineStr"/>
    </row>
    <row r="4666">
      <c r="A4666" t="inlineStr">
        <is>
          <t>DIST-011264</t>
        </is>
      </c>
      <c r="B4666" t="inlineStr">
        <is>
          <t>2026-02-07</t>
        </is>
      </c>
      <c r="C4666" t="inlineStr">
        <is>
          <t>RET-WHOLEFOODS</t>
        </is>
      </c>
      <c r="D4666" t="inlineStr">
        <is>
          <t>ODS-PRO-039</t>
        </is>
      </c>
      <c r="E4666" t="inlineStr">
        <is>
          <t>Ad Allowance</t>
        </is>
      </c>
      <c r="F4666" t="inlineStr">
        <is>
          <t>promo_billback</t>
        </is>
      </c>
      <c r="G4666" s="10" t="n">
        <v>91.70999999999999</v>
      </c>
      <c r="H4666" t="inlineStr">
        <is>
          <t>RO-030892</t>
        </is>
      </c>
      <c r="I4666" t="inlineStr">
        <is>
          <t>RS-030892</t>
        </is>
      </c>
      <c r="J4666" t="inlineStr">
        <is>
          <t>RREM-0193</t>
        </is>
      </c>
      <c r="K4666" t="inlineStr">
        <is>
          <t>Promo Billback</t>
        </is>
      </c>
      <c r="M4666" s="10" t="n"/>
      <c r="P4666" s="18" t="n"/>
      <c r="Q4666" t="inlineStr">
        <is>
          <t>2026-05-08</t>
        </is>
      </c>
      <c r="R4666" s="18" t="inlineStr"/>
      <c r="S4666" s="18" t="inlineStr"/>
      <c r="T4666" s="18" t="inlineStr"/>
    </row>
    <row r="4667">
      <c r="A4667" t="inlineStr">
        <is>
          <t>DIST-010972</t>
        </is>
      </c>
      <c r="B4667" t="inlineStr">
        <is>
          <t>2026-02-07</t>
        </is>
      </c>
      <c r="C4667" t="inlineStr">
        <is>
          <t>RET-WALMART</t>
        </is>
      </c>
      <c r="D4667" t="inlineStr">
        <is>
          <t>ART-SPO-017</t>
        </is>
      </c>
      <c r="E4667" t="inlineStr">
        <is>
          <t>Spoilage</t>
        </is>
      </c>
      <c r="F4667" t="inlineStr">
        <is>
          <t>spoilage</t>
        </is>
      </c>
      <c r="G4667" s="10" t="n">
        <v>84.58</v>
      </c>
      <c r="H4667" t="inlineStr">
        <is>
          <t>RO-029969</t>
        </is>
      </c>
      <c r="I4667" t="inlineStr">
        <is>
          <t>RS-029969</t>
        </is>
      </c>
      <c r="J4667" t="inlineStr">
        <is>
          <t>RREM-0151</t>
        </is>
      </c>
      <c r="K4667" t="inlineStr">
        <is>
          <t>Spoilage -- damage in transit affecting condition</t>
        </is>
      </c>
      <c r="L4667" t="inlineStr">
        <is>
          <t>won</t>
        </is>
      </c>
      <c r="M4667" s="10" t="n">
        <v>84.58</v>
      </c>
      <c r="N4667" t="inlineStr">
        <is>
          <t>2026-02-13</t>
        </is>
      </c>
      <c r="O4667" t="inlineStr">
        <is>
          <t>2026-03-13</t>
        </is>
      </c>
      <c r="P4667" s="18" t="n">
        <v>34</v>
      </c>
      <c r="Q4667" t="inlineStr">
        <is>
          <t>2026-03-24</t>
        </is>
      </c>
      <c r="R4667" s="18" t="inlineStr"/>
      <c r="S4667" s="18" t="inlineStr"/>
      <c r="T4667" s="18" t="inlineStr"/>
    </row>
    <row r="4668">
      <c r="A4668" t="inlineStr">
        <is>
          <t>DIST-010976</t>
        </is>
      </c>
      <c r="B4668" t="inlineStr">
        <is>
          <t>2026-02-07</t>
        </is>
      </c>
      <c r="C4668" t="inlineStr">
        <is>
          <t>RET-COSTCO</t>
        </is>
      </c>
      <c r="D4668" t="inlineStr">
        <is>
          <t>TCO-SPO-033</t>
        </is>
      </c>
      <c r="E4668" t="inlineStr">
        <is>
          <t>Expired Product</t>
        </is>
      </c>
      <c r="F4668" t="inlineStr">
        <is>
          <t>spoilage</t>
        </is>
      </c>
      <c r="G4668" s="10" t="n">
        <v>80.84</v>
      </c>
      <c r="H4668" t="inlineStr">
        <is>
          <t>RO-030048</t>
        </is>
      </c>
      <c r="I4668" t="inlineStr">
        <is>
          <t>RS-030048</t>
        </is>
      </c>
      <c r="J4668" t="inlineStr">
        <is>
          <t>RREM-0022</t>
        </is>
      </c>
      <c r="K4668" t="inlineStr">
        <is>
          <t>Spoilage -- expired or short-dated at receiving</t>
        </is>
      </c>
      <c r="M4668" s="10" t="n"/>
      <c r="P4668" s="18" t="n"/>
      <c r="Q4668" t="inlineStr">
        <is>
          <t>2026-05-08</t>
        </is>
      </c>
      <c r="R4668" s="18" t="inlineStr"/>
      <c r="S4668" s="18" t="inlineStr"/>
      <c r="T4668" s="18" t="inlineStr"/>
    </row>
    <row r="4669">
      <c r="A4669" t="inlineStr">
        <is>
          <t>DIST-011093</t>
        </is>
      </c>
      <c r="B4669" t="inlineStr">
        <is>
          <t>2026-02-07</t>
        </is>
      </c>
      <c r="C4669" t="inlineStr">
        <is>
          <t>RET-REGIONAL</t>
        </is>
      </c>
      <c r="D4669" t="inlineStr">
        <is>
          <t>NAL-DAM-100</t>
        </is>
      </c>
      <c r="E4669" t="inlineStr">
        <is>
          <t>Warehouse Damage</t>
        </is>
      </c>
      <c r="F4669" t="inlineStr">
        <is>
          <t>damaged</t>
        </is>
      </c>
      <c r="G4669" s="10" t="n">
        <v>74.73999999999999</v>
      </c>
      <c r="H4669" t="inlineStr">
        <is>
          <t>RO-030720</t>
        </is>
      </c>
      <c r="I4669" t="inlineStr">
        <is>
          <t>RS-030720</t>
        </is>
      </c>
      <c r="J4669" t="inlineStr">
        <is>
          <t>RREM-0096</t>
        </is>
      </c>
      <c r="K4669" t="inlineStr">
        <is>
          <t>Damaged</t>
        </is>
      </c>
      <c r="M4669" s="10" t="n"/>
      <c r="P4669" s="18" t="n"/>
      <c r="Q4669" t="inlineStr">
        <is>
          <t>2026-03-24</t>
        </is>
      </c>
      <c r="R4669" s="18" t="inlineStr"/>
      <c r="S4669" s="18" t="inlineStr"/>
      <c r="T4669" s="18" t="inlineStr"/>
    </row>
    <row r="4670">
      <c r="A4670" t="inlineStr">
        <is>
          <t>DIST-011059</t>
        </is>
      </c>
      <c r="B4670" t="inlineStr">
        <is>
          <t>2026-02-07</t>
        </is>
      </c>
      <c r="C4670" t="inlineStr">
        <is>
          <t>RET-REGIONAL</t>
        </is>
      </c>
      <c r="D4670" t="inlineStr">
        <is>
          <t>NAL-LAT-095</t>
        </is>
      </c>
      <c r="E4670" t="inlineStr">
        <is>
          <t>MABD Violation</t>
        </is>
      </c>
      <c r="F4670" t="inlineStr">
        <is>
          <t>late_delivery</t>
        </is>
      </c>
      <c r="G4670" s="10" t="n">
        <v>68.41</v>
      </c>
      <c r="H4670" t="inlineStr">
        <is>
          <t>RO-030727</t>
        </is>
      </c>
      <c r="I4670" t="inlineStr">
        <is>
          <t>RS-030727</t>
        </is>
      </c>
      <c r="J4670" t="inlineStr">
        <is>
          <t>RREM-0107</t>
        </is>
      </c>
      <c r="K4670" t="inlineStr">
        <is>
          <t>Late Delivery</t>
        </is>
      </c>
      <c r="L4670" t="inlineStr">
        <is>
          <t>partial</t>
        </is>
      </c>
      <c r="M4670" s="10" t="n">
        <v>33.62</v>
      </c>
      <c r="N4670" t="inlineStr">
        <is>
          <t>2026-02-14</t>
        </is>
      </c>
      <c r="O4670" t="inlineStr">
        <is>
          <t>2026-03-25</t>
        </is>
      </c>
      <c r="P4670" s="18" t="n">
        <v>46</v>
      </c>
      <c r="Q4670" t="inlineStr">
        <is>
          <t>2026-03-24</t>
        </is>
      </c>
      <c r="R4670" s="18" t="inlineStr"/>
      <c r="S4670" s="18" t="inlineStr"/>
      <c r="T4670" s="18" t="inlineStr"/>
    </row>
    <row r="4671">
      <c r="A4671" t="inlineStr">
        <is>
          <t>DIST-011111</t>
        </is>
      </c>
      <c r="B4671" t="inlineStr">
        <is>
          <t>2026-02-07</t>
        </is>
      </c>
      <c r="C4671" t="inlineStr">
        <is>
          <t>RET-WHOLEFOODS</t>
        </is>
      </c>
      <c r="D4671" t="inlineStr">
        <is>
          <t>ODS-LAT-044</t>
        </is>
      </c>
      <c r="E4671" t="inlineStr">
        <is>
          <t>Appointment Miss</t>
        </is>
      </c>
      <c r="F4671" t="inlineStr">
        <is>
          <t>late_delivery</t>
        </is>
      </c>
      <c r="G4671" s="10" t="n">
        <v>37.95</v>
      </c>
      <c r="H4671" t="inlineStr">
        <is>
          <t>RO-030557</t>
        </is>
      </c>
      <c r="I4671" t="inlineStr">
        <is>
          <t>RS-030557</t>
        </is>
      </c>
      <c r="J4671" t="inlineStr">
        <is>
          <t>RREM-0191</t>
        </is>
      </c>
      <c r="K4671" t="inlineStr">
        <is>
          <t>Late Delivery</t>
        </is>
      </c>
      <c r="L4671" t="inlineStr">
        <is>
          <t>pending</t>
        </is>
      </c>
      <c r="M4671" s="10" t="n"/>
      <c r="N4671" t="inlineStr">
        <is>
          <t>2026-02-14</t>
        </is>
      </c>
      <c r="P4671" s="18" t="n">
        <v>329</v>
      </c>
      <c r="Q4671" t="inlineStr">
        <is>
          <t>2026-05-08</t>
        </is>
      </c>
      <c r="R4671" s="18" t="inlineStr"/>
      <c r="S4671" s="18" t="inlineStr"/>
      <c r="T4671" s="18" t="inlineStr"/>
    </row>
    <row r="4672">
      <c r="A4672" t="inlineStr">
        <is>
          <t>DIST-010897</t>
        </is>
      </c>
      <c r="B4672" t="inlineStr">
        <is>
          <t>2026-02-07</t>
        </is>
      </c>
      <c r="C4672" t="inlineStr">
        <is>
          <t>RET-WALMART</t>
        </is>
      </c>
      <c r="D4672" t="inlineStr">
        <is>
          <t>ART-PRO-004</t>
        </is>
      </c>
      <c r="E4672" t="inlineStr">
        <is>
          <t>Scan Rebate</t>
        </is>
      </c>
      <c r="F4672" t="inlineStr">
        <is>
          <t>promo_billback</t>
        </is>
      </c>
      <c r="G4672" s="10" t="n">
        <v>35.52</v>
      </c>
      <c r="H4672" t="inlineStr">
        <is>
          <t>RO-029978</t>
        </is>
      </c>
      <c r="I4672" t="inlineStr">
        <is>
          <t>RS-029978</t>
        </is>
      </c>
      <c r="J4672" t="inlineStr">
        <is>
          <t>RREM-0185</t>
        </is>
      </c>
      <c r="K4672" t="inlineStr">
        <is>
          <t>Promo Billback</t>
        </is>
      </c>
      <c r="M4672" s="10" t="n"/>
      <c r="P4672" s="18" t="n"/>
      <c r="Q4672" t="inlineStr">
        <is>
          <t>2026-05-08</t>
        </is>
      </c>
      <c r="R4672" s="18" t="inlineStr"/>
      <c r="S4672" s="18" t="inlineStr"/>
      <c r="T4672" s="18" t="inlineStr"/>
    </row>
    <row r="4673">
      <c r="A4673" t="inlineStr">
        <is>
          <t>DIST-011291</t>
        </is>
      </c>
      <c r="B4673" t="inlineStr">
        <is>
          <t>2026-02-06</t>
        </is>
      </c>
      <c r="C4673" t="inlineStr">
        <is>
          <t>RET-WALMART</t>
        </is>
      </c>
      <c r="D4673" t="inlineStr"/>
      <c r="E4673" t="inlineStr">
        <is>
          <t>Unmapped</t>
        </is>
      </c>
      <c r="F4673" t="inlineStr">
        <is>
          <t>vague</t>
        </is>
      </c>
      <c r="G4673" s="10" t="n">
        <v>1924.95</v>
      </c>
      <c r="H4673" t="inlineStr">
        <is>
          <t>RO-031169</t>
        </is>
      </c>
      <c r="I4673" t="inlineStr">
        <is>
          <t>RS-031169</t>
        </is>
      </c>
      <c r="J4673" t="inlineStr">
        <is>
          <t>RREM-0157</t>
        </is>
      </c>
      <c r="K4673" t="inlineStr">
        <is>
          <t>Trade spend true-up</t>
        </is>
      </c>
      <c r="M4673" s="10" t="n"/>
      <c r="P4673" s="18" t="n"/>
      <c r="Q4673" t="inlineStr">
        <is>
          <t>2026-03-23</t>
        </is>
      </c>
      <c r="R4673" s="18" t="inlineStr">
        <is>
          <t>Yes</t>
        </is>
      </c>
      <c r="S4673" s="18" t="inlineStr"/>
      <c r="T4673" s="18" t="inlineStr"/>
    </row>
    <row r="4674">
      <c r="A4674" t="inlineStr">
        <is>
          <t>DIST-011057</t>
        </is>
      </c>
      <c r="B4674" t="inlineStr">
        <is>
          <t>2026-02-06</t>
        </is>
      </c>
      <c r="C4674" t="inlineStr">
        <is>
          <t>RET-KROGER</t>
        </is>
      </c>
      <c r="D4674" t="inlineStr"/>
      <c r="E4674" t="inlineStr">
        <is>
          <t>Unmapped</t>
        </is>
      </c>
      <c r="F4674" t="inlineStr">
        <is>
          <t>vague</t>
        </is>
      </c>
      <c r="G4674" s="10" t="n">
        <v>1030.16</v>
      </c>
      <c r="H4674" t="inlineStr">
        <is>
          <t>RO-030665</t>
        </is>
      </c>
      <c r="I4674" t="inlineStr">
        <is>
          <t>RS-030665</t>
        </is>
      </c>
      <c r="J4674" t="inlineStr">
        <is>
          <t>RREM-0041</t>
        </is>
      </c>
      <c r="K4674" t="inlineStr">
        <is>
          <t>Audit adjustment</t>
        </is>
      </c>
      <c r="L4674" t="inlineStr">
        <is>
          <t>partial</t>
        </is>
      </c>
      <c r="M4674" s="10" t="n">
        <v>446.27</v>
      </c>
      <c r="N4674" t="inlineStr">
        <is>
          <t>2026-03-01</t>
        </is>
      </c>
      <c r="O4674" t="inlineStr">
        <is>
          <t>2026-04-02</t>
        </is>
      </c>
      <c r="P4674" s="18" t="n">
        <v>55</v>
      </c>
      <c r="Q4674" t="inlineStr">
        <is>
          <t>2026-03-08</t>
        </is>
      </c>
      <c r="R4674" s="18" t="inlineStr">
        <is>
          <t>Yes</t>
        </is>
      </c>
      <c r="S4674" s="18" t="inlineStr"/>
      <c r="T4674" s="18" t="inlineStr"/>
    </row>
    <row r="4675">
      <c r="A4675" t="inlineStr">
        <is>
          <t>DIST-011243</t>
        </is>
      </c>
      <c r="B4675" t="inlineStr">
        <is>
          <t>2026-02-06</t>
        </is>
      </c>
      <c r="C4675" t="inlineStr">
        <is>
          <t>RET-WHOLEFOODS</t>
        </is>
      </c>
      <c r="D4675" t="inlineStr">
        <is>
          <t>ODS-SPO-050</t>
        </is>
      </c>
      <c r="E4675" t="inlineStr">
        <is>
          <t>Spoilage</t>
        </is>
      </c>
      <c r="F4675" t="inlineStr">
        <is>
          <t>spoilage</t>
        </is>
      </c>
      <c r="G4675" s="10" t="n">
        <v>356.12</v>
      </c>
      <c r="H4675" t="inlineStr">
        <is>
          <t>RO-030878</t>
        </is>
      </c>
      <c r="I4675" t="inlineStr">
        <is>
          <t>RS-030878</t>
        </is>
      </c>
      <c r="J4675" t="inlineStr">
        <is>
          <t>RREM-0194</t>
        </is>
      </c>
      <c r="K4675" t="inlineStr">
        <is>
          <t>Spoilage -- quality complaint at receiving</t>
        </is>
      </c>
      <c r="L4675" t="inlineStr">
        <is>
          <t>lost</t>
        </is>
      </c>
      <c r="M4675" s="10" t="n">
        <v>0</v>
      </c>
      <c r="N4675" t="inlineStr">
        <is>
          <t>2026-02-27</t>
        </is>
      </c>
      <c r="O4675" t="inlineStr">
        <is>
          <t>2026-04-14</t>
        </is>
      </c>
      <c r="P4675" s="18" t="n">
        <v>67</v>
      </c>
      <c r="Q4675" t="inlineStr">
        <is>
          <t>2026-04-07</t>
        </is>
      </c>
      <c r="R4675" s="18" t="inlineStr"/>
      <c r="S4675" s="18" t="inlineStr"/>
      <c r="T4675" s="18" t="inlineStr"/>
    </row>
    <row r="4676">
      <c r="A4676" t="inlineStr">
        <is>
          <t>DIST-011115</t>
        </is>
      </c>
      <c r="B4676" t="inlineStr">
        <is>
          <t>2026-02-06</t>
        </is>
      </c>
      <c r="C4676" t="inlineStr">
        <is>
          <t>RET-KROGER</t>
        </is>
      </c>
      <c r="D4676" t="inlineStr">
        <is>
          <t>GER-SPO-085</t>
        </is>
      </c>
      <c r="E4676" t="inlineStr">
        <is>
          <t>Short Date</t>
        </is>
      </c>
      <c r="F4676" t="inlineStr">
        <is>
          <t>spoilage</t>
        </is>
      </c>
      <c r="G4676" s="10" t="n">
        <v>271.91</v>
      </c>
      <c r="H4676" t="inlineStr">
        <is>
          <t>RO-030658</t>
        </is>
      </c>
      <c r="I4676" t="inlineStr">
        <is>
          <t>RS-030658</t>
        </is>
      </c>
      <c r="J4676" t="inlineStr">
        <is>
          <t>RREM-0066</t>
        </is>
      </c>
      <c r="K4676" t="inlineStr">
        <is>
          <t>Spoilage -- expired or short-dated at receiving</t>
        </is>
      </c>
      <c r="M4676" s="10" t="n"/>
      <c r="P4676" s="18" t="n"/>
      <c r="Q4676" t="inlineStr">
        <is>
          <t>2026-05-07</t>
        </is>
      </c>
      <c r="R4676" s="18" t="inlineStr"/>
      <c r="S4676" s="18" t="inlineStr"/>
      <c r="T4676" s="18" t="inlineStr"/>
    </row>
    <row r="4677">
      <c r="A4677" t="inlineStr">
        <is>
          <t>DIST-011250</t>
        </is>
      </c>
      <c r="B4677" t="inlineStr">
        <is>
          <t>2026-02-06</t>
        </is>
      </c>
      <c r="C4677" t="inlineStr">
        <is>
          <t>RET-KROGER</t>
        </is>
      </c>
      <c r="D4677" t="inlineStr"/>
      <c r="E4677" t="inlineStr">
        <is>
          <t>Unmapped</t>
        </is>
      </c>
      <c r="F4677" t="inlineStr">
        <is>
          <t>vague</t>
        </is>
      </c>
      <c r="G4677" s="10" t="n">
        <v>262.6</v>
      </c>
      <c r="J4677" t="inlineStr">
        <is>
          <t>RREM-0050</t>
        </is>
      </c>
      <c r="K4677" t="inlineStr">
        <is>
          <t>Allowance reconciliation</t>
        </is>
      </c>
      <c r="L4677" t="inlineStr">
        <is>
          <t>lost</t>
        </is>
      </c>
      <c r="M4677" s="10" t="n">
        <v>0</v>
      </c>
      <c r="N4677" t="inlineStr">
        <is>
          <t>2026-02-21</t>
        </is>
      </c>
      <c r="O4677" t="inlineStr">
        <is>
          <t>2026-03-23</t>
        </is>
      </c>
      <c r="P4677" s="18" t="n">
        <v>45</v>
      </c>
      <c r="Q4677" t="inlineStr">
        <is>
          <t>2026-05-07</t>
        </is>
      </c>
      <c r="R4677" s="18" t="inlineStr">
        <is>
          <t>Yes</t>
        </is>
      </c>
      <c r="S4677" s="18" t="inlineStr"/>
      <c r="T4677" s="18" t="inlineStr"/>
    </row>
    <row r="4678">
      <c r="A4678" t="inlineStr">
        <is>
          <t>DIST-011003</t>
        </is>
      </c>
      <c r="B4678" t="inlineStr">
        <is>
          <t>2026-02-06</t>
        </is>
      </c>
      <c r="C4678" t="inlineStr">
        <is>
          <t>RET-WALMART</t>
        </is>
      </c>
      <c r="D4678" t="inlineStr">
        <is>
          <t>ART-PAL-015</t>
        </is>
      </c>
      <c r="E4678" t="inlineStr">
        <is>
          <t>Pallet Overhang</t>
        </is>
      </c>
      <c r="F4678" t="inlineStr">
        <is>
          <t>pallet_fine</t>
        </is>
      </c>
      <c r="G4678" s="10" t="n">
        <v>214.52</v>
      </c>
      <c r="H4678" t="inlineStr">
        <is>
          <t>RO-030418</t>
        </is>
      </c>
      <c r="I4678" t="inlineStr">
        <is>
          <t>RS-030418</t>
        </is>
      </c>
      <c r="J4678" t="inlineStr">
        <is>
          <t>RREM-0177</t>
        </is>
      </c>
      <c r="K4678" t="inlineStr">
        <is>
          <t>Pallet Fine</t>
        </is>
      </c>
      <c r="M4678" s="10" t="n"/>
      <c r="P4678" s="18" t="n"/>
      <c r="Q4678" t="inlineStr">
        <is>
          <t>2026-03-23</t>
        </is>
      </c>
      <c r="R4678" s="18" t="inlineStr"/>
      <c r="S4678" s="18" t="inlineStr"/>
      <c r="T4678" s="18" t="inlineStr"/>
    </row>
    <row r="4679">
      <c r="A4679" t="inlineStr">
        <is>
          <t>DIST-010840</t>
        </is>
      </c>
      <c r="B4679" t="inlineStr">
        <is>
          <t>2026-02-06</t>
        </is>
      </c>
      <c r="C4679" t="inlineStr">
        <is>
          <t>RET-COSTCO</t>
        </is>
      </c>
      <c r="D4679" t="inlineStr">
        <is>
          <t>TCO-SPO-033</t>
        </is>
      </c>
      <c r="E4679" t="inlineStr">
        <is>
          <t>Expired Product</t>
        </is>
      </c>
      <c r="F4679" t="inlineStr">
        <is>
          <t>spoilage</t>
        </is>
      </c>
      <c r="G4679" s="10" t="n">
        <v>190.62</v>
      </c>
      <c r="H4679" t="inlineStr">
        <is>
          <t>RO-029679</t>
        </is>
      </c>
      <c r="I4679" t="inlineStr">
        <is>
          <t>RS-029679</t>
        </is>
      </c>
      <c r="J4679" t="inlineStr">
        <is>
          <t>RREM-0021</t>
        </is>
      </c>
      <c r="K4679" t="inlineStr">
        <is>
          <t>Spoilage -- expired or short-dated at receiving</t>
        </is>
      </c>
      <c r="M4679" s="10" t="n"/>
      <c r="P4679" s="18" t="n"/>
      <c r="Q4679" t="inlineStr">
        <is>
          <t>2026-05-07</t>
        </is>
      </c>
      <c r="R4679" s="18" t="inlineStr"/>
      <c r="S4679" s="18" t="inlineStr"/>
      <c r="T4679" s="18" t="inlineStr"/>
    </row>
    <row r="4680">
      <c r="A4680" t="inlineStr">
        <is>
          <t>DIST-011061</t>
        </is>
      </c>
      <c r="B4680" t="inlineStr">
        <is>
          <t>2026-02-06</t>
        </is>
      </c>
      <c r="C4680" t="inlineStr">
        <is>
          <t>RET-WALMART</t>
        </is>
      </c>
      <c r="D4680" t="inlineStr">
        <is>
          <t>ART-SHO-003</t>
        </is>
      </c>
      <c r="E4680" t="inlineStr">
        <is>
          <t>Short Ship</t>
        </is>
      </c>
      <c r="F4680" t="inlineStr">
        <is>
          <t>short_ship</t>
        </is>
      </c>
      <c r="G4680" s="10" t="n">
        <v>178.45</v>
      </c>
      <c r="H4680" t="inlineStr">
        <is>
          <t>RO-030393</t>
        </is>
      </c>
      <c r="I4680" t="inlineStr">
        <is>
          <t>RS-030393</t>
        </is>
      </c>
      <c r="J4680" t="inlineStr">
        <is>
          <t>RREM-0150</t>
        </is>
      </c>
      <c r="K4680" t="inlineStr">
        <is>
          <t>Short Ship</t>
        </is>
      </c>
      <c r="L4680" t="inlineStr">
        <is>
          <t>pending</t>
        </is>
      </c>
      <c r="M4680" s="10" t="n"/>
      <c r="N4680" t="inlineStr">
        <is>
          <t>2026-03-06</t>
        </is>
      </c>
      <c r="P4680" s="18" t="n">
        <v>330</v>
      </c>
      <c r="Q4680" t="inlineStr">
        <is>
          <t>2026-03-08</t>
        </is>
      </c>
      <c r="R4680" s="18" t="inlineStr"/>
      <c r="S4680" s="18" t="inlineStr"/>
      <c r="T4680" s="18" t="inlineStr"/>
    </row>
    <row r="4681">
      <c r="A4681" t="inlineStr">
        <is>
          <t>DIST-011185</t>
        </is>
      </c>
      <c r="B4681" t="inlineStr">
        <is>
          <t>2026-02-06</t>
        </is>
      </c>
      <c r="C4681" t="inlineStr">
        <is>
          <t>RET-SPROUTS</t>
        </is>
      </c>
      <c r="D4681" t="inlineStr">
        <is>
          <t>UTS-SHO-056</t>
        </is>
      </c>
      <c r="E4681" t="inlineStr">
        <is>
          <t>Under-delivery</t>
        </is>
      </c>
      <c r="F4681" t="inlineStr">
        <is>
          <t>short_ship</t>
        </is>
      </c>
      <c r="G4681" s="10" t="n">
        <v>134.3</v>
      </c>
      <c r="H4681" t="inlineStr">
        <is>
          <t>RO-030983</t>
        </is>
      </c>
      <c r="I4681" t="inlineStr">
        <is>
          <t>RS-030983</t>
        </is>
      </c>
      <c r="J4681" t="inlineStr">
        <is>
          <t>RREM-0125</t>
        </is>
      </c>
      <c r="K4681" t="inlineStr">
        <is>
          <t>Short Ship</t>
        </is>
      </c>
      <c r="M4681" s="10" t="n"/>
      <c r="P4681" s="18" t="n"/>
      <c r="Q4681" t="inlineStr">
        <is>
          <t>2026-05-07</t>
        </is>
      </c>
      <c r="R4681" s="18" t="inlineStr"/>
      <c r="S4681" s="18" t="inlineStr"/>
      <c r="T4681" s="18" t="inlineStr"/>
    </row>
    <row r="4682">
      <c r="A4682" t="inlineStr">
        <is>
          <t>DIST-011118</t>
        </is>
      </c>
      <c r="B4682" t="inlineStr">
        <is>
          <t>2026-02-06</t>
        </is>
      </c>
      <c r="C4682" t="inlineStr">
        <is>
          <t>RET-REGIONAL</t>
        </is>
      </c>
      <c r="D4682" t="inlineStr">
        <is>
          <t>NAL-PRO-093</t>
        </is>
      </c>
      <c r="E4682" t="inlineStr">
        <is>
          <t>Promo Billback</t>
        </is>
      </c>
      <c r="F4682" t="inlineStr">
        <is>
          <t>promo_billback</t>
        </is>
      </c>
      <c r="G4682" s="10" t="n">
        <v>131.48</v>
      </c>
      <c r="H4682" t="inlineStr">
        <is>
          <t>RO-030729</t>
        </is>
      </c>
      <c r="I4682" t="inlineStr">
        <is>
          <t>RS-030729</t>
        </is>
      </c>
      <c r="J4682" t="inlineStr">
        <is>
          <t>RREM-0109</t>
        </is>
      </c>
      <c r="K4682" t="inlineStr">
        <is>
          <t>Promo Billback</t>
        </is>
      </c>
      <c r="L4682" t="inlineStr">
        <is>
          <t>lost</t>
        </is>
      </c>
      <c r="M4682" s="10" t="n">
        <v>0</v>
      </c>
      <c r="N4682" t="inlineStr">
        <is>
          <t>2026-03-05</t>
        </is>
      </c>
      <c r="O4682" t="inlineStr">
        <is>
          <t>2026-03-25</t>
        </is>
      </c>
      <c r="P4682" s="18" t="n">
        <v>47</v>
      </c>
      <c r="Q4682" t="inlineStr">
        <is>
          <t>2026-04-07</t>
        </is>
      </c>
      <c r="R4682" s="18" t="inlineStr"/>
      <c r="S4682" s="18" t="inlineStr"/>
      <c r="T4682" s="18" t="inlineStr"/>
    </row>
    <row r="4683">
      <c r="A4683" t="inlineStr">
        <is>
          <t>DIST-011206</t>
        </is>
      </c>
      <c r="B4683" t="inlineStr">
        <is>
          <t>2026-02-06</t>
        </is>
      </c>
      <c r="C4683" t="inlineStr">
        <is>
          <t>RET-REGIONAL</t>
        </is>
      </c>
      <c r="D4683" t="inlineStr">
        <is>
          <t>NAL-PRO-093</t>
        </is>
      </c>
      <c r="E4683" t="inlineStr">
        <is>
          <t>Promo Billback</t>
        </is>
      </c>
      <c r="F4683" t="inlineStr">
        <is>
          <t>promo_billback</t>
        </is>
      </c>
      <c r="G4683" s="10" t="n">
        <v>112.67</v>
      </c>
      <c r="H4683" t="inlineStr">
        <is>
          <t>RO-031115</t>
        </is>
      </c>
      <c r="I4683" t="inlineStr">
        <is>
          <t>RS-031115</t>
        </is>
      </c>
      <c r="J4683" t="inlineStr">
        <is>
          <t>RREM-0108</t>
        </is>
      </c>
      <c r="K4683" t="inlineStr">
        <is>
          <t>Promo Billback</t>
        </is>
      </c>
      <c r="L4683" t="inlineStr">
        <is>
          <t>lost</t>
        </is>
      </c>
      <c r="M4683" s="10" t="n">
        <v>0</v>
      </c>
      <c r="N4683" t="inlineStr">
        <is>
          <t>2026-02-07</t>
        </is>
      </c>
      <c r="O4683" t="inlineStr">
        <is>
          <t>2026-02-28</t>
        </is>
      </c>
      <c r="P4683" s="18" t="n">
        <v>22</v>
      </c>
      <c r="Q4683" t="inlineStr">
        <is>
          <t>2026-05-07</t>
        </is>
      </c>
      <c r="R4683" s="18" t="inlineStr"/>
      <c r="S4683" s="18" t="inlineStr"/>
      <c r="T4683" s="18" t="inlineStr"/>
    </row>
    <row r="4684">
      <c r="A4684" t="inlineStr">
        <is>
          <t>DIST-011104</t>
        </is>
      </c>
      <c r="B4684" t="inlineStr">
        <is>
          <t>2026-02-06</t>
        </is>
      </c>
      <c r="C4684" t="inlineStr">
        <is>
          <t>RET-WALMART</t>
        </is>
      </c>
      <c r="D4684" t="inlineStr">
        <is>
          <t>ART-SHO-003</t>
        </is>
      </c>
      <c r="E4684" t="inlineStr">
        <is>
          <t>Short Ship</t>
        </is>
      </c>
      <c r="F4684" t="inlineStr">
        <is>
          <t>short_ship</t>
        </is>
      </c>
      <c r="G4684" s="10" t="n">
        <v>90.34999999999999</v>
      </c>
      <c r="H4684" t="inlineStr">
        <is>
          <t>RO-030441</t>
        </is>
      </c>
      <c r="I4684" t="inlineStr">
        <is>
          <t>RS-030441</t>
        </is>
      </c>
      <c r="J4684" t="inlineStr">
        <is>
          <t>RREM-0182</t>
        </is>
      </c>
      <c r="K4684" t="inlineStr">
        <is>
          <t>Short Ship</t>
        </is>
      </c>
      <c r="M4684" s="10" t="n"/>
      <c r="P4684" s="18" t="n"/>
      <c r="Q4684" t="inlineStr">
        <is>
          <t>2026-03-23</t>
        </is>
      </c>
      <c r="R4684" s="18" t="inlineStr"/>
      <c r="S4684" s="18" t="inlineStr"/>
      <c r="T4684" s="18" t="inlineStr"/>
    </row>
    <row r="4685">
      <c r="A4685" t="inlineStr">
        <is>
          <t>DIST-010990</t>
        </is>
      </c>
      <c r="B4685" t="inlineStr">
        <is>
          <t>2026-02-06</t>
        </is>
      </c>
      <c r="C4685" t="inlineStr">
        <is>
          <t>RET-KROGER</t>
        </is>
      </c>
      <c r="D4685" t="inlineStr">
        <is>
          <t>GER-PRO-075</t>
        </is>
      </c>
      <c r="E4685" t="inlineStr">
        <is>
          <t>Promo Billback</t>
        </is>
      </c>
      <c r="F4685" t="inlineStr">
        <is>
          <t>promo_billback</t>
        </is>
      </c>
      <c r="G4685" s="10" t="n">
        <v>90.09999999999999</v>
      </c>
      <c r="H4685" t="inlineStr">
        <is>
          <t>RO-030264</t>
        </is>
      </c>
      <c r="I4685" t="inlineStr">
        <is>
          <t>RS-030264</t>
        </is>
      </c>
      <c r="J4685" t="inlineStr">
        <is>
          <t>RREM-0065</t>
        </is>
      </c>
      <c r="K4685" t="inlineStr">
        <is>
          <t>Promo Billback</t>
        </is>
      </c>
      <c r="M4685" s="10" t="n"/>
      <c r="P4685" s="18" t="n"/>
      <c r="Q4685" t="inlineStr">
        <is>
          <t>2026-04-07</t>
        </is>
      </c>
      <c r="R4685" s="18" t="inlineStr"/>
      <c r="S4685" s="18" t="inlineStr"/>
      <c r="T4685" s="18" t="inlineStr"/>
    </row>
    <row r="4686">
      <c r="A4686" t="inlineStr">
        <is>
          <t>DIST-010970</t>
        </is>
      </c>
      <c r="B4686" t="inlineStr">
        <is>
          <t>2026-02-06</t>
        </is>
      </c>
      <c r="C4686" t="inlineStr">
        <is>
          <t>RET-WALMART</t>
        </is>
      </c>
      <c r="D4686" t="inlineStr">
        <is>
          <t>ART-PRO-004</t>
        </is>
      </c>
      <c r="E4686" t="inlineStr">
        <is>
          <t>Scan Rebate</t>
        </is>
      </c>
      <c r="F4686" t="inlineStr">
        <is>
          <t>promo_billback</t>
        </is>
      </c>
      <c r="G4686" s="10" t="n">
        <v>71.98</v>
      </c>
      <c r="H4686" t="inlineStr">
        <is>
          <t>RO-029956</t>
        </is>
      </c>
      <c r="I4686" t="inlineStr">
        <is>
          <t>RS-029956</t>
        </is>
      </c>
      <c r="J4686" t="inlineStr">
        <is>
          <t>RREM-0167</t>
        </is>
      </c>
      <c r="K4686" t="inlineStr">
        <is>
          <t>Promo Billback</t>
        </is>
      </c>
      <c r="M4686" s="10" t="n"/>
      <c r="P4686" s="18" t="n"/>
      <c r="Q4686" t="inlineStr">
        <is>
          <t>2026-05-07</t>
        </is>
      </c>
      <c r="R4686" s="18" t="inlineStr"/>
      <c r="S4686" s="18" t="inlineStr"/>
      <c r="T4686" s="18" t="inlineStr"/>
    </row>
    <row r="4687">
      <c r="A4687" t="inlineStr">
        <is>
          <t>DIST-011006</t>
        </is>
      </c>
      <c r="B4687" t="inlineStr">
        <is>
          <t>2026-02-06</t>
        </is>
      </c>
      <c r="C4687" t="inlineStr">
        <is>
          <t>RET-WALMART</t>
        </is>
      </c>
      <c r="D4687" t="inlineStr">
        <is>
          <t>ART-DAM-018</t>
        </is>
      </c>
      <c r="E4687" t="inlineStr">
        <is>
          <t>Warehouse Damage</t>
        </is>
      </c>
      <c r="F4687" t="inlineStr">
        <is>
          <t>damaged</t>
        </is>
      </c>
      <c r="G4687" s="10" t="n">
        <v>40.21</v>
      </c>
      <c r="H4687" t="inlineStr">
        <is>
          <t>RO-030442</t>
        </is>
      </c>
      <c r="I4687" t="inlineStr">
        <is>
          <t>RS-030442</t>
        </is>
      </c>
      <c r="J4687" t="inlineStr">
        <is>
          <t>RREM-0185</t>
        </is>
      </c>
      <c r="K4687" t="inlineStr">
        <is>
          <t>Damaged</t>
        </is>
      </c>
      <c r="L4687" t="inlineStr">
        <is>
          <t>lost</t>
        </is>
      </c>
      <c r="M4687" s="10" t="n">
        <v>0</v>
      </c>
      <c r="N4687" t="inlineStr">
        <is>
          <t>2026-03-03</t>
        </is>
      </c>
      <c r="O4687" t="inlineStr">
        <is>
          <t>2026-05-22</t>
        </is>
      </c>
      <c r="P4687" s="18" t="n">
        <v>105</v>
      </c>
      <c r="Q4687" t="inlineStr">
        <is>
          <t>2026-04-07</t>
        </is>
      </c>
      <c r="R4687" s="18" t="inlineStr"/>
      <c r="S4687" s="18" t="inlineStr"/>
      <c r="T4687" s="18" t="inlineStr"/>
    </row>
    <row r="4688">
      <c r="A4688" t="inlineStr">
        <is>
          <t>DIST-011207</t>
        </is>
      </c>
      <c r="B4688" t="inlineStr">
        <is>
          <t>2026-02-05</t>
        </is>
      </c>
      <c r="C4688" t="inlineStr">
        <is>
          <t>RET-REGIONAL</t>
        </is>
      </c>
      <c r="D4688" t="inlineStr"/>
      <c r="E4688" t="inlineStr">
        <is>
          <t>Unmapped</t>
        </is>
      </c>
      <c r="F4688" t="inlineStr">
        <is>
          <t>vague</t>
        </is>
      </c>
      <c r="G4688" s="10" t="n">
        <v>4077.96</v>
      </c>
      <c r="H4688" t="inlineStr">
        <is>
          <t>RO-031125</t>
        </is>
      </c>
      <c r="I4688" t="inlineStr">
        <is>
          <t>RS-031125</t>
        </is>
      </c>
      <c r="J4688" t="inlineStr">
        <is>
          <t>RREM-0078</t>
        </is>
      </c>
      <c r="K4688" t="inlineStr">
        <is>
          <t>Audit adjustment</t>
        </is>
      </c>
      <c r="M4688" s="10" t="n"/>
      <c r="P4688" s="18" t="n"/>
      <c r="Q4688" t="inlineStr">
        <is>
          <t>2026-03-07</t>
        </is>
      </c>
      <c r="R4688" s="18" t="inlineStr">
        <is>
          <t>Yes</t>
        </is>
      </c>
      <c r="S4688" s="18" t="inlineStr"/>
      <c r="T4688" s="18" t="inlineStr"/>
    </row>
    <row r="4689">
      <c r="A4689" t="inlineStr">
        <is>
          <t>DIST-011193</t>
        </is>
      </c>
      <c r="B4689" t="inlineStr">
        <is>
          <t>2026-02-05</t>
        </is>
      </c>
      <c r="C4689" t="inlineStr">
        <is>
          <t>RET-WHOLEFOODS</t>
        </is>
      </c>
      <c r="D4689" t="inlineStr"/>
      <c r="E4689" t="inlineStr">
        <is>
          <t>Unmapped</t>
        </is>
      </c>
      <c r="F4689" t="inlineStr">
        <is>
          <t>vague</t>
        </is>
      </c>
      <c r="G4689" s="10" t="n">
        <v>577.12</v>
      </c>
      <c r="H4689" t="inlineStr">
        <is>
          <t>RO-030910</t>
        </is>
      </c>
      <c r="I4689" t="inlineStr">
        <is>
          <t>RS-030910</t>
        </is>
      </c>
      <c r="J4689" t="inlineStr">
        <is>
          <t>RREM-0192</t>
        </is>
      </c>
      <c r="K4689" t="inlineStr">
        <is>
          <t>Allowance reconciliation</t>
        </is>
      </c>
      <c r="M4689" s="10" t="n"/>
      <c r="P4689" s="18" t="n"/>
      <c r="Q4689" t="inlineStr">
        <is>
          <t>2026-04-06</t>
        </is>
      </c>
      <c r="R4689" s="18" t="inlineStr">
        <is>
          <t>Yes</t>
        </is>
      </c>
      <c r="S4689" s="18" t="inlineStr"/>
      <c r="T4689" s="18" t="inlineStr"/>
    </row>
    <row r="4690">
      <c r="A4690" t="inlineStr">
        <is>
          <t>DIST-011300</t>
        </is>
      </c>
      <c r="B4690" t="inlineStr">
        <is>
          <t>2026-02-05</t>
        </is>
      </c>
      <c r="C4690" t="inlineStr">
        <is>
          <t>RET-KROGER</t>
        </is>
      </c>
      <c r="D4690" t="inlineStr"/>
      <c r="E4690" t="inlineStr">
        <is>
          <t>Unmapped</t>
        </is>
      </c>
      <c r="F4690" t="inlineStr">
        <is>
          <t>vague</t>
        </is>
      </c>
      <c r="G4690" s="10" t="n">
        <v>563</v>
      </c>
      <c r="H4690" t="inlineStr">
        <is>
          <t>RO-031314</t>
        </is>
      </c>
      <c r="I4690" t="inlineStr">
        <is>
          <t>RS-031314</t>
        </is>
      </c>
      <c r="J4690" t="inlineStr">
        <is>
          <t>RREM-0054</t>
        </is>
      </c>
      <c r="K4690" t="inlineStr">
        <is>
          <t>Misc deduction -- see invoice</t>
        </is>
      </c>
      <c r="M4690" s="10" t="n"/>
      <c r="P4690" s="18" t="n"/>
      <c r="Q4690" t="inlineStr">
        <is>
          <t>2026-03-22</t>
        </is>
      </c>
      <c r="R4690" s="18" t="inlineStr">
        <is>
          <t>Yes</t>
        </is>
      </c>
      <c r="S4690" s="18" t="inlineStr"/>
      <c r="T4690" s="18" t="inlineStr"/>
    </row>
    <row r="4691">
      <c r="A4691" t="inlineStr">
        <is>
          <t>DIST-011029</t>
        </is>
      </c>
      <c r="B4691" t="inlineStr">
        <is>
          <t>2026-02-05</t>
        </is>
      </c>
      <c r="C4691" t="inlineStr">
        <is>
          <t>RET-WALMART</t>
        </is>
      </c>
      <c r="D4691" t="inlineStr">
        <is>
          <t>ART-LAB-012</t>
        </is>
      </c>
      <c r="E4691" t="inlineStr">
        <is>
          <t>Label Defect</t>
        </is>
      </c>
      <c r="F4691" t="inlineStr">
        <is>
          <t>label_fine</t>
        </is>
      </c>
      <c r="G4691" s="10" t="n">
        <v>443.62</v>
      </c>
      <c r="H4691" t="inlineStr">
        <is>
          <t>RO-030385</t>
        </is>
      </c>
      <c r="I4691" t="inlineStr">
        <is>
          <t>RS-030385</t>
        </is>
      </c>
      <c r="J4691" t="inlineStr">
        <is>
          <t>RREM-0157</t>
        </is>
      </c>
      <c r="K4691" t="inlineStr">
        <is>
          <t>Label Fine</t>
        </is>
      </c>
      <c r="L4691" t="inlineStr">
        <is>
          <t>lost</t>
        </is>
      </c>
      <c r="M4691" s="10" t="n">
        <v>0</v>
      </c>
      <c r="N4691" t="inlineStr">
        <is>
          <t>2026-02-18</t>
        </is>
      </c>
      <c r="O4691" t="inlineStr">
        <is>
          <t>2026-05-07</t>
        </is>
      </c>
      <c r="P4691" s="18" t="n">
        <v>91</v>
      </c>
      <c r="Q4691" t="inlineStr">
        <is>
          <t>2026-03-22</t>
        </is>
      </c>
      <c r="R4691" s="18" t="inlineStr"/>
      <c r="S4691" s="18" t="inlineStr"/>
      <c r="T4691" s="18" t="inlineStr"/>
    </row>
    <row r="4692">
      <c r="A4692" t="inlineStr">
        <is>
          <t>DIST-011236</t>
        </is>
      </c>
      <c r="B4692" t="inlineStr">
        <is>
          <t>2026-02-05</t>
        </is>
      </c>
      <c r="C4692" t="inlineStr">
        <is>
          <t>RET-WALMART</t>
        </is>
      </c>
      <c r="D4692" t="inlineStr">
        <is>
          <t>ART-LAB-012</t>
        </is>
      </c>
      <c r="E4692" t="inlineStr">
        <is>
          <t>Label Defect</t>
        </is>
      </c>
      <c r="F4692" t="inlineStr">
        <is>
          <t>label_fine</t>
        </is>
      </c>
      <c r="G4692" s="10" t="n">
        <v>401.69</v>
      </c>
      <c r="H4692" t="inlineStr">
        <is>
          <t>RO-030792</t>
        </is>
      </c>
      <c r="I4692" t="inlineStr">
        <is>
          <t>RS-030792</t>
        </is>
      </c>
      <c r="J4692" t="inlineStr">
        <is>
          <t>RREM-0185</t>
        </is>
      </c>
      <c r="K4692" t="inlineStr">
        <is>
          <t>Label Fine</t>
        </is>
      </c>
      <c r="L4692" t="inlineStr">
        <is>
          <t>partial</t>
        </is>
      </c>
      <c r="M4692" s="10" t="n">
        <v>198.6</v>
      </c>
      <c r="N4692" t="inlineStr">
        <is>
          <t>2026-02-28</t>
        </is>
      </c>
      <c r="O4692" t="inlineStr">
        <is>
          <t>2026-05-04</t>
        </is>
      </c>
      <c r="P4692" s="18" t="n">
        <v>88</v>
      </c>
      <c r="Q4692" t="inlineStr">
        <is>
          <t>2026-03-22</t>
        </is>
      </c>
      <c r="R4692" s="18" t="inlineStr"/>
      <c r="S4692" s="18" t="inlineStr"/>
      <c r="T4692" s="18" t="inlineStr"/>
    </row>
    <row r="4693">
      <c r="A4693" t="inlineStr">
        <is>
          <t>DIST-010933</t>
        </is>
      </c>
      <c r="B4693" t="inlineStr">
        <is>
          <t>2026-02-05</t>
        </is>
      </c>
      <c r="C4693" t="inlineStr">
        <is>
          <t>RET-COSTCO</t>
        </is>
      </c>
      <c r="D4693" t="inlineStr">
        <is>
          <t>TCO-SPO-033</t>
        </is>
      </c>
      <c r="E4693" t="inlineStr">
        <is>
          <t>Expired Product</t>
        </is>
      </c>
      <c r="F4693" t="inlineStr">
        <is>
          <t>spoilage</t>
        </is>
      </c>
      <c r="G4693" s="10" t="n">
        <v>253.52</v>
      </c>
      <c r="H4693" t="inlineStr">
        <is>
          <t>RO-030024</t>
        </is>
      </c>
      <c r="I4693" t="inlineStr">
        <is>
          <t>RS-030024</t>
        </is>
      </c>
      <c r="J4693" t="inlineStr">
        <is>
          <t>RREM-0009</t>
        </is>
      </c>
      <c r="K4693" t="inlineStr">
        <is>
          <t>Spoilage -- expired or short-dated at receiving</t>
        </is>
      </c>
      <c r="L4693" t="inlineStr">
        <is>
          <t>partial</t>
        </is>
      </c>
      <c r="M4693" s="10" t="n">
        <v>52.2</v>
      </c>
      <c r="N4693" t="inlineStr">
        <is>
          <t>2026-02-15</t>
        </is>
      </c>
      <c r="O4693" t="inlineStr">
        <is>
          <t>2026-04-22</t>
        </is>
      </c>
      <c r="P4693" s="18" t="n">
        <v>76</v>
      </c>
      <c r="Q4693" t="inlineStr">
        <is>
          <t>2026-03-07</t>
        </is>
      </c>
      <c r="R4693" s="18" t="inlineStr"/>
      <c r="S4693" s="18" t="inlineStr"/>
      <c r="T4693" s="18" t="inlineStr"/>
    </row>
    <row r="4694">
      <c r="A4694" t="inlineStr">
        <is>
          <t>DIST-011107</t>
        </is>
      </c>
      <c r="B4694" t="inlineStr">
        <is>
          <t>2026-02-05</t>
        </is>
      </c>
      <c r="C4694" t="inlineStr">
        <is>
          <t>RET-COSTCO</t>
        </is>
      </c>
      <c r="D4694" t="inlineStr">
        <is>
          <t>TCO-LAB-031</t>
        </is>
      </c>
      <c r="E4694" t="inlineStr">
        <is>
          <t>Label Defect</t>
        </is>
      </c>
      <c r="F4694" t="inlineStr">
        <is>
          <t>label_fine</t>
        </is>
      </c>
      <c r="G4694" s="10" t="n">
        <v>226.41</v>
      </c>
      <c r="H4694" t="inlineStr">
        <is>
          <t>RO-030476</t>
        </is>
      </c>
      <c r="I4694" t="inlineStr">
        <is>
          <t>RS-030476</t>
        </is>
      </c>
      <c r="J4694" t="inlineStr">
        <is>
          <t>RREM-0032</t>
        </is>
      </c>
      <c r="K4694" t="inlineStr">
        <is>
          <t>Label Fine</t>
        </is>
      </c>
      <c r="M4694" s="10" t="n"/>
      <c r="P4694" s="18" t="n"/>
      <c r="Q4694" t="inlineStr">
        <is>
          <t>2026-05-06</t>
        </is>
      </c>
      <c r="R4694" s="18" t="inlineStr"/>
      <c r="S4694" s="18" t="inlineStr"/>
      <c r="T4694" s="18" t="inlineStr"/>
    </row>
    <row r="4695">
      <c r="A4695" t="inlineStr">
        <is>
          <t>DIST-011126</t>
        </is>
      </c>
      <c r="B4695" t="inlineStr">
        <is>
          <t>2026-02-05</t>
        </is>
      </c>
      <c r="C4695" t="inlineStr">
        <is>
          <t>RET-WALMART</t>
        </is>
      </c>
      <c r="D4695" t="inlineStr">
        <is>
          <t>ART-SPO-017</t>
        </is>
      </c>
      <c r="E4695" t="inlineStr">
        <is>
          <t>Spoilage</t>
        </is>
      </c>
      <c r="F4695" t="inlineStr">
        <is>
          <t>spoilage</t>
        </is>
      </c>
      <c r="G4695" s="10" t="n">
        <v>212.9</v>
      </c>
      <c r="H4695" t="inlineStr">
        <is>
          <t>RO-030409</t>
        </is>
      </c>
      <c r="I4695" t="inlineStr">
        <is>
          <t>RS-030409</t>
        </is>
      </c>
      <c r="J4695" t="inlineStr">
        <is>
          <t>RREM-0156</t>
        </is>
      </c>
      <c r="K4695" t="inlineStr">
        <is>
          <t>Spoilage -- quality complaint at receiving</t>
        </is>
      </c>
      <c r="M4695" s="10" t="n"/>
      <c r="P4695" s="18" t="n"/>
      <c r="Q4695" t="inlineStr">
        <is>
          <t>2026-03-07</t>
        </is>
      </c>
      <c r="R4695" s="18" t="inlineStr"/>
      <c r="S4695" s="18" t="inlineStr"/>
      <c r="T4695" s="18" t="inlineStr"/>
    </row>
    <row r="4696">
      <c r="A4696" t="inlineStr">
        <is>
          <t>DIST-011368</t>
        </is>
      </c>
      <c r="B4696" t="inlineStr">
        <is>
          <t>2026-02-05</t>
        </is>
      </c>
      <c r="C4696" t="inlineStr">
        <is>
          <t>RET-WHOLEFOODS</t>
        </is>
      </c>
      <c r="D4696" t="inlineStr">
        <is>
          <t>ODS-SHO-038</t>
        </is>
      </c>
      <c r="E4696" t="inlineStr">
        <is>
          <t>Short Ship</t>
        </is>
      </c>
      <c r="F4696" t="inlineStr">
        <is>
          <t>short_ship</t>
        </is>
      </c>
      <c r="G4696" s="10" t="n">
        <v>163.16</v>
      </c>
      <c r="H4696" t="inlineStr">
        <is>
          <t>RO-031449</t>
        </is>
      </c>
      <c r="I4696" t="inlineStr">
        <is>
          <t>RS-031449</t>
        </is>
      </c>
      <c r="J4696" t="inlineStr">
        <is>
          <t>RREM-0194</t>
        </is>
      </c>
      <c r="K4696" t="inlineStr">
        <is>
          <t>Short Ship</t>
        </is>
      </c>
      <c r="M4696" s="10" t="n"/>
      <c r="P4696" s="18" t="n"/>
      <c r="Q4696" t="inlineStr">
        <is>
          <t>2026-03-07</t>
        </is>
      </c>
      <c r="R4696" s="18" t="inlineStr"/>
      <c r="S4696" s="18" t="inlineStr"/>
      <c r="T4696" s="18" t="inlineStr"/>
    </row>
    <row r="4697">
      <c r="A4697" t="inlineStr">
        <is>
          <t>DIST-011092</t>
        </is>
      </c>
      <c r="B4697" t="inlineStr">
        <is>
          <t>2026-02-05</t>
        </is>
      </c>
      <c r="C4697" t="inlineStr">
        <is>
          <t>RET-KROGER</t>
        </is>
      </c>
      <c r="D4697" t="inlineStr">
        <is>
          <t>GER-LAB-080</t>
        </is>
      </c>
      <c r="E4697" t="inlineStr">
        <is>
          <t>Label Defect</t>
        </is>
      </c>
      <c r="F4697" t="inlineStr">
        <is>
          <t>label_fine</t>
        </is>
      </c>
      <c r="G4697" s="10" t="n">
        <v>156.36</v>
      </c>
      <c r="H4697" t="inlineStr">
        <is>
          <t>RO-030667</t>
        </is>
      </c>
      <c r="I4697" t="inlineStr">
        <is>
          <t>RS-030667</t>
        </is>
      </c>
      <c r="J4697" t="inlineStr">
        <is>
          <t>RREM-0064</t>
        </is>
      </c>
      <c r="K4697" t="inlineStr">
        <is>
          <t>Label Fine</t>
        </is>
      </c>
      <c r="M4697" s="10" t="n"/>
      <c r="P4697" s="18" t="n"/>
      <c r="Q4697" t="inlineStr">
        <is>
          <t>2026-03-07</t>
        </is>
      </c>
      <c r="R4697" s="18" t="inlineStr"/>
      <c r="S4697" s="18" t="inlineStr"/>
      <c r="T4697" s="18" t="inlineStr"/>
    </row>
    <row r="4698">
      <c r="A4698" t="inlineStr">
        <is>
          <t>DIST-011213</t>
        </is>
      </c>
      <c r="B4698" t="inlineStr">
        <is>
          <t>2026-02-05</t>
        </is>
      </c>
      <c r="C4698" t="inlineStr">
        <is>
          <t>RET-WHOLEFOODS</t>
        </is>
      </c>
      <c r="D4698" t="inlineStr">
        <is>
          <t>ODS-PRO-039</t>
        </is>
      </c>
      <c r="E4698" t="inlineStr">
        <is>
          <t>Ad Allowance</t>
        </is>
      </c>
      <c r="F4698" t="inlineStr">
        <is>
          <t>promo_billback</t>
        </is>
      </c>
      <c r="G4698" s="10" t="n">
        <v>131.64</v>
      </c>
      <c r="H4698" t="inlineStr">
        <is>
          <t>RO-030880</t>
        </is>
      </c>
      <c r="I4698" t="inlineStr">
        <is>
          <t>RS-030880</t>
        </is>
      </c>
      <c r="J4698" t="inlineStr">
        <is>
          <t>RREM-0218</t>
        </is>
      </c>
      <c r="K4698" t="inlineStr">
        <is>
          <t>Promo Billback</t>
        </is>
      </c>
      <c r="L4698" t="inlineStr">
        <is>
          <t>lost</t>
        </is>
      </c>
      <c r="M4698" s="10" t="n">
        <v>0</v>
      </c>
      <c r="N4698" t="inlineStr">
        <is>
          <t>2026-03-01</t>
        </is>
      </c>
      <c r="O4698" t="inlineStr">
        <is>
          <t>2026-05-03</t>
        </is>
      </c>
      <c r="P4698" s="18" t="n">
        <v>87</v>
      </c>
      <c r="Q4698" t="inlineStr">
        <is>
          <t>2026-05-06</t>
        </is>
      </c>
      <c r="R4698" s="18" t="inlineStr"/>
      <c r="S4698" s="18" t="inlineStr"/>
      <c r="T4698" s="18" t="inlineStr"/>
    </row>
    <row r="4699">
      <c r="A4699" t="inlineStr">
        <is>
          <t>DIST-011130</t>
        </is>
      </c>
      <c r="B4699" t="inlineStr">
        <is>
          <t>2026-02-05</t>
        </is>
      </c>
      <c r="C4699" t="inlineStr">
        <is>
          <t>RET-COSTCO</t>
        </is>
      </c>
      <c r="D4699" t="inlineStr">
        <is>
          <t>TCO-PAL-032</t>
        </is>
      </c>
      <c r="E4699" t="inlineStr">
        <is>
          <t>Ti-Hi Error</t>
        </is>
      </c>
      <c r="F4699" t="inlineStr">
        <is>
          <t>pallet_fine</t>
        </is>
      </c>
      <c r="G4699" s="10" t="n">
        <v>123.02</v>
      </c>
      <c r="H4699" t="inlineStr">
        <is>
          <t>RO-030456</t>
        </is>
      </c>
      <c r="I4699" t="inlineStr">
        <is>
          <t>RS-030456</t>
        </is>
      </c>
      <c r="J4699" t="inlineStr">
        <is>
          <t>RREM-0022</t>
        </is>
      </c>
      <c r="K4699" t="inlineStr">
        <is>
          <t>Pallet Fine</t>
        </is>
      </c>
      <c r="M4699" s="10" t="n"/>
      <c r="P4699" s="18" t="n"/>
      <c r="Q4699" t="inlineStr">
        <is>
          <t>2026-03-22</t>
        </is>
      </c>
      <c r="R4699" s="18" t="inlineStr"/>
      <c r="S4699" s="18" t="inlineStr"/>
      <c r="T4699" s="18" t="inlineStr"/>
    </row>
    <row r="4700">
      <c r="A4700" t="inlineStr">
        <is>
          <t>DIST-011169</t>
        </is>
      </c>
      <c r="B4700" t="inlineStr">
        <is>
          <t>2026-02-05</t>
        </is>
      </c>
      <c r="C4700" t="inlineStr">
        <is>
          <t>RET-KROGER</t>
        </is>
      </c>
      <c r="D4700" t="inlineStr">
        <is>
          <t>GER-LAB-080</t>
        </is>
      </c>
      <c r="E4700" t="inlineStr">
        <is>
          <t>Label Defect</t>
        </is>
      </c>
      <c r="F4700" t="inlineStr">
        <is>
          <t>label_fine</t>
        </is>
      </c>
      <c r="G4700" s="10" t="n">
        <v>93.56</v>
      </c>
      <c r="H4700" t="inlineStr">
        <is>
          <t>RO-031046</t>
        </is>
      </c>
      <c r="I4700" t="inlineStr">
        <is>
          <t>RS-031046</t>
        </is>
      </c>
      <c r="J4700" t="inlineStr">
        <is>
          <t>RREM-0056</t>
        </is>
      </c>
      <c r="K4700" t="inlineStr">
        <is>
          <t>Label Fine</t>
        </is>
      </c>
      <c r="L4700" t="inlineStr">
        <is>
          <t>lost</t>
        </is>
      </c>
      <c r="M4700" s="10" t="n">
        <v>0</v>
      </c>
      <c r="N4700" t="inlineStr">
        <is>
          <t>2026-02-19</t>
        </is>
      </c>
      <c r="O4700" t="inlineStr">
        <is>
          <t>2026-03-22</t>
        </is>
      </c>
      <c r="P4700" s="18" t="n">
        <v>45</v>
      </c>
      <c r="Q4700" t="inlineStr">
        <is>
          <t>2026-04-06</t>
        </is>
      </c>
      <c r="R4700" s="18" t="inlineStr"/>
      <c r="S4700" s="18" t="inlineStr"/>
      <c r="T4700" s="18" t="inlineStr"/>
    </row>
    <row r="4701">
      <c r="A4701" t="inlineStr">
        <is>
          <t>DIST-011161</t>
        </is>
      </c>
      <c r="B4701" t="inlineStr">
        <is>
          <t>2026-02-05</t>
        </is>
      </c>
      <c r="C4701" t="inlineStr">
        <is>
          <t>RET-WHOLEFOODS</t>
        </is>
      </c>
      <c r="D4701" t="inlineStr">
        <is>
          <t>ODS-PRI-055</t>
        </is>
      </c>
      <c r="E4701" t="inlineStr">
        <is>
          <t>Invoice Mismatch</t>
        </is>
      </c>
      <c r="F4701" t="inlineStr">
        <is>
          <t>pricing_error</t>
        </is>
      </c>
      <c r="G4701" s="10" t="n">
        <v>87.14</v>
      </c>
      <c r="H4701" t="inlineStr">
        <is>
          <t>RO-030883</t>
        </is>
      </c>
      <c r="I4701" t="inlineStr">
        <is>
          <t>RS-030883</t>
        </is>
      </c>
      <c r="J4701" t="inlineStr">
        <is>
          <t>RREM-0202</t>
        </is>
      </c>
      <c r="K4701" t="inlineStr">
        <is>
          <t>Pricing Error</t>
        </is>
      </c>
      <c r="L4701" t="inlineStr">
        <is>
          <t>lost</t>
        </is>
      </c>
      <c r="M4701" s="10" t="n">
        <v>0</v>
      </c>
      <c r="N4701" t="inlineStr">
        <is>
          <t>2026-02-10</t>
        </is>
      </c>
      <c r="O4701" t="inlineStr">
        <is>
          <t>2026-02-24</t>
        </is>
      </c>
      <c r="P4701" s="18" t="n">
        <v>19</v>
      </c>
      <c r="Q4701" t="inlineStr">
        <is>
          <t>2026-03-07</t>
        </is>
      </c>
      <c r="R4701" s="18" t="inlineStr"/>
      <c r="S4701" s="18" t="inlineStr"/>
      <c r="T4701" s="18" t="inlineStr"/>
    </row>
    <row r="4702">
      <c r="A4702" t="inlineStr">
        <is>
          <t>DIST-011162</t>
        </is>
      </c>
      <c r="B4702" t="inlineStr">
        <is>
          <t>2026-02-05</t>
        </is>
      </c>
      <c r="C4702" t="inlineStr">
        <is>
          <t>RET-WHOLEFOODS</t>
        </is>
      </c>
      <c r="D4702" t="inlineStr">
        <is>
          <t>ODS-LAT-044</t>
        </is>
      </c>
      <c r="E4702" t="inlineStr">
        <is>
          <t>Appointment Miss</t>
        </is>
      </c>
      <c r="F4702" t="inlineStr">
        <is>
          <t>late_delivery</t>
        </is>
      </c>
      <c r="G4702" s="10" t="n">
        <v>82.31</v>
      </c>
      <c r="H4702" t="inlineStr">
        <is>
          <t>RO-030917</t>
        </is>
      </c>
      <c r="I4702" t="inlineStr">
        <is>
          <t>RS-030917</t>
        </is>
      </c>
      <c r="J4702" t="inlineStr">
        <is>
          <t>RREM-0188</t>
        </is>
      </c>
      <c r="K4702" t="inlineStr">
        <is>
          <t>Late Delivery</t>
        </is>
      </c>
      <c r="M4702" s="10" t="n"/>
      <c r="P4702" s="18" t="n"/>
      <c r="Q4702" t="inlineStr">
        <is>
          <t>2026-04-06</t>
        </is>
      </c>
      <c r="R4702" s="18" t="inlineStr"/>
      <c r="S4702" s="18" t="inlineStr"/>
      <c r="T4702" s="18" t="inlineStr"/>
    </row>
    <row r="4703">
      <c r="A4703" t="inlineStr">
        <is>
          <t>DIST-011174</t>
        </is>
      </c>
      <c r="B4703" t="inlineStr">
        <is>
          <t>2026-02-05</t>
        </is>
      </c>
      <c r="C4703" t="inlineStr">
        <is>
          <t>RET-WALMART</t>
        </is>
      </c>
      <c r="D4703" t="inlineStr">
        <is>
          <t>ART-SPO-017</t>
        </is>
      </c>
      <c r="E4703" t="inlineStr">
        <is>
          <t>Spoilage</t>
        </is>
      </c>
      <c r="F4703" t="inlineStr">
        <is>
          <t>spoilage</t>
        </is>
      </c>
      <c r="G4703" s="10" t="n">
        <v>76.84</v>
      </c>
      <c r="H4703" t="inlineStr">
        <is>
          <t>RO-030756</t>
        </is>
      </c>
      <c r="I4703" t="inlineStr">
        <is>
          <t>RS-030756</t>
        </is>
      </c>
      <c r="J4703" t="inlineStr">
        <is>
          <t>RREM-0155</t>
        </is>
      </c>
      <c r="K4703" t="inlineStr">
        <is>
          <t>Spoilage -- expired or short-dated at receiving</t>
        </is>
      </c>
      <c r="M4703" s="10" t="n"/>
      <c r="P4703" s="18" t="n"/>
      <c r="Q4703" t="inlineStr">
        <is>
          <t>2026-03-07</t>
        </is>
      </c>
      <c r="R4703" s="18" t="inlineStr"/>
      <c r="S4703" s="18" t="inlineStr"/>
      <c r="T4703" s="18" t="inlineStr"/>
    </row>
    <row r="4704">
      <c r="A4704" t="inlineStr">
        <is>
          <t>DIST-011158</t>
        </is>
      </c>
      <c r="B4704" t="inlineStr">
        <is>
          <t>2026-02-05</t>
        </is>
      </c>
      <c r="C4704" t="inlineStr">
        <is>
          <t>RET-WALMART</t>
        </is>
      </c>
      <c r="D4704" t="inlineStr">
        <is>
          <t>ART-PRO-004</t>
        </is>
      </c>
      <c r="E4704" t="inlineStr">
        <is>
          <t>Scan Rebate</t>
        </is>
      </c>
      <c r="F4704" t="inlineStr">
        <is>
          <t>promo_billback</t>
        </is>
      </c>
      <c r="G4704" s="10" t="n">
        <v>60.65</v>
      </c>
      <c r="H4704" t="inlineStr">
        <is>
          <t>RO-030767</t>
        </is>
      </c>
      <c r="I4704" t="inlineStr">
        <is>
          <t>RS-030767</t>
        </is>
      </c>
      <c r="J4704" t="inlineStr">
        <is>
          <t>RREM-0166</t>
        </is>
      </c>
      <c r="K4704" t="inlineStr">
        <is>
          <t>Promo Billback</t>
        </is>
      </c>
      <c r="M4704" s="10" t="n"/>
      <c r="P4704" s="18" t="n"/>
      <c r="Q4704" t="inlineStr">
        <is>
          <t>2026-03-07</t>
        </is>
      </c>
      <c r="R4704" s="18" t="inlineStr"/>
      <c r="S4704" s="18" t="inlineStr"/>
      <c r="T4704" s="18" t="inlineStr"/>
    </row>
    <row r="4705">
      <c r="A4705" t="inlineStr">
        <is>
          <t>DIST-011124</t>
        </is>
      </c>
      <c r="B4705" t="inlineStr">
        <is>
          <t>2026-02-05</t>
        </is>
      </c>
      <c r="C4705" t="inlineStr">
        <is>
          <t>RET-WALMART</t>
        </is>
      </c>
      <c r="D4705" t="inlineStr">
        <is>
          <t>ART-LAT-009</t>
        </is>
      </c>
      <c r="E4705" t="inlineStr">
        <is>
          <t>MABD Violation</t>
        </is>
      </c>
      <c r="F4705" t="inlineStr">
        <is>
          <t>late_delivery</t>
        </is>
      </c>
      <c r="G4705" s="10" t="n">
        <v>60.6</v>
      </c>
      <c r="H4705" t="inlineStr">
        <is>
          <t>RO-030388</t>
        </is>
      </c>
      <c r="I4705" t="inlineStr">
        <is>
          <t>RS-030388</t>
        </is>
      </c>
      <c r="J4705" t="inlineStr">
        <is>
          <t>RREM-0154</t>
        </is>
      </c>
      <c r="K4705" t="inlineStr">
        <is>
          <t>Late Delivery</t>
        </is>
      </c>
      <c r="L4705" t="inlineStr">
        <is>
          <t>lost</t>
        </is>
      </c>
      <c r="M4705" s="10" t="n">
        <v>0</v>
      </c>
      <c r="N4705" t="inlineStr">
        <is>
          <t>2026-02-19</t>
        </is>
      </c>
      <c r="O4705" t="inlineStr">
        <is>
          <t>2026-04-05</t>
        </is>
      </c>
      <c r="P4705" s="18" t="n">
        <v>59</v>
      </c>
      <c r="Q4705" t="inlineStr">
        <is>
          <t>2026-04-06</t>
        </is>
      </c>
      <c r="R4705" s="18" t="inlineStr"/>
      <c r="S4705" s="18" t="inlineStr"/>
      <c r="T4705" s="18" t="inlineStr"/>
    </row>
    <row r="4706">
      <c r="A4706" t="inlineStr">
        <is>
          <t>DIST-011248</t>
        </is>
      </c>
      <c r="B4706" t="inlineStr">
        <is>
          <t>2026-02-05</t>
        </is>
      </c>
      <c r="C4706" t="inlineStr">
        <is>
          <t>RET-KROGER</t>
        </is>
      </c>
      <c r="D4706" t="inlineStr">
        <is>
          <t>GER-LAT-079</t>
        </is>
      </c>
      <c r="E4706" t="inlineStr">
        <is>
          <t>MABD Violation</t>
        </is>
      </c>
      <c r="F4706" t="inlineStr">
        <is>
          <t>late_delivery</t>
        </is>
      </c>
      <c r="G4706" s="10" t="n">
        <v>55.07</v>
      </c>
      <c r="H4706" t="inlineStr">
        <is>
          <t>RO-031016</t>
        </is>
      </c>
      <c r="I4706" t="inlineStr">
        <is>
          <t>RS-031016</t>
        </is>
      </c>
      <c r="J4706" t="inlineStr">
        <is>
          <t>RREM-0072</t>
        </is>
      </c>
      <c r="K4706" t="inlineStr">
        <is>
          <t>Late Delivery</t>
        </is>
      </c>
      <c r="L4706" t="inlineStr">
        <is>
          <t>partial</t>
        </is>
      </c>
      <c r="M4706" s="10" t="n">
        <v>12.09</v>
      </c>
      <c r="N4706" t="inlineStr">
        <is>
          <t>2026-02-25</t>
        </is>
      </c>
      <c r="O4706" t="inlineStr">
        <is>
          <t>2026-04-26</t>
        </is>
      </c>
      <c r="P4706" s="18" t="n">
        <v>80</v>
      </c>
      <c r="Q4706" t="inlineStr">
        <is>
          <t>2026-04-06</t>
        </is>
      </c>
      <c r="R4706" s="18" t="inlineStr"/>
      <c r="S4706" s="18" t="inlineStr"/>
      <c r="T4706" s="18" t="inlineStr"/>
    </row>
    <row r="4707">
      <c r="A4707" t="inlineStr">
        <is>
          <t>DIST-011319</t>
        </is>
      </c>
      <c r="B4707" t="inlineStr">
        <is>
          <t>2026-02-05</t>
        </is>
      </c>
      <c r="C4707" t="inlineStr">
        <is>
          <t>RET-KROGER</t>
        </is>
      </c>
      <c r="D4707" t="inlineStr">
        <is>
          <t>GER-PRI-089</t>
        </is>
      </c>
      <c r="E4707" t="inlineStr">
        <is>
          <t>Cost Discrepancy</t>
        </is>
      </c>
      <c r="F4707" t="inlineStr">
        <is>
          <t>pricing_error</t>
        </is>
      </c>
      <c r="G4707" s="10" t="n">
        <v>47.25</v>
      </c>
      <c r="H4707" t="inlineStr">
        <is>
          <t>RO-031297</t>
        </is>
      </c>
      <c r="I4707" t="inlineStr">
        <is>
          <t>RS-031297</t>
        </is>
      </c>
      <c r="J4707" t="inlineStr">
        <is>
          <t>RREM-0053</t>
        </is>
      </c>
      <c r="K4707" t="inlineStr">
        <is>
          <t>Pricing Error</t>
        </is>
      </c>
      <c r="M4707" s="10" t="n"/>
      <c r="P4707" s="18" t="n"/>
      <c r="Q4707" t="inlineStr">
        <is>
          <t>2026-03-22</t>
        </is>
      </c>
      <c r="R4707" s="18" t="inlineStr"/>
      <c r="S4707" s="18" t="inlineStr"/>
      <c r="T4707" s="18" t="inlineStr"/>
    </row>
    <row r="4708">
      <c r="A4708" t="inlineStr">
        <is>
          <t>DIST-011056</t>
        </is>
      </c>
      <c r="B4708" t="inlineStr">
        <is>
          <t>2026-02-04</t>
        </is>
      </c>
      <c r="C4708" t="inlineStr">
        <is>
          <t>RET-KROGER</t>
        </is>
      </c>
      <c r="D4708" t="inlineStr">
        <is>
          <t>GER-LAB-080</t>
        </is>
      </c>
      <c r="E4708" t="inlineStr">
        <is>
          <t>Label Defect</t>
        </is>
      </c>
      <c r="F4708" t="inlineStr">
        <is>
          <t>label_fine</t>
        </is>
      </c>
      <c r="G4708" s="10" t="n">
        <v>194.46</v>
      </c>
      <c r="H4708" t="inlineStr">
        <is>
          <t>RO-030660</t>
        </is>
      </c>
      <c r="I4708" t="inlineStr">
        <is>
          <t>RS-030660</t>
        </is>
      </c>
      <c r="J4708" t="inlineStr">
        <is>
          <t>RREM-0047</t>
        </is>
      </c>
      <c r="K4708" t="inlineStr">
        <is>
          <t>Label Fine</t>
        </is>
      </c>
      <c r="L4708" t="inlineStr">
        <is>
          <t>won</t>
        </is>
      </c>
      <c r="M4708" s="10" t="n">
        <v>194.46</v>
      </c>
      <c r="N4708" t="inlineStr">
        <is>
          <t>2026-02-14</t>
        </is>
      </c>
      <c r="O4708" t="inlineStr">
        <is>
          <t>2026-04-07</t>
        </is>
      </c>
      <c r="P4708" s="18" t="n">
        <v>62</v>
      </c>
      <c r="Q4708" t="inlineStr">
        <is>
          <t>2026-03-21</t>
        </is>
      </c>
      <c r="R4708" s="18" t="inlineStr"/>
      <c r="S4708" s="18" t="inlineStr"/>
      <c r="T4708" s="18" t="inlineStr"/>
    </row>
    <row r="4709">
      <c r="A4709" t="inlineStr">
        <is>
          <t>DIST-011218</t>
        </is>
      </c>
      <c r="B4709" t="inlineStr">
        <is>
          <t>2026-02-04</t>
        </is>
      </c>
      <c r="C4709" t="inlineStr">
        <is>
          <t>RET-KROGER</t>
        </is>
      </c>
      <c r="D4709" t="inlineStr">
        <is>
          <t>GER-PRO-075</t>
        </is>
      </c>
      <c r="E4709" t="inlineStr">
        <is>
          <t>Promo Billback</t>
        </is>
      </c>
      <c r="F4709" t="inlineStr">
        <is>
          <t>promo_billback</t>
        </is>
      </c>
      <c r="G4709" s="10" t="n">
        <v>187.52</v>
      </c>
      <c r="H4709" t="inlineStr">
        <is>
          <t>RO-031094</t>
        </is>
      </c>
      <c r="I4709" t="inlineStr">
        <is>
          <t>RS-031094</t>
        </is>
      </c>
      <c r="J4709" t="inlineStr">
        <is>
          <t>RREM-0045</t>
        </is>
      </c>
      <c r="K4709" t="inlineStr">
        <is>
          <t>Promo Billback</t>
        </is>
      </c>
      <c r="L4709" t="inlineStr">
        <is>
          <t>lost</t>
        </is>
      </c>
      <c r="M4709" s="10" t="n">
        <v>0</v>
      </c>
      <c r="N4709" t="inlineStr">
        <is>
          <t>2026-02-10</t>
        </is>
      </c>
      <c r="O4709" t="inlineStr">
        <is>
          <t>2026-03-28</t>
        </is>
      </c>
      <c r="P4709" s="18" t="n">
        <v>52</v>
      </c>
      <c r="Q4709" t="inlineStr">
        <is>
          <t>2026-05-05</t>
        </is>
      </c>
      <c r="R4709" s="18" t="inlineStr"/>
      <c r="S4709" s="18" t="inlineStr"/>
      <c r="T4709" s="18" t="inlineStr"/>
    </row>
    <row r="4710">
      <c r="A4710" t="inlineStr">
        <is>
          <t>DIST-011019</t>
        </is>
      </c>
      <c r="B4710" t="inlineStr">
        <is>
          <t>2026-02-04</t>
        </is>
      </c>
      <c r="C4710" t="inlineStr">
        <is>
          <t>RET-SPROUTS</t>
        </is>
      </c>
      <c r="D4710" t="inlineStr">
        <is>
          <t>UTS-SPO-066</t>
        </is>
      </c>
      <c r="E4710" t="inlineStr">
        <is>
          <t>Expired Product</t>
        </is>
      </c>
      <c r="F4710" t="inlineStr">
        <is>
          <t>spoilage</t>
        </is>
      </c>
      <c r="G4710" s="10" t="n">
        <v>187.32</v>
      </c>
      <c r="H4710" t="inlineStr">
        <is>
          <t>RO-030591</t>
        </is>
      </c>
      <c r="I4710" t="inlineStr">
        <is>
          <t>RS-030591</t>
        </is>
      </c>
      <c r="J4710" t="inlineStr">
        <is>
          <t>RREM-0118</t>
        </is>
      </c>
      <c r="K4710" t="inlineStr">
        <is>
          <t>Spoilage -- damage in transit affecting condition</t>
        </is>
      </c>
      <c r="M4710" s="10" t="n"/>
      <c r="P4710" s="18" t="n"/>
      <c r="Q4710" t="inlineStr">
        <is>
          <t>2026-05-05</t>
        </is>
      </c>
      <c r="R4710" s="18" t="inlineStr"/>
      <c r="S4710" s="18" t="inlineStr"/>
      <c r="T4710" s="18" t="inlineStr"/>
    </row>
    <row r="4711">
      <c r="A4711" t="inlineStr">
        <is>
          <t>DIST-011226</t>
        </is>
      </c>
      <c r="B4711" t="inlineStr">
        <is>
          <t>2026-02-04</t>
        </is>
      </c>
      <c r="C4711" t="inlineStr">
        <is>
          <t>RET-SPROUTS</t>
        </is>
      </c>
      <c r="D4711" t="inlineStr">
        <is>
          <t>UTS-PRO-057</t>
        </is>
      </c>
      <c r="E4711" t="inlineStr">
        <is>
          <t>Promo Billback</t>
        </is>
      </c>
      <c r="F4711" t="inlineStr">
        <is>
          <t>promo_billback</t>
        </is>
      </c>
      <c r="G4711" s="10" t="n">
        <v>177.05</v>
      </c>
      <c r="H4711" t="inlineStr">
        <is>
          <t>RO-030931</t>
        </is>
      </c>
      <c r="I4711" t="inlineStr">
        <is>
          <t>RS-030931</t>
        </is>
      </c>
      <c r="J4711" t="inlineStr">
        <is>
          <t>RREM-0114</t>
        </is>
      </c>
      <c r="K4711" t="inlineStr">
        <is>
          <t>Promo Billback</t>
        </is>
      </c>
      <c r="L4711" t="inlineStr">
        <is>
          <t>lost</t>
        </is>
      </c>
      <c r="M4711" s="10" t="n">
        <v>0</v>
      </c>
      <c r="N4711" t="inlineStr">
        <is>
          <t>2026-02-24</t>
        </is>
      </c>
      <c r="O4711" t="inlineStr">
        <is>
          <t>2026-03-19</t>
        </is>
      </c>
      <c r="P4711" s="18" t="n">
        <v>43</v>
      </c>
      <c r="Q4711" t="inlineStr">
        <is>
          <t>2026-03-21</t>
        </is>
      </c>
      <c r="R4711" s="18" t="inlineStr"/>
      <c r="S4711" s="18" t="inlineStr"/>
      <c r="T4711" s="18" t="inlineStr"/>
    </row>
    <row r="4712">
      <c r="A4712" t="inlineStr">
        <is>
          <t>DIST-010983</t>
        </is>
      </c>
      <c r="B4712" t="inlineStr">
        <is>
          <t>2026-02-04</t>
        </is>
      </c>
      <c r="C4712" t="inlineStr">
        <is>
          <t>RET-SPROUTS</t>
        </is>
      </c>
      <c r="D4712" t="inlineStr">
        <is>
          <t>UTS-PRO-057</t>
        </is>
      </c>
      <c r="E4712" t="inlineStr">
        <is>
          <t>Promo Billback</t>
        </is>
      </c>
      <c r="F4712" t="inlineStr">
        <is>
          <t>promo_billback</t>
        </is>
      </c>
      <c r="G4712" s="10" t="n">
        <v>141.68</v>
      </c>
      <c r="H4712" t="inlineStr">
        <is>
          <t>RO-030138</t>
        </is>
      </c>
      <c r="I4712" t="inlineStr">
        <is>
          <t>RS-030138</t>
        </is>
      </c>
      <c r="J4712" t="inlineStr">
        <is>
          <t>RREM-0145</t>
        </is>
      </c>
      <c r="K4712" t="inlineStr">
        <is>
          <t>Promo Billback</t>
        </is>
      </c>
      <c r="L4712" t="inlineStr">
        <is>
          <t>partial</t>
        </is>
      </c>
      <c r="M4712" s="10" t="n">
        <v>42.18</v>
      </c>
      <c r="N4712" t="inlineStr">
        <is>
          <t>2026-02-21</t>
        </is>
      </c>
      <c r="O4712" t="inlineStr">
        <is>
          <t>2026-04-05</t>
        </is>
      </c>
      <c r="P4712" s="18" t="n">
        <v>60</v>
      </c>
      <c r="Q4712" t="inlineStr">
        <is>
          <t>2026-05-05</t>
        </is>
      </c>
      <c r="R4712" s="18" t="inlineStr"/>
      <c r="S4712" s="18" t="inlineStr"/>
      <c r="T4712" s="18" t="inlineStr"/>
    </row>
    <row r="4713">
      <c r="A4713" t="inlineStr">
        <is>
          <t>DIST-011000</t>
        </is>
      </c>
      <c r="B4713" t="inlineStr">
        <is>
          <t>2026-02-04</t>
        </is>
      </c>
      <c r="C4713" t="inlineStr">
        <is>
          <t>RET-WALMART</t>
        </is>
      </c>
      <c r="D4713" t="inlineStr">
        <is>
          <t>ART-DAM-018</t>
        </is>
      </c>
      <c r="E4713" t="inlineStr">
        <is>
          <t>Warehouse Damage</t>
        </is>
      </c>
      <c r="F4713" t="inlineStr">
        <is>
          <t>damaged</t>
        </is>
      </c>
      <c r="G4713" s="10" t="n">
        <v>137.44</v>
      </c>
      <c r="H4713" t="inlineStr">
        <is>
          <t>RO-030387</t>
        </is>
      </c>
      <c r="I4713" t="inlineStr">
        <is>
          <t>RS-030387</t>
        </is>
      </c>
      <c r="J4713" t="inlineStr">
        <is>
          <t>RREM-0177</t>
        </is>
      </c>
      <c r="K4713" t="inlineStr">
        <is>
          <t>Damaged</t>
        </is>
      </c>
      <c r="M4713" s="10" t="n"/>
      <c r="P4713" s="18" t="n"/>
      <c r="Q4713" t="inlineStr">
        <is>
          <t>2026-03-21</t>
        </is>
      </c>
      <c r="R4713" s="18" t="inlineStr"/>
      <c r="S4713" s="18" t="inlineStr"/>
      <c r="T4713" s="18" t="inlineStr"/>
    </row>
    <row r="4714">
      <c r="A4714" t="inlineStr">
        <is>
          <t>DIST-011175</t>
        </is>
      </c>
      <c r="B4714" t="inlineStr">
        <is>
          <t>2026-02-04</t>
        </is>
      </c>
      <c r="C4714" t="inlineStr">
        <is>
          <t>RET-WALMART</t>
        </is>
      </c>
      <c r="D4714" t="inlineStr">
        <is>
          <t>ART-SHO-003</t>
        </is>
      </c>
      <c r="E4714" t="inlineStr">
        <is>
          <t>Short Ship</t>
        </is>
      </c>
      <c r="F4714" t="inlineStr">
        <is>
          <t>short_ship</t>
        </is>
      </c>
      <c r="G4714" s="10" t="n">
        <v>131.4</v>
      </c>
      <c r="H4714" t="inlineStr">
        <is>
          <t>RO-030773</t>
        </is>
      </c>
      <c r="I4714" t="inlineStr">
        <is>
          <t>RS-030773</t>
        </is>
      </c>
      <c r="J4714" t="inlineStr">
        <is>
          <t>RREM-0156</t>
        </is>
      </c>
      <c r="K4714" t="inlineStr">
        <is>
          <t>Short Ship</t>
        </is>
      </c>
      <c r="L4714" t="inlineStr">
        <is>
          <t>lost</t>
        </is>
      </c>
      <c r="M4714" s="10" t="n">
        <v>0</v>
      </c>
      <c r="N4714" t="inlineStr">
        <is>
          <t>2026-02-14</t>
        </is>
      </c>
      <c r="O4714" t="inlineStr">
        <is>
          <t>2026-05-11</t>
        </is>
      </c>
      <c r="P4714" s="18" t="n">
        <v>96</v>
      </c>
      <c r="Q4714" t="inlineStr">
        <is>
          <t>2026-03-21</t>
        </is>
      </c>
      <c r="R4714" s="18" t="inlineStr"/>
      <c r="S4714" s="18" t="inlineStr"/>
      <c r="T4714" s="18" t="inlineStr"/>
    </row>
    <row r="4715">
      <c r="A4715" t="inlineStr">
        <is>
          <t>DIST-011066</t>
        </is>
      </c>
      <c r="B4715" t="inlineStr">
        <is>
          <t>2026-02-04</t>
        </is>
      </c>
      <c r="C4715" t="inlineStr">
        <is>
          <t>RET-WHOLEFOODS</t>
        </is>
      </c>
      <c r="D4715" t="inlineStr">
        <is>
          <t>ODS-SPO-050</t>
        </is>
      </c>
      <c r="E4715" t="inlineStr">
        <is>
          <t>Spoilage</t>
        </is>
      </c>
      <c r="F4715" t="inlineStr">
        <is>
          <t>spoilage</t>
        </is>
      </c>
      <c r="G4715" s="10" t="n">
        <v>131.19</v>
      </c>
      <c r="H4715" t="inlineStr">
        <is>
          <t>RO-030499</t>
        </is>
      </c>
      <c r="I4715" t="inlineStr">
        <is>
          <t>RS-030499</t>
        </is>
      </c>
      <c r="J4715" t="inlineStr">
        <is>
          <t>RREM-0186</t>
        </is>
      </c>
      <c r="K4715" t="inlineStr">
        <is>
          <t>Spoilage -- quality complaint at receiving</t>
        </is>
      </c>
      <c r="M4715" s="10" t="n"/>
      <c r="P4715" s="18" t="n"/>
      <c r="Q4715" t="inlineStr">
        <is>
          <t>2026-05-05</t>
        </is>
      </c>
      <c r="R4715" s="18" t="inlineStr"/>
      <c r="S4715" s="18" t="inlineStr"/>
      <c r="T4715" s="18" t="inlineStr"/>
    </row>
    <row r="4716">
      <c r="A4716" t="inlineStr">
        <is>
          <t>DIST-011135</t>
        </is>
      </c>
      <c r="B4716" t="inlineStr">
        <is>
          <t>2026-02-04</t>
        </is>
      </c>
      <c r="C4716" t="inlineStr">
        <is>
          <t>RET-SPROUTS</t>
        </is>
      </c>
      <c r="D4716" t="inlineStr">
        <is>
          <t>UTS-SHO-056</t>
        </is>
      </c>
      <c r="E4716" t="inlineStr">
        <is>
          <t>Under-delivery</t>
        </is>
      </c>
      <c r="F4716" t="inlineStr">
        <is>
          <t>short_ship</t>
        </is>
      </c>
      <c r="G4716" s="10" t="n">
        <v>112.26</v>
      </c>
      <c r="H4716" t="inlineStr">
        <is>
          <t>RO-030596</t>
        </is>
      </c>
      <c r="I4716" t="inlineStr">
        <is>
          <t>RS-030596</t>
        </is>
      </c>
      <c r="J4716" t="inlineStr">
        <is>
          <t>RREM-0141</t>
        </is>
      </c>
      <c r="K4716" t="inlineStr">
        <is>
          <t>Short Ship</t>
        </is>
      </c>
      <c r="M4716" s="10" t="n"/>
      <c r="P4716" s="18" t="n"/>
      <c r="Q4716" t="inlineStr">
        <is>
          <t>2026-04-05</t>
        </is>
      </c>
      <c r="R4716" s="18" t="inlineStr"/>
      <c r="S4716" s="18" t="inlineStr"/>
      <c r="T4716" s="18" t="inlineStr"/>
    </row>
    <row r="4717">
      <c r="A4717" t="inlineStr">
        <is>
          <t>DIST-011002</t>
        </is>
      </c>
      <c r="B4717" t="inlineStr">
        <is>
          <t>2026-02-04</t>
        </is>
      </c>
      <c r="C4717" t="inlineStr">
        <is>
          <t>RET-WALMART</t>
        </is>
      </c>
      <c r="D4717" t="inlineStr">
        <is>
          <t>ART-PRO-004</t>
        </is>
      </c>
      <c r="E4717" t="inlineStr">
        <is>
          <t>Scan Rebate</t>
        </is>
      </c>
      <c r="F4717" t="inlineStr">
        <is>
          <t>promo_billback</t>
        </is>
      </c>
      <c r="G4717" s="10" t="n">
        <v>101.68</v>
      </c>
      <c r="H4717" t="inlineStr">
        <is>
          <t>RO-030411</t>
        </is>
      </c>
      <c r="I4717" t="inlineStr">
        <is>
          <t>RS-030411</t>
        </is>
      </c>
      <c r="J4717" t="inlineStr">
        <is>
          <t>RREM-0168</t>
        </is>
      </c>
      <c r="K4717" t="inlineStr">
        <is>
          <t>Promo Billback</t>
        </is>
      </c>
      <c r="M4717" s="10" t="n"/>
      <c r="P4717" s="18" t="n"/>
      <c r="Q4717" t="inlineStr">
        <is>
          <t>2026-03-21</t>
        </is>
      </c>
      <c r="R4717" s="18" t="inlineStr"/>
      <c r="S4717" s="18" t="inlineStr"/>
      <c r="T4717" s="18" t="inlineStr"/>
    </row>
    <row r="4718">
      <c r="A4718" t="inlineStr">
        <is>
          <t>DIST-010969</t>
        </is>
      </c>
      <c r="B4718" t="inlineStr">
        <is>
          <t>2026-02-04</t>
        </is>
      </c>
      <c r="C4718" t="inlineStr">
        <is>
          <t>RET-WALMART</t>
        </is>
      </c>
      <c r="D4718" t="inlineStr">
        <is>
          <t>ART-PRO-004</t>
        </is>
      </c>
      <c r="E4718" t="inlineStr">
        <is>
          <t>Scan Rebate</t>
        </is>
      </c>
      <c r="F4718" t="inlineStr">
        <is>
          <t>promo_billback</t>
        </is>
      </c>
      <c r="G4718" s="10" t="n">
        <v>100.45</v>
      </c>
      <c r="H4718" t="inlineStr">
        <is>
          <t>RO-029953</t>
        </is>
      </c>
      <c r="I4718" t="inlineStr">
        <is>
          <t>RS-029953</t>
        </is>
      </c>
      <c r="J4718" t="inlineStr">
        <is>
          <t>RREM-0150</t>
        </is>
      </c>
      <c r="K4718" t="inlineStr">
        <is>
          <t>Promo Billback</t>
        </is>
      </c>
      <c r="M4718" s="10" t="n"/>
      <c r="P4718" s="18" t="n"/>
      <c r="Q4718" t="inlineStr">
        <is>
          <t>2026-05-05</t>
        </is>
      </c>
      <c r="R4718" s="18" t="inlineStr"/>
      <c r="S4718" s="18" t="inlineStr"/>
      <c r="T4718" s="18" t="inlineStr"/>
    </row>
    <row r="4719">
      <c r="A4719" t="inlineStr">
        <is>
          <t>DIST-011245</t>
        </is>
      </c>
      <c r="B4719" t="inlineStr">
        <is>
          <t>2026-02-04</t>
        </is>
      </c>
      <c r="C4719" t="inlineStr">
        <is>
          <t>RET-WHOLEFOODS</t>
        </is>
      </c>
      <c r="D4719" t="inlineStr">
        <is>
          <t>ODS-LAT-044</t>
        </is>
      </c>
      <c r="E4719" t="inlineStr">
        <is>
          <t>Appointment Miss</t>
        </is>
      </c>
      <c r="F4719" t="inlineStr">
        <is>
          <t>late_delivery</t>
        </is>
      </c>
      <c r="G4719" s="10" t="n">
        <v>98.97</v>
      </c>
      <c r="H4719" t="inlineStr">
        <is>
          <t>RO-030907</t>
        </is>
      </c>
      <c r="I4719" t="inlineStr">
        <is>
          <t>RS-030907</t>
        </is>
      </c>
      <c r="J4719" t="inlineStr">
        <is>
          <t>RREM-0188</t>
        </is>
      </c>
      <c r="K4719" t="inlineStr">
        <is>
          <t>Late Delivery</t>
        </is>
      </c>
      <c r="L4719" t="inlineStr">
        <is>
          <t>partial</t>
        </is>
      </c>
      <c r="M4719" s="10" t="n">
        <v>23.53</v>
      </c>
      <c r="N4719" t="inlineStr">
        <is>
          <t>2026-02-06</t>
        </is>
      </c>
      <c r="O4719" t="inlineStr">
        <is>
          <t>2026-04-23</t>
        </is>
      </c>
      <c r="P4719" s="18" t="n">
        <v>78</v>
      </c>
      <c r="Q4719" t="inlineStr">
        <is>
          <t>2026-03-06</t>
        </is>
      </c>
      <c r="R4719" s="18" t="inlineStr"/>
      <c r="S4719" s="18" t="inlineStr"/>
      <c r="T4719" s="18" t="inlineStr"/>
    </row>
    <row r="4720">
      <c r="A4720" t="inlineStr">
        <is>
          <t>DIST-011054</t>
        </is>
      </c>
      <c r="B4720" t="inlineStr">
        <is>
          <t>2026-02-04</t>
        </is>
      </c>
      <c r="C4720" t="inlineStr">
        <is>
          <t>RET-SPROUTS</t>
        </is>
      </c>
      <c r="D4720" t="inlineStr">
        <is>
          <t>UTS-PRO-057</t>
        </is>
      </c>
      <c r="E4720" t="inlineStr">
        <is>
          <t>Promo Billback</t>
        </is>
      </c>
      <c r="F4720" t="inlineStr">
        <is>
          <t>promo_billback</t>
        </is>
      </c>
      <c r="G4720" s="10" t="n">
        <v>82.36</v>
      </c>
      <c r="H4720" t="inlineStr">
        <is>
          <t>RO-030605</t>
        </is>
      </c>
      <c r="I4720" t="inlineStr">
        <is>
          <t>RS-030605</t>
        </is>
      </c>
      <c r="J4720" t="inlineStr">
        <is>
          <t>RREM-0113</t>
        </is>
      </c>
      <c r="K4720" t="inlineStr">
        <is>
          <t>Promo Billback</t>
        </is>
      </c>
      <c r="L4720" t="inlineStr">
        <is>
          <t>lost</t>
        </is>
      </c>
      <c r="M4720" s="10" t="n">
        <v>0</v>
      </c>
      <c r="N4720" t="inlineStr">
        <is>
          <t>2026-02-12</t>
        </is>
      </c>
      <c r="O4720" t="inlineStr">
        <is>
          <t>2026-03-06</t>
        </is>
      </c>
      <c r="P4720" s="18" t="n">
        <v>30</v>
      </c>
      <c r="Q4720" t="inlineStr">
        <is>
          <t>2026-03-06</t>
        </is>
      </c>
      <c r="R4720" s="18" t="inlineStr"/>
      <c r="S4720" s="18" t="inlineStr"/>
      <c r="T4720" s="18" t="inlineStr"/>
    </row>
    <row r="4721">
      <c r="A4721" t="inlineStr">
        <is>
          <t>DIST-011035</t>
        </is>
      </c>
      <c r="B4721" t="inlineStr">
        <is>
          <t>2026-02-04</t>
        </is>
      </c>
      <c r="C4721" t="inlineStr">
        <is>
          <t>RET-COSTCO</t>
        </is>
      </c>
      <c r="D4721" t="inlineStr">
        <is>
          <t>TCO-PRO-024</t>
        </is>
      </c>
      <c r="E4721" t="inlineStr">
        <is>
          <t>Promo Billback</t>
        </is>
      </c>
      <c r="F4721" t="inlineStr">
        <is>
          <t>promo_billback</t>
        </is>
      </c>
      <c r="G4721" s="10" t="n">
        <v>78.45</v>
      </c>
      <c r="H4721" t="inlineStr">
        <is>
          <t>RO-030458</t>
        </is>
      </c>
      <c r="I4721" t="inlineStr">
        <is>
          <t>RS-030458</t>
        </is>
      </c>
      <c r="J4721" t="inlineStr">
        <is>
          <t>RREM-0032</t>
        </is>
      </c>
      <c r="K4721" t="inlineStr">
        <is>
          <t>Promo Billback</t>
        </is>
      </c>
      <c r="L4721" t="inlineStr">
        <is>
          <t>pending</t>
        </is>
      </c>
      <c r="M4721" s="10" t="n"/>
      <c r="N4721" t="inlineStr">
        <is>
          <t>2026-03-02</t>
        </is>
      </c>
      <c r="P4721" s="18" t="n">
        <v>332</v>
      </c>
      <c r="Q4721" t="inlineStr">
        <is>
          <t>2026-05-05</t>
        </is>
      </c>
      <c r="R4721" s="18" t="inlineStr"/>
      <c r="S4721" s="18" t="inlineStr"/>
      <c r="T4721" s="18" t="inlineStr"/>
    </row>
    <row r="4722">
      <c r="A4722" t="inlineStr">
        <is>
          <t>DIST-011065</t>
        </is>
      </c>
      <c r="B4722" t="inlineStr">
        <is>
          <t>2026-02-04</t>
        </is>
      </c>
      <c r="C4722" t="inlineStr">
        <is>
          <t>RET-COSTCO</t>
        </is>
      </c>
      <c r="D4722" t="inlineStr">
        <is>
          <t>TCO-LAT-029</t>
        </is>
      </c>
      <c r="E4722" t="inlineStr">
        <is>
          <t>Late Delivery</t>
        </is>
      </c>
      <c r="F4722" t="inlineStr">
        <is>
          <t>late_delivery</t>
        </is>
      </c>
      <c r="G4722" s="10" t="n">
        <v>73.90000000000001</v>
      </c>
      <c r="H4722" t="inlineStr">
        <is>
          <t>RO-030451</t>
        </is>
      </c>
      <c r="I4722" t="inlineStr">
        <is>
          <t>RS-030451</t>
        </is>
      </c>
      <c r="J4722" t="inlineStr">
        <is>
          <t>RREM-0028</t>
        </is>
      </c>
      <c r="K4722" t="inlineStr">
        <is>
          <t>Late Delivery</t>
        </is>
      </c>
      <c r="M4722" s="10" t="n"/>
      <c r="P4722" s="18" t="n"/>
      <c r="Q4722" t="inlineStr">
        <is>
          <t>2026-03-06</t>
        </is>
      </c>
      <c r="R4722" s="18" t="inlineStr"/>
      <c r="S4722" s="18" t="inlineStr"/>
      <c r="T4722" s="18" t="inlineStr"/>
    </row>
    <row r="4723">
      <c r="A4723" t="inlineStr">
        <is>
          <t>DIST-010960</t>
        </is>
      </c>
      <c r="B4723" t="inlineStr">
        <is>
          <t>2026-02-04</t>
        </is>
      </c>
      <c r="C4723" t="inlineStr">
        <is>
          <t>RET-KROGER</t>
        </is>
      </c>
      <c r="D4723" t="inlineStr">
        <is>
          <t>GER-PRO-075</t>
        </is>
      </c>
      <c r="E4723" t="inlineStr">
        <is>
          <t>Promo Billback</t>
        </is>
      </c>
      <c r="F4723" t="inlineStr">
        <is>
          <t>promo_billback</t>
        </is>
      </c>
      <c r="G4723" s="10" t="n">
        <v>72.43000000000001</v>
      </c>
      <c r="H4723" t="inlineStr">
        <is>
          <t>RO-030215</t>
        </is>
      </c>
      <c r="I4723" t="inlineStr">
        <is>
          <t>RS-030215</t>
        </is>
      </c>
      <c r="J4723" t="inlineStr">
        <is>
          <t>RREM-0065</t>
        </is>
      </c>
      <c r="K4723" t="inlineStr">
        <is>
          <t>Promo Billback</t>
        </is>
      </c>
      <c r="L4723" t="inlineStr">
        <is>
          <t>lost</t>
        </is>
      </c>
      <c r="M4723" s="10" t="n">
        <v>0</v>
      </c>
      <c r="N4723" t="inlineStr">
        <is>
          <t>2026-03-05</t>
        </is>
      </c>
      <c r="O4723" t="inlineStr">
        <is>
          <t>2026-04-02</t>
        </is>
      </c>
      <c r="P4723" s="18" t="n">
        <v>57</v>
      </c>
      <c r="Q4723" t="inlineStr">
        <is>
          <t>2026-03-06</t>
        </is>
      </c>
      <c r="R4723" s="18" t="inlineStr"/>
      <c r="S4723" s="18" t="inlineStr"/>
      <c r="T4723" s="18" t="inlineStr"/>
    </row>
    <row r="4724">
      <c r="A4724" t="inlineStr">
        <is>
          <t>DIST-010851</t>
        </is>
      </c>
      <c r="B4724" t="inlineStr">
        <is>
          <t>2026-02-04</t>
        </is>
      </c>
      <c r="C4724" t="inlineStr">
        <is>
          <t>RET-WALMART</t>
        </is>
      </c>
      <c r="D4724" t="inlineStr">
        <is>
          <t>ART-PRO-004</t>
        </is>
      </c>
      <c r="E4724" t="inlineStr">
        <is>
          <t>Scan Rebate</t>
        </is>
      </c>
      <c r="F4724" t="inlineStr">
        <is>
          <t>promo_billback</t>
        </is>
      </c>
      <c r="G4724" s="10" t="n">
        <v>48.08</v>
      </c>
      <c r="H4724" t="inlineStr">
        <is>
          <t>RO-029960</t>
        </is>
      </c>
      <c r="I4724" t="inlineStr">
        <is>
          <t>RS-029960</t>
        </is>
      </c>
      <c r="J4724" t="inlineStr">
        <is>
          <t>RREM-0183</t>
        </is>
      </c>
      <c r="K4724" t="inlineStr">
        <is>
          <t>Promo Billback</t>
        </is>
      </c>
      <c r="M4724" s="10" t="n"/>
      <c r="P4724" s="18" t="n"/>
      <c r="Q4724" t="inlineStr">
        <is>
          <t>2026-03-06</t>
        </is>
      </c>
      <c r="R4724" s="18" t="inlineStr"/>
      <c r="S4724" s="18" t="inlineStr"/>
      <c r="T4724" s="18" t="inlineStr"/>
    </row>
    <row r="4725">
      <c r="A4725" t="inlineStr">
        <is>
          <t>DIST-011077</t>
        </is>
      </c>
      <c r="B4725" t="inlineStr">
        <is>
          <t>2026-02-04</t>
        </is>
      </c>
      <c r="C4725" t="inlineStr">
        <is>
          <t>RET-WALMART</t>
        </is>
      </c>
      <c r="D4725" t="inlineStr">
        <is>
          <t>ART-PRI-019</t>
        </is>
      </c>
      <c r="E4725" t="inlineStr">
        <is>
          <t>Invoice Mismatch</t>
        </is>
      </c>
      <c r="F4725" t="inlineStr">
        <is>
          <t>pricing_error</t>
        </is>
      </c>
      <c r="G4725" s="10" t="n">
        <v>39.87</v>
      </c>
      <c r="H4725" t="inlineStr">
        <is>
          <t>RO-030392</t>
        </is>
      </c>
      <c r="I4725" t="inlineStr">
        <is>
          <t>RS-030392</t>
        </is>
      </c>
      <c r="J4725" t="inlineStr">
        <is>
          <t>RREM-0183</t>
        </is>
      </c>
      <c r="K4725" t="inlineStr">
        <is>
          <t>Pricing Error</t>
        </is>
      </c>
      <c r="M4725" s="10" t="n"/>
      <c r="P4725" s="18" t="n"/>
      <c r="Q4725" t="inlineStr">
        <is>
          <t>2026-05-05</t>
        </is>
      </c>
      <c r="R4725" s="18" t="inlineStr"/>
      <c r="S4725" s="18" t="inlineStr"/>
      <c r="T4725" s="18" t="inlineStr"/>
    </row>
    <row r="4726">
      <c r="A4726" t="inlineStr">
        <is>
          <t>DIST-011244</t>
        </is>
      </c>
      <c r="B4726" t="inlineStr">
        <is>
          <t>2026-02-03</t>
        </is>
      </c>
      <c r="C4726" t="inlineStr">
        <is>
          <t>RET-WHOLEFOODS</t>
        </is>
      </c>
      <c r="D4726" t="inlineStr">
        <is>
          <t>ODS-PRO-039</t>
        </is>
      </c>
      <c r="E4726" t="inlineStr">
        <is>
          <t>Ad Allowance</t>
        </is>
      </c>
      <c r="F4726" t="inlineStr">
        <is>
          <t>promo_billback</t>
        </is>
      </c>
      <c r="G4726" s="10" t="n">
        <v>215.91</v>
      </c>
      <c r="H4726" t="inlineStr">
        <is>
          <t>RO-030906</t>
        </is>
      </c>
      <c r="I4726" t="inlineStr">
        <is>
          <t>RS-030906</t>
        </is>
      </c>
      <c r="J4726" t="inlineStr">
        <is>
          <t>RREM-0200</t>
        </is>
      </c>
      <c r="K4726" t="inlineStr">
        <is>
          <t>Promo Billback</t>
        </is>
      </c>
      <c r="M4726" s="10" t="n"/>
      <c r="P4726" s="18" t="n"/>
      <c r="Q4726" t="inlineStr">
        <is>
          <t>2026-05-04</t>
        </is>
      </c>
      <c r="R4726" s="18" t="inlineStr"/>
      <c r="S4726" s="18" t="inlineStr"/>
      <c r="T4726" s="18" t="inlineStr"/>
    </row>
    <row r="4727">
      <c r="A4727" t="inlineStr">
        <is>
          <t>DIST-011274</t>
        </is>
      </c>
      <c r="B4727" t="inlineStr">
        <is>
          <t>2026-02-03</t>
        </is>
      </c>
      <c r="C4727" t="inlineStr">
        <is>
          <t>RET-KROGER</t>
        </is>
      </c>
      <c r="D4727" t="inlineStr">
        <is>
          <t>GER-DAM-087</t>
        </is>
      </c>
      <c r="E4727" t="inlineStr">
        <is>
          <t>Damaged Goods</t>
        </is>
      </c>
      <c r="F4727" t="inlineStr">
        <is>
          <t>damaged</t>
        </is>
      </c>
      <c r="G4727" s="10" t="n">
        <v>179.41</v>
      </c>
      <c r="H4727" t="inlineStr">
        <is>
          <t>RO-031030</t>
        </is>
      </c>
      <c r="I4727" t="inlineStr">
        <is>
          <t>RS-031030</t>
        </is>
      </c>
      <c r="J4727" t="inlineStr">
        <is>
          <t>RREM-0039</t>
        </is>
      </c>
      <c r="K4727" t="inlineStr">
        <is>
          <t>Damaged</t>
        </is>
      </c>
      <c r="L4727" t="inlineStr">
        <is>
          <t>partial</t>
        </is>
      </c>
      <c r="M4727" s="10" t="n">
        <v>37.41</v>
      </c>
      <c r="N4727" t="inlineStr">
        <is>
          <t>2026-03-01</t>
        </is>
      </c>
      <c r="O4727" t="inlineStr">
        <is>
          <t>2026-05-21</t>
        </is>
      </c>
      <c r="P4727" s="18" t="n">
        <v>107</v>
      </c>
      <c r="Q4727" t="inlineStr">
        <is>
          <t>2026-03-05</t>
        </is>
      </c>
      <c r="R4727" s="18" t="inlineStr"/>
      <c r="S4727" s="18" t="inlineStr"/>
      <c r="T4727" s="18" t="inlineStr"/>
    </row>
    <row r="4728">
      <c r="A4728" t="inlineStr">
        <is>
          <t>DIST-011224</t>
        </is>
      </c>
      <c r="B4728" t="inlineStr">
        <is>
          <t>2026-02-03</t>
        </is>
      </c>
      <c r="C4728" t="inlineStr">
        <is>
          <t>RET-WHOLEFOODS</t>
        </is>
      </c>
      <c r="D4728" t="inlineStr">
        <is>
          <t>ODS-SPO-050</t>
        </is>
      </c>
      <c r="E4728" t="inlineStr">
        <is>
          <t>Spoilage</t>
        </is>
      </c>
      <c r="F4728" t="inlineStr">
        <is>
          <t>spoilage</t>
        </is>
      </c>
      <c r="G4728" s="10" t="n">
        <v>170.76</v>
      </c>
      <c r="H4728" t="inlineStr">
        <is>
          <t>RO-030887</t>
        </is>
      </c>
      <c r="I4728" t="inlineStr">
        <is>
          <t>RS-030887</t>
        </is>
      </c>
      <c r="J4728" t="inlineStr">
        <is>
          <t>RREM-0222</t>
        </is>
      </c>
      <c r="K4728" t="inlineStr">
        <is>
          <t>Spoilage -- damage in transit affecting condition</t>
        </is>
      </c>
      <c r="M4728" s="10" t="n"/>
      <c r="P4728" s="18" t="n"/>
      <c r="Q4728" t="inlineStr">
        <is>
          <t>2026-05-04</t>
        </is>
      </c>
      <c r="R4728" s="18" t="inlineStr"/>
      <c r="S4728" s="18" t="inlineStr"/>
      <c r="T4728" s="18" t="inlineStr"/>
    </row>
    <row r="4729">
      <c r="A4729" t="inlineStr">
        <is>
          <t>DIST-011088</t>
        </is>
      </c>
      <c r="B4729" t="inlineStr">
        <is>
          <t>2026-02-03</t>
        </is>
      </c>
      <c r="C4729" t="inlineStr">
        <is>
          <t>RET-SPROUTS</t>
        </is>
      </c>
      <c r="D4729" t="inlineStr">
        <is>
          <t>UTS-DAM-069</t>
        </is>
      </c>
      <c r="E4729" t="inlineStr">
        <is>
          <t>Warehouse Damage</t>
        </is>
      </c>
      <c r="F4729" t="inlineStr">
        <is>
          <t>damaged</t>
        </is>
      </c>
      <c r="G4729" s="10" t="n">
        <v>141.24</v>
      </c>
      <c r="H4729" t="inlineStr">
        <is>
          <t>RO-030621</t>
        </is>
      </c>
      <c r="I4729" t="inlineStr">
        <is>
          <t>RS-030621</t>
        </is>
      </c>
      <c r="J4729" t="inlineStr">
        <is>
          <t>RREM-0142</t>
        </is>
      </c>
      <c r="K4729" t="inlineStr">
        <is>
          <t>Damaged</t>
        </is>
      </c>
      <c r="L4729" t="inlineStr">
        <is>
          <t>lost</t>
        </is>
      </c>
      <c r="M4729" s="10" t="n">
        <v>0</v>
      </c>
      <c r="N4729" t="inlineStr">
        <is>
          <t>2026-02-28</t>
        </is>
      </c>
      <c r="O4729" t="inlineStr">
        <is>
          <t>2026-04-26</t>
        </is>
      </c>
      <c r="P4729" s="18" t="n">
        <v>82</v>
      </c>
      <c r="Q4729" t="inlineStr">
        <is>
          <t>2026-03-05</t>
        </is>
      </c>
      <c r="R4729" s="18" t="inlineStr"/>
      <c r="S4729" s="18" t="inlineStr"/>
      <c r="T4729" s="18" t="inlineStr"/>
    </row>
    <row r="4730">
      <c r="A4730" t="inlineStr">
        <is>
          <t>DIST-011031</t>
        </is>
      </c>
      <c r="B4730" t="inlineStr">
        <is>
          <t>2026-02-03</t>
        </is>
      </c>
      <c r="C4730" t="inlineStr">
        <is>
          <t>RET-WALMART</t>
        </is>
      </c>
      <c r="D4730" t="inlineStr">
        <is>
          <t>ART-SHO-003</t>
        </is>
      </c>
      <c r="E4730" t="inlineStr">
        <is>
          <t>Short Ship</t>
        </is>
      </c>
      <c r="F4730" t="inlineStr">
        <is>
          <t>short_ship</t>
        </is>
      </c>
      <c r="G4730" s="10" t="n">
        <v>138.49</v>
      </c>
      <c r="H4730" t="inlineStr">
        <is>
          <t>RO-030422</t>
        </is>
      </c>
      <c r="I4730" t="inlineStr">
        <is>
          <t>RS-030422</t>
        </is>
      </c>
      <c r="J4730" t="inlineStr">
        <is>
          <t>RREM-0161</t>
        </is>
      </c>
      <c r="K4730" t="inlineStr">
        <is>
          <t>Short Ship</t>
        </is>
      </c>
      <c r="M4730" s="10" t="n"/>
      <c r="P4730" s="18" t="n"/>
      <c r="Q4730" t="inlineStr">
        <is>
          <t>2026-03-20</t>
        </is>
      </c>
      <c r="R4730" s="18" t="inlineStr"/>
      <c r="S4730" s="18" t="inlineStr"/>
      <c r="T4730" s="18" t="inlineStr"/>
    </row>
    <row r="4731">
      <c r="A4731" t="inlineStr">
        <is>
          <t>DIST-011040</t>
        </is>
      </c>
      <c r="B4731" t="inlineStr">
        <is>
          <t>2026-02-03</t>
        </is>
      </c>
      <c r="C4731" t="inlineStr">
        <is>
          <t>RET-COSTCO</t>
        </is>
      </c>
      <c r="D4731" t="inlineStr">
        <is>
          <t>TCO-PRO-024</t>
        </is>
      </c>
      <c r="E4731" t="inlineStr">
        <is>
          <t>Promo Billback</t>
        </is>
      </c>
      <c r="F4731" t="inlineStr">
        <is>
          <t>promo_billback</t>
        </is>
      </c>
      <c r="G4731" s="10" t="n">
        <v>129.88</v>
      </c>
      <c r="H4731" t="inlineStr">
        <is>
          <t>RO-030487</t>
        </is>
      </c>
      <c r="I4731" t="inlineStr">
        <is>
          <t>RS-030487</t>
        </is>
      </c>
      <c r="J4731" t="inlineStr">
        <is>
          <t>RREM-0005</t>
        </is>
      </c>
      <c r="K4731" t="inlineStr">
        <is>
          <t>Promo Billback</t>
        </is>
      </c>
      <c r="M4731" s="10" t="n"/>
      <c r="P4731" s="18" t="n"/>
      <c r="Q4731" t="inlineStr">
        <is>
          <t>2026-04-04</t>
        </is>
      </c>
      <c r="R4731" s="18" t="inlineStr"/>
      <c r="S4731" s="18" t="inlineStr"/>
      <c r="T4731" s="18" t="inlineStr"/>
    </row>
    <row r="4732">
      <c r="A4732" t="inlineStr">
        <is>
          <t>DIST-011037</t>
        </is>
      </c>
      <c r="B4732" t="inlineStr">
        <is>
          <t>2026-02-03</t>
        </is>
      </c>
      <c r="C4732" t="inlineStr">
        <is>
          <t>RET-COSTCO</t>
        </is>
      </c>
      <c r="D4732" t="inlineStr">
        <is>
          <t>TCO-SHO-022</t>
        </is>
      </c>
      <c r="E4732" t="inlineStr">
        <is>
          <t>Quantity Variance</t>
        </is>
      </c>
      <c r="F4732" t="inlineStr">
        <is>
          <t>short_ship</t>
        </is>
      </c>
      <c r="G4732" s="10" t="n">
        <v>114.48</v>
      </c>
      <c r="H4732" t="inlineStr">
        <is>
          <t>RO-030484</t>
        </is>
      </c>
      <c r="I4732" t="inlineStr">
        <is>
          <t>RS-030484</t>
        </is>
      </c>
      <c r="J4732" t="inlineStr">
        <is>
          <t>RREM-0016</t>
        </is>
      </c>
      <c r="K4732" t="inlineStr">
        <is>
          <t>Short Ship</t>
        </is>
      </c>
      <c r="M4732" s="10" t="n"/>
      <c r="P4732" s="18" t="n"/>
      <c r="Q4732" t="inlineStr">
        <is>
          <t>2026-04-04</t>
        </is>
      </c>
      <c r="R4732" s="18" t="inlineStr"/>
      <c r="S4732" s="18" t="inlineStr"/>
      <c r="T4732" s="18" t="inlineStr"/>
    </row>
    <row r="4733">
      <c r="A4733" t="inlineStr">
        <is>
          <t>DIST-010946</t>
        </is>
      </c>
      <c r="B4733" t="inlineStr">
        <is>
          <t>2026-02-03</t>
        </is>
      </c>
      <c r="C4733" t="inlineStr">
        <is>
          <t>RET-WALMART</t>
        </is>
      </c>
      <c r="D4733" t="inlineStr">
        <is>
          <t>ART-LAT-009</t>
        </is>
      </c>
      <c r="E4733" t="inlineStr">
        <is>
          <t>MABD Violation</t>
        </is>
      </c>
      <c r="F4733" t="inlineStr">
        <is>
          <t>late_delivery</t>
        </is>
      </c>
      <c r="G4733" s="10" t="n">
        <v>102.6</v>
      </c>
      <c r="H4733" t="inlineStr">
        <is>
          <t>RO-029959</t>
        </is>
      </c>
      <c r="I4733" t="inlineStr">
        <is>
          <t>RS-029959</t>
        </is>
      </c>
      <c r="J4733" t="inlineStr">
        <is>
          <t>RREM-0165</t>
        </is>
      </c>
      <c r="K4733" t="inlineStr">
        <is>
          <t>Late Delivery</t>
        </is>
      </c>
      <c r="M4733" s="10" t="n"/>
      <c r="P4733" s="18" t="n"/>
      <c r="Q4733" t="inlineStr">
        <is>
          <t>2026-03-05</t>
        </is>
      </c>
      <c r="R4733" s="18" t="inlineStr"/>
      <c r="S4733" s="18" t="inlineStr"/>
      <c r="T4733" s="18" t="inlineStr"/>
    </row>
    <row r="4734">
      <c r="A4734" t="inlineStr">
        <is>
          <t>DIST-011010</t>
        </is>
      </c>
      <c r="B4734" t="inlineStr">
        <is>
          <t>2026-02-03</t>
        </is>
      </c>
      <c r="C4734" t="inlineStr">
        <is>
          <t>RET-COSTCO</t>
        </is>
      </c>
      <c r="D4734" t="inlineStr">
        <is>
          <t>TCO-LAB-031</t>
        </is>
      </c>
      <c r="E4734" t="inlineStr">
        <is>
          <t>Label Defect</t>
        </is>
      </c>
      <c r="F4734" t="inlineStr">
        <is>
          <t>label_fine</t>
        </is>
      </c>
      <c r="G4734" s="10" t="n">
        <v>82.84</v>
      </c>
      <c r="H4734" t="inlineStr">
        <is>
          <t>RO-030486</t>
        </is>
      </c>
      <c r="I4734" t="inlineStr">
        <is>
          <t>RS-030486</t>
        </is>
      </c>
      <c r="J4734" t="inlineStr">
        <is>
          <t>RREM-0032</t>
        </is>
      </c>
      <c r="K4734" t="inlineStr">
        <is>
          <t>Label Fine</t>
        </is>
      </c>
      <c r="L4734" t="inlineStr">
        <is>
          <t>won</t>
        </is>
      </c>
      <c r="M4734" s="10" t="n">
        <v>82.84</v>
      </c>
      <c r="N4734" t="inlineStr">
        <is>
          <t>2026-02-28</t>
        </is>
      </c>
      <c r="O4734" t="inlineStr">
        <is>
          <t>2026-04-21</t>
        </is>
      </c>
      <c r="P4734" s="18" t="n">
        <v>77</v>
      </c>
      <c r="Q4734" t="inlineStr">
        <is>
          <t>2026-05-04</t>
        </is>
      </c>
      <c r="R4734" s="18" t="inlineStr"/>
      <c r="S4734" s="18" t="inlineStr"/>
      <c r="T4734" s="18" t="inlineStr"/>
    </row>
    <row r="4735">
      <c r="A4735" t="inlineStr">
        <is>
          <t>DIST-011151</t>
        </is>
      </c>
      <c r="B4735" t="inlineStr">
        <is>
          <t>2026-02-03</t>
        </is>
      </c>
      <c r="C4735" t="inlineStr">
        <is>
          <t>RET-SPROUTS</t>
        </is>
      </c>
      <c r="D4735" t="inlineStr">
        <is>
          <t>UTS-PRO-057</t>
        </is>
      </c>
      <c r="E4735" t="inlineStr">
        <is>
          <t>Promo Billback</t>
        </is>
      </c>
      <c r="F4735" t="inlineStr">
        <is>
          <t>promo_billback</t>
        </is>
      </c>
      <c r="G4735" s="10" t="n">
        <v>79.76000000000001</v>
      </c>
      <c r="H4735" t="inlineStr">
        <is>
          <t>RO-030631</t>
        </is>
      </c>
      <c r="I4735" t="inlineStr">
        <is>
          <t>RS-030631</t>
        </is>
      </c>
      <c r="J4735" t="inlineStr">
        <is>
          <t>RREM-0125</t>
        </is>
      </c>
      <c r="K4735" t="inlineStr">
        <is>
          <t>Promo Billback</t>
        </is>
      </c>
      <c r="L4735" t="inlineStr">
        <is>
          <t>won</t>
        </is>
      </c>
      <c r="M4735" s="10" t="n">
        <v>79.76000000000001</v>
      </c>
      <c r="N4735" t="inlineStr">
        <is>
          <t>2026-02-21</t>
        </is>
      </c>
      <c r="O4735" t="inlineStr">
        <is>
          <t>2026-04-16</t>
        </is>
      </c>
      <c r="P4735" s="18" t="n">
        <v>72</v>
      </c>
      <c r="Q4735" t="inlineStr">
        <is>
          <t>2026-05-04</t>
        </is>
      </c>
      <c r="R4735" s="18" t="inlineStr"/>
      <c r="S4735" s="18" t="inlineStr"/>
      <c r="T4735" s="18" t="inlineStr"/>
    </row>
    <row r="4736">
      <c r="A4736" t="inlineStr">
        <is>
          <t>DIST-011009</t>
        </is>
      </c>
      <c r="B4736" t="inlineStr">
        <is>
          <t>2026-02-03</t>
        </is>
      </c>
      <c r="C4736" t="inlineStr">
        <is>
          <t>RET-COSTCO</t>
        </is>
      </c>
      <c r="D4736" t="inlineStr">
        <is>
          <t>TCO-DAM-035</t>
        </is>
      </c>
      <c r="E4736" t="inlineStr">
        <is>
          <t>Transit Damage</t>
        </is>
      </c>
      <c r="F4736" t="inlineStr">
        <is>
          <t>damaged</t>
        </is>
      </c>
      <c r="G4736" s="10" t="n">
        <v>79.06</v>
      </c>
      <c r="H4736" t="inlineStr">
        <is>
          <t>RO-030479</t>
        </is>
      </c>
      <c r="I4736" t="inlineStr">
        <is>
          <t>RS-030479</t>
        </is>
      </c>
      <c r="J4736" t="inlineStr">
        <is>
          <t>RREM-0037</t>
        </is>
      </c>
      <c r="K4736" t="inlineStr">
        <is>
          <t>Damaged</t>
        </is>
      </c>
      <c r="M4736" s="10" t="n"/>
      <c r="P4736" s="18" t="n"/>
      <c r="Q4736" t="inlineStr">
        <is>
          <t>2026-03-20</t>
        </is>
      </c>
      <c r="R4736" s="18" t="inlineStr"/>
      <c r="S4736" s="18" t="inlineStr"/>
      <c r="T4736" s="18" t="inlineStr"/>
    </row>
    <row r="4737">
      <c r="A4737" t="inlineStr">
        <is>
          <t>DIST-011214</t>
        </is>
      </c>
      <c r="B4737" t="inlineStr">
        <is>
          <t>2026-02-03</t>
        </is>
      </c>
      <c r="C4737" t="inlineStr">
        <is>
          <t>RET-WHOLEFOODS</t>
        </is>
      </c>
      <c r="D4737" t="inlineStr">
        <is>
          <t>ODS-SPO-050</t>
        </is>
      </c>
      <c r="E4737" t="inlineStr">
        <is>
          <t>Spoilage</t>
        </is>
      </c>
      <c r="F4737" t="inlineStr">
        <is>
          <t>spoilage</t>
        </is>
      </c>
      <c r="G4737" s="10" t="n">
        <v>77.37</v>
      </c>
      <c r="H4737" t="inlineStr">
        <is>
          <t>RO-030914</t>
        </is>
      </c>
      <c r="I4737" t="inlineStr">
        <is>
          <t>RS-030914</t>
        </is>
      </c>
      <c r="J4737" t="inlineStr">
        <is>
          <t>RREM-0198</t>
        </is>
      </c>
      <c r="K4737" t="inlineStr">
        <is>
          <t>Spoilage -- temperature exposure in transit</t>
        </is>
      </c>
      <c r="M4737" s="10" t="n"/>
      <c r="P4737" s="18" t="n"/>
      <c r="Q4737" t="inlineStr">
        <is>
          <t>2026-05-04</t>
        </is>
      </c>
      <c r="R4737" s="18" t="inlineStr"/>
      <c r="S4737" s="18" t="inlineStr"/>
      <c r="T4737" s="18" t="inlineStr"/>
    </row>
    <row r="4738">
      <c r="A4738" t="inlineStr">
        <is>
          <t>DIST-010949</t>
        </is>
      </c>
      <c r="B4738" t="inlineStr">
        <is>
          <t>2026-02-03</t>
        </is>
      </c>
      <c r="C4738" t="inlineStr">
        <is>
          <t>RET-COSTCO</t>
        </is>
      </c>
      <c r="D4738" t="inlineStr">
        <is>
          <t>TCO-DAM-035</t>
        </is>
      </c>
      <c r="E4738" t="inlineStr">
        <is>
          <t>Transit Damage</t>
        </is>
      </c>
      <c r="F4738" t="inlineStr">
        <is>
          <t>damaged</t>
        </is>
      </c>
      <c r="G4738" s="10" t="n">
        <v>77.26000000000001</v>
      </c>
      <c r="H4738" t="inlineStr">
        <is>
          <t>RO-030045</t>
        </is>
      </c>
      <c r="I4738" t="inlineStr">
        <is>
          <t>RS-030045</t>
        </is>
      </c>
      <c r="J4738" t="inlineStr">
        <is>
          <t>RREM-0003</t>
        </is>
      </c>
      <c r="K4738" t="inlineStr">
        <is>
          <t>Damaged</t>
        </is>
      </c>
      <c r="M4738" s="10" t="n"/>
      <c r="P4738" s="18" t="n"/>
      <c r="Q4738" t="inlineStr">
        <is>
          <t>2026-03-05</t>
        </is>
      </c>
      <c r="R4738" s="18" t="inlineStr"/>
      <c r="S4738" s="18" t="inlineStr"/>
      <c r="T4738" s="18" t="inlineStr"/>
    </row>
    <row r="4739">
      <c r="A4739" t="inlineStr">
        <is>
          <t>DIST-010891</t>
        </is>
      </c>
      <c r="B4739" t="inlineStr">
        <is>
          <t>2026-02-03</t>
        </is>
      </c>
      <c r="C4739" t="inlineStr">
        <is>
          <t>RET-SPROUTS</t>
        </is>
      </c>
      <c r="D4739" t="inlineStr">
        <is>
          <t>UTS-LAT-059</t>
        </is>
      </c>
      <c r="E4739" t="inlineStr">
        <is>
          <t>Appointment Miss</t>
        </is>
      </c>
      <c r="F4739" t="inlineStr">
        <is>
          <t>late_delivery</t>
        </is>
      </c>
      <c r="G4739" s="10" t="n">
        <v>58.77</v>
      </c>
      <c r="H4739" t="inlineStr">
        <is>
          <t>RO-030185</t>
        </is>
      </c>
      <c r="I4739" t="inlineStr">
        <is>
          <t>RS-030185</t>
        </is>
      </c>
      <c r="J4739" t="inlineStr">
        <is>
          <t>RREM-0124</t>
        </is>
      </c>
      <c r="K4739" t="inlineStr">
        <is>
          <t>Late Delivery</t>
        </is>
      </c>
      <c r="M4739" s="10" t="n"/>
      <c r="P4739" s="18" t="n"/>
      <c r="Q4739" t="inlineStr">
        <is>
          <t>2026-03-05</t>
        </is>
      </c>
      <c r="R4739" s="18" t="inlineStr"/>
      <c r="S4739" s="18" t="inlineStr"/>
      <c r="T4739" s="18" t="inlineStr"/>
    </row>
    <row r="4740">
      <c r="A4740" t="inlineStr">
        <is>
          <t>DIST-011062</t>
        </is>
      </c>
      <c r="B4740" t="inlineStr">
        <is>
          <t>2026-02-03</t>
        </is>
      </c>
      <c r="C4740" t="inlineStr">
        <is>
          <t>RET-WALMART</t>
        </is>
      </c>
      <c r="D4740" t="inlineStr">
        <is>
          <t>ART-PRO-004</t>
        </is>
      </c>
      <c r="E4740" t="inlineStr">
        <is>
          <t>Scan Rebate</t>
        </is>
      </c>
      <c r="F4740" t="inlineStr">
        <is>
          <t>promo_billback</t>
        </is>
      </c>
      <c r="G4740" s="10" t="n">
        <v>50.2</v>
      </c>
      <c r="H4740" t="inlineStr">
        <is>
          <t>RO-030395</t>
        </is>
      </c>
      <c r="I4740" t="inlineStr">
        <is>
          <t>RS-030395</t>
        </is>
      </c>
      <c r="J4740" t="inlineStr">
        <is>
          <t>RREM-0159</t>
        </is>
      </c>
      <c r="K4740" t="inlineStr">
        <is>
          <t>Promo Billback</t>
        </is>
      </c>
      <c r="M4740" s="10" t="n"/>
      <c r="P4740" s="18" t="n"/>
      <c r="Q4740" t="inlineStr">
        <is>
          <t>2026-05-04</t>
        </is>
      </c>
      <c r="R4740" s="18" t="inlineStr"/>
      <c r="S4740" s="18" t="inlineStr"/>
      <c r="T4740" s="18" t="inlineStr"/>
    </row>
    <row r="4741">
      <c r="A4741" t="inlineStr">
        <is>
          <t>DIST-011296</t>
        </is>
      </c>
      <c r="B4741" t="inlineStr">
        <is>
          <t>2026-02-03</t>
        </is>
      </c>
      <c r="C4741" t="inlineStr">
        <is>
          <t>RET-WHOLEFOODS</t>
        </is>
      </c>
      <c r="D4741" t="inlineStr">
        <is>
          <t>ODS-LAT-044</t>
        </is>
      </c>
      <c r="E4741" t="inlineStr">
        <is>
          <t>Appointment Miss</t>
        </is>
      </c>
      <c r="F4741" t="inlineStr">
        <is>
          <t>late_delivery</t>
        </is>
      </c>
      <c r="G4741" s="10" t="n">
        <v>42.96</v>
      </c>
      <c r="H4741" t="inlineStr">
        <is>
          <t>RO-031254</t>
        </is>
      </c>
      <c r="I4741" t="inlineStr">
        <is>
          <t>RS-031254</t>
        </is>
      </c>
      <c r="J4741" t="inlineStr">
        <is>
          <t>RREM-0215</t>
        </is>
      </c>
      <c r="K4741" t="inlineStr">
        <is>
          <t>Late Delivery</t>
        </is>
      </c>
      <c r="M4741" s="10" t="n"/>
      <c r="P4741" s="18" t="n"/>
      <c r="Q4741" t="inlineStr">
        <is>
          <t>2026-04-04</t>
        </is>
      </c>
      <c r="R4741" s="18" t="inlineStr"/>
      <c r="S4741" s="18" t="inlineStr"/>
      <c r="T4741" s="18" t="inlineStr"/>
    </row>
    <row r="4742">
      <c r="A4742" t="inlineStr">
        <is>
          <t>DIST-011032</t>
        </is>
      </c>
      <c r="B4742" t="inlineStr">
        <is>
          <t>2026-02-03</t>
        </is>
      </c>
      <c r="C4742" t="inlineStr">
        <is>
          <t>RET-WALMART</t>
        </is>
      </c>
      <c r="D4742" t="inlineStr">
        <is>
          <t>ART-SHO-003</t>
        </is>
      </c>
      <c r="E4742" t="inlineStr">
        <is>
          <t>Short Ship</t>
        </is>
      </c>
      <c r="F4742" t="inlineStr">
        <is>
          <t>short_ship</t>
        </is>
      </c>
      <c r="G4742" s="10" t="n">
        <v>41.39</v>
      </c>
      <c r="H4742" t="inlineStr">
        <is>
          <t>RO-030426</t>
        </is>
      </c>
      <c r="I4742" t="inlineStr">
        <is>
          <t>RS-030426</t>
        </is>
      </c>
      <c r="J4742" t="inlineStr">
        <is>
          <t>RREM-0178</t>
        </is>
      </c>
      <c r="K4742" t="inlineStr">
        <is>
          <t>Short Ship</t>
        </is>
      </c>
      <c r="M4742" s="10" t="n"/>
      <c r="P4742" s="18" t="n"/>
      <c r="Q4742" t="inlineStr">
        <is>
          <t>2026-05-04</t>
        </is>
      </c>
      <c r="R4742" s="18" t="inlineStr"/>
      <c r="S4742" s="18" t="inlineStr"/>
      <c r="T4742" s="18" t="inlineStr"/>
    </row>
    <row r="4743">
      <c r="A4743" t="inlineStr">
        <is>
          <t>DIST-011069</t>
        </is>
      </c>
      <c r="B4743" t="inlineStr">
        <is>
          <t>2026-02-03</t>
        </is>
      </c>
      <c r="C4743" t="inlineStr">
        <is>
          <t>RET-WHOLEFOODS</t>
        </is>
      </c>
      <c r="D4743" t="inlineStr">
        <is>
          <t>ODS-LAT-044</t>
        </is>
      </c>
      <c r="E4743" t="inlineStr">
        <is>
          <t>Appointment Miss</t>
        </is>
      </c>
      <c r="F4743" t="inlineStr">
        <is>
          <t>late_delivery</t>
        </is>
      </c>
      <c r="G4743" s="10" t="n">
        <v>36.13</v>
      </c>
      <c r="H4743" t="inlineStr">
        <is>
          <t>RO-030525</t>
        </is>
      </c>
      <c r="I4743" t="inlineStr">
        <is>
          <t>RS-030525</t>
        </is>
      </c>
      <c r="J4743" t="inlineStr">
        <is>
          <t>RREM-0222</t>
        </is>
      </c>
      <c r="K4743" t="inlineStr">
        <is>
          <t>Late Delivery</t>
        </is>
      </c>
      <c r="M4743" s="10" t="n"/>
      <c r="P4743" s="18" t="n"/>
      <c r="Q4743" t="inlineStr">
        <is>
          <t>2026-03-05</t>
        </is>
      </c>
      <c r="R4743" s="18" t="inlineStr"/>
      <c r="S4743" s="18" t="inlineStr"/>
      <c r="T4743" s="18" t="inlineStr"/>
    </row>
    <row r="4744">
      <c r="A4744" t="inlineStr">
        <is>
          <t>DIST-010896</t>
        </is>
      </c>
      <c r="B4744" t="inlineStr">
        <is>
          <t>2026-02-03</t>
        </is>
      </c>
      <c r="C4744" t="inlineStr">
        <is>
          <t>RET-WALMART</t>
        </is>
      </c>
      <c r="D4744" t="inlineStr">
        <is>
          <t>ART-LAT-009</t>
        </is>
      </c>
      <c r="E4744" t="inlineStr">
        <is>
          <t>MABD Violation</t>
        </is>
      </c>
      <c r="F4744" t="inlineStr">
        <is>
          <t>late_delivery</t>
        </is>
      </c>
      <c r="G4744" s="10" t="n">
        <v>19.8</v>
      </c>
      <c r="H4744" t="inlineStr">
        <is>
          <t>RO-029965</t>
        </is>
      </c>
      <c r="I4744" t="inlineStr">
        <is>
          <t>RS-029965</t>
        </is>
      </c>
      <c r="J4744" t="inlineStr">
        <is>
          <t>RREM-0163</t>
        </is>
      </c>
      <c r="K4744" t="inlineStr">
        <is>
          <t>Late Delivery</t>
        </is>
      </c>
      <c r="M4744" s="10" t="n"/>
      <c r="P4744" s="18" t="n"/>
      <c r="Q4744" t="inlineStr">
        <is>
          <t>2026-03-20</t>
        </is>
      </c>
      <c r="R4744" s="18" t="inlineStr"/>
      <c r="S4744" s="18" t="inlineStr"/>
      <c r="T4744" s="18" t="inlineStr"/>
    </row>
    <row r="4745">
      <c r="A4745" t="inlineStr">
        <is>
          <t>DIST-010945</t>
        </is>
      </c>
      <c r="B4745" t="inlineStr">
        <is>
          <t>2026-02-02</t>
        </is>
      </c>
      <c r="C4745" t="inlineStr">
        <is>
          <t>RET-WALMART</t>
        </is>
      </c>
      <c r="D4745" t="inlineStr">
        <is>
          <t>ART-LAB-012</t>
        </is>
      </c>
      <c r="E4745" t="inlineStr">
        <is>
          <t>Label Defect</t>
        </is>
      </c>
      <c r="F4745" t="inlineStr">
        <is>
          <t>label_fine</t>
        </is>
      </c>
      <c r="G4745" s="10" t="n">
        <v>709.78</v>
      </c>
      <c r="H4745" t="inlineStr">
        <is>
          <t>RO-029959</t>
        </is>
      </c>
      <c r="I4745" t="inlineStr">
        <is>
          <t>RS-029959</t>
        </is>
      </c>
      <c r="J4745" t="inlineStr">
        <is>
          <t>RREM-0182</t>
        </is>
      </c>
      <c r="K4745" t="inlineStr">
        <is>
          <t>Label Fine</t>
        </is>
      </c>
      <c r="M4745" s="10" t="n"/>
      <c r="P4745" s="18" t="n"/>
      <c r="Q4745" t="inlineStr">
        <is>
          <t>2026-05-03</t>
        </is>
      </c>
      <c r="R4745" s="18" t="inlineStr"/>
      <c r="S4745" s="18" t="inlineStr"/>
      <c r="T4745" s="18" t="inlineStr"/>
    </row>
    <row r="4746">
      <c r="A4746" t="inlineStr">
        <is>
          <t>DIST-011194</t>
        </is>
      </c>
      <c r="B4746" t="inlineStr">
        <is>
          <t>2026-02-02</t>
        </is>
      </c>
      <c r="C4746" t="inlineStr">
        <is>
          <t>RET-WHOLEFOODS</t>
        </is>
      </c>
      <c r="D4746" t="inlineStr">
        <is>
          <t>ODS-SPO-050</t>
        </is>
      </c>
      <c r="E4746" t="inlineStr">
        <is>
          <t>Spoilage</t>
        </is>
      </c>
      <c r="F4746" t="inlineStr">
        <is>
          <t>spoilage</t>
        </is>
      </c>
      <c r="G4746" s="10" t="n">
        <v>386.37</v>
      </c>
      <c r="H4746" t="inlineStr">
        <is>
          <t>RO-030926</t>
        </is>
      </c>
      <c r="I4746" t="inlineStr">
        <is>
          <t>RS-030926</t>
        </is>
      </c>
      <c r="J4746" t="inlineStr">
        <is>
          <t>RREM-0213</t>
        </is>
      </c>
      <c r="K4746" t="inlineStr">
        <is>
          <t>Spoilage -- damage in transit affecting condition</t>
        </is>
      </c>
      <c r="M4746" s="10" t="n"/>
      <c r="P4746" s="18" t="n"/>
      <c r="Q4746" t="inlineStr">
        <is>
          <t>2026-03-19</t>
        </is>
      </c>
      <c r="R4746" s="18" t="inlineStr"/>
      <c r="S4746" s="18" t="inlineStr"/>
      <c r="T4746" s="18" t="inlineStr"/>
    </row>
    <row r="4747">
      <c r="A4747" t="inlineStr">
        <is>
          <t>DIST-011129</t>
        </is>
      </c>
      <c r="B4747" t="inlineStr">
        <is>
          <t>2026-02-02</t>
        </is>
      </c>
      <c r="C4747" t="inlineStr">
        <is>
          <t>RET-COSTCO</t>
        </is>
      </c>
      <c r="D4747" t="inlineStr">
        <is>
          <t>TCO-LAB-031</t>
        </is>
      </c>
      <c r="E4747" t="inlineStr">
        <is>
          <t>Label Defect</t>
        </is>
      </c>
      <c r="F4747" t="inlineStr">
        <is>
          <t>label_fine</t>
        </is>
      </c>
      <c r="G4747" s="10" t="n">
        <v>371.99</v>
      </c>
      <c r="H4747" t="inlineStr">
        <is>
          <t>RO-030456</t>
        </is>
      </c>
      <c r="I4747" t="inlineStr">
        <is>
          <t>RS-030456</t>
        </is>
      </c>
      <c r="J4747" t="inlineStr">
        <is>
          <t>RREM-0007</t>
        </is>
      </c>
      <c r="K4747" t="inlineStr">
        <is>
          <t>Label Fine</t>
        </is>
      </c>
      <c r="M4747" s="10" t="n"/>
      <c r="P4747" s="18" t="n"/>
      <c r="Q4747" t="inlineStr">
        <is>
          <t>2026-05-03</t>
        </is>
      </c>
      <c r="R4747" s="18" t="inlineStr"/>
      <c r="S4747" s="18" t="inlineStr"/>
      <c r="T4747" s="18" t="inlineStr"/>
    </row>
    <row r="4748">
      <c r="A4748" t="inlineStr">
        <is>
          <t>DIST-010998</t>
        </is>
      </c>
      <c r="B4748" t="inlineStr">
        <is>
          <t>2026-02-02</t>
        </is>
      </c>
      <c r="C4748" t="inlineStr">
        <is>
          <t>RET-WALMART</t>
        </is>
      </c>
      <c r="D4748" t="inlineStr"/>
      <c r="E4748" t="inlineStr">
        <is>
          <t>Unmapped</t>
        </is>
      </c>
      <c r="F4748" t="inlineStr">
        <is>
          <t>vague</t>
        </is>
      </c>
      <c r="G4748" s="10" t="n">
        <v>363.23</v>
      </c>
      <c r="H4748" t="inlineStr">
        <is>
          <t>RO-030379</t>
        </is>
      </c>
      <c r="I4748" t="inlineStr">
        <is>
          <t>RS-030379</t>
        </is>
      </c>
      <c r="J4748" t="inlineStr">
        <is>
          <t>RREM-0160</t>
        </is>
      </c>
      <c r="K4748" t="inlineStr">
        <is>
          <t>Promo allowance</t>
        </is>
      </c>
      <c r="M4748" s="10" t="n"/>
      <c r="P4748" s="18" t="n"/>
      <c r="Q4748" t="inlineStr">
        <is>
          <t>2026-03-19</t>
        </is>
      </c>
      <c r="R4748" s="18" t="inlineStr">
        <is>
          <t>Yes</t>
        </is>
      </c>
      <c r="S4748" s="18" t="inlineStr"/>
      <c r="T4748" s="18" t="inlineStr"/>
    </row>
    <row r="4749">
      <c r="A4749" t="inlineStr">
        <is>
          <t>DIST-011022</t>
        </is>
      </c>
      <c r="B4749" t="inlineStr">
        <is>
          <t>2026-02-02</t>
        </is>
      </c>
      <c r="C4749" t="inlineStr">
        <is>
          <t>RET-SPROUTS</t>
        </is>
      </c>
      <c r="D4749" t="inlineStr">
        <is>
          <t>UTS-PRO-057</t>
        </is>
      </c>
      <c r="E4749" t="inlineStr">
        <is>
          <t>Promo Billback</t>
        </is>
      </c>
      <c r="F4749" t="inlineStr">
        <is>
          <t>promo_billback</t>
        </is>
      </c>
      <c r="G4749" s="10" t="n">
        <v>326.6</v>
      </c>
      <c r="H4749" t="inlineStr">
        <is>
          <t>RO-030616</t>
        </is>
      </c>
      <c r="I4749" t="inlineStr">
        <is>
          <t>RS-030616</t>
        </is>
      </c>
      <c r="J4749" t="inlineStr">
        <is>
          <t>RREM-0143</t>
        </is>
      </c>
      <c r="K4749" t="inlineStr">
        <is>
          <t>Promo Billback</t>
        </is>
      </c>
      <c r="M4749" s="10" t="n"/>
      <c r="P4749" s="18" t="n"/>
      <c r="Q4749" t="inlineStr">
        <is>
          <t>2026-04-03</t>
        </is>
      </c>
      <c r="R4749" s="18" t="inlineStr"/>
      <c r="S4749" s="18" t="inlineStr"/>
      <c r="T4749" s="18" t="inlineStr"/>
    </row>
    <row r="4750">
      <c r="A4750" t="inlineStr">
        <is>
          <t>DIST-011145</t>
        </is>
      </c>
      <c r="B4750" t="inlineStr">
        <is>
          <t>2026-02-02</t>
        </is>
      </c>
      <c r="C4750" t="inlineStr">
        <is>
          <t>RET-WHOLEFOODS</t>
        </is>
      </c>
      <c r="D4750" t="inlineStr">
        <is>
          <t>ODS-PRO-039</t>
        </is>
      </c>
      <c r="E4750" t="inlineStr">
        <is>
          <t>Ad Allowance</t>
        </is>
      </c>
      <c r="F4750" t="inlineStr">
        <is>
          <t>promo_billback</t>
        </is>
      </c>
      <c r="G4750" s="10" t="n">
        <v>286.8</v>
      </c>
      <c r="H4750" t="inlineStr">
        <is>
          <t>RO-030568</t>
        </is>
      </c>
      <c r="I4750" t="inlineStr">
        <is>
          <t>RS-030568</t>
        </is>
      </c>
      <c r="J4750" t="inlineStr">
        <is>
          <t>RREM-0195</t>
        </is>
      </c>
      <c r="K4750" t="inlineStr">
        <is>
          <t>Promo Billback</t>
        </is>
      </c>
      <c r="L4750" t="inlineStr">
        <is>
          <t>lost</t>
        </is>
      </c>
      <c r="M4750" s="10" t="n">
        <v>0</v>
      </c>
      <c r="N4750" t="inlineStr">
        <is>
          <t>2026-03-01</t>
        </is>
      </c>
      <c r="O4750" t="inlineStr">
        <is>
          <t>2026-04-02</t>
        </is>
      </c>
      <c r="P4750" s="18" t="n">
        <v>59</v>
      </c>
      <c r="Q4750" t="inlineStr">
        <is>
          <t>2026-04-03</t>
        </is>
      </c>
      <c r="R4750" s="18" t="inlineStr"/>
      <c r="S4750" s="18" t="inlineStr"/>
      <c r="T4750" s="18" t="inlineStr"/>
    </row>
    <row r="4751">
      <c r="A4751" t="inlineStr">
        <is>
          <t>DIST-010986</t>
        </is>
      </c>
      <c r="B4751" t="inlineStr">
        <is>
          <t>2026-02-02</t>
        </is>
      </c>
      <c r="C4751" t="inlineStr">
        <is>
          <t>RET-SPROUTS</t>
        </is>
      </c>
      <c r="D4751" t="inlineStr">
        <is>
          <t>UTS-SPO-066</t>
        </is>
      </c>
      <c r="E4751" t="inlineStr">
        <is>
          <t>Expired Product</t>
        </is>
      </c>
      <c r="F4751" t="inlineStr">
        <is>
          <t>spoilage</t>
        </is>
      </c>
      <c r="G4751" s="10" t="n">
        <v>271.75</v>
      </c>
      <c r="H4751" t="inlineStr">
        <is>
          <t>RO-030173</t>
        </is>
      </c>
      <c r="I4751" t="inlineStr">
        <is>
          <t>RS-030173</t>
        </is>
      </c>
      <c r="J4751" t="inlineStr">
        <is>
          <t>RREM-0136</t>
        </is>
      </c>
      <c r="K4751" t="inlineStr">
        <is>
          <t>Spoilage -- expired or short-dated at receiving</t>
        </is>
      </c>
      <c r="L4751" t="inlineStr">
        <is>
          <t>lost</t>
        </is>
      </c>
      <c r="M4751" s="10" t="n">
        <v>0</v>
      </c>
      <c r="N4751" t="inlineStr">
        <is>
          <t>2026-02-16</t>
        </is>
      </c>
      <c r="O4751" t="inlineStr">
        <is>
          <t>2026-03-10</t>
        </is>
      </c>
      <c r="P4751" s="18" t="n">
        <v>36</v>
      </c>
      <c r="Q4751" t="inlineStr">
        <is>
          <t>2026-05-03</t>
        </is>
      </c>
      <c r="R4751" s="18" t="inlineStr"/>
      <c r="S4751" s="18" t="inlineStr"/>
      <c r="T4751" s="18" t="inlineStr"/>
    </row>
    <row r="4752">
      <c r="A4752" t="inlineStr">
        <is>
          <t>DIST-011164</t>
        </is>
      </c>
      <c r="B4752" t="inlineStr">
        <is>
          <t>2026-02-02</t>
        </is>
      </c>
      <c r="C4752" t="inlineStr">
        <is>
          <t>RET-SPROUTS</t>
        </is>
      </c>
      <c r="D4752" t="inlineStr">
        <is>
          <t>UTS-PRO-057</t>
        </is>
      </c>
      <c r="E4752" t="inlineStr">
        <is>
          <t>Promo Billback</t>
        </is>
      </c>
      <c r="F4752" t="inlineStr">
        <is>
          <t>promo_billback</t>
        </is>
      </c>
      <c r="G4752" s="10" t="n">
        <v>256.37</v>
      </c>
      <c r="H4752" t="inlineStr">
        <is>
          <t>RO-030958</t>
        </is>
      </c>
      <c r="I4752" t="inlineStr">
        <is>
          <t>RS-030958</t>
        </is>
      </c>
      <c r="J4752" t="inlineStr">
        <is>
          <t>RREM-0120</t>
        </is>
      </c>
      <c r="K4752" t="inlineStr">
        <is>
          <t>Promo Billback</t>
        </is>
      </c>
      <c r="L4752" t="inlineStr">
        <is>
          <t>won</t>
        </is>
      </c>
      <c r="M4752" s="10" t="n">
        <v>256.37</v>
      </c>
      <c r="N4752" t="inlineStr">
        <is>
          <t>2026-02-20</t>
        </is>
      </c>
      <c r="O4752" t="inlineStr">
        <is>
          <t>2026-03-08</t>
        </is>
      </c>
      <c r="P4752" s="18" t="n">
        <v>34</v>
      </c>
      <c r="Q4752" t="inlineStr">
        <is>
          <t>2026-04-03</t>
        </is>
      </c>
      <c r="R4752" s="18" t="inlineStr"/>
      <c r="S4752" s="18" t="inlineStr"/>
      <c r="T4752" s="18" t="inlineStr"/>
    </row>
    <row r="4753">
      <c r="A4753" t="inlineStr">
        <is>
          <t>DIST-011267</t>
        </is>
      </c>
      <c r="B4753" t="inlineStr">
        <is>
          <t>2026-02-02</t>
        </is>
      </c>
      <c r="C4753" t="inlineStr">
        <is>
          <t>RET-WHOLEFOODS</t>
        </is>
      </c>
      <c r="D4753" t="inlineStr">
        <is>
          <t>ODS-LAB-047</t>
        </is>
      </c>
      <c r="E4753" t="inlineStr">
        <is>
          <t>Label Non-Compliance</t>
        </is>
      </c>
      <c r="F4753" t="inlineStr">
        <is>
          <t>label_fine</t>
        </is>
      </c>
      <c r="G4753" s="10" t="n">
        <v>246.74</v>
      </c>
      <c r="H4753" t="inlineStr">
        <is>
          <t>RO-030912</t>
        </is>
      </c>
      <c r="I4753" t="inlineStr">
        <is>
          <t>RS-030912</t>
        </is>
      </c>
      <c r="J4753" t="inlineStr">
        <is>
          <t>RREM-0214</t>
        </is>
      </c>
      <c r="K4753" t="inlineStr">
        <is>
          <t>Label Fine</t>
        </is>
      </c>
      <c r="L4753" t="inlineStr">
        <is>
          <t>partial</t>
        </is>
      </c>
      <c r="M4753" s="10" t="n">
        <v>60.7</v>
      </c>
      <c r="N4753" t="inlineStr">
        <is>
          <t>2026-02-27</t>
        </is>
      </c>
      <c r="O4753" t="inlineStr">
        <is>
          <t>2026-04-15</t>
        </is>
      </c>
      <c r="P4753" s="18" t="n">
        <v>72</v>
      </c>
      <c r="Q4753" t="inlineStr">
        <is>
          <t>2026-04-03</t>
        </is>
      </c>
      <c r="R4753" s="18" t="inlineStr"/>
      <c r="S4753" s="18" t="inlineStr"/>
      <c r="T4753" s="18" t="inlineStr"/>
    </row>
    <row r="4754">
      <c r="A4754" t="inlineStr">
        <is>
          <t>DIST-011028</t>
        </is>
      </c>
      <c r="B4754" t="inlineStr">
        <is>
          <t>2026-02-02</t>
        </is>
      </c>
      <c r="C4754" t="inlineStr">
        <is>
          <t>RET-WALMART</t>
        </is>
      </c>
      <c r="D4754" t="inlineStr">
        <is>
          <t>ART-SPO-017</t>
        </is>
      </c>
      <c r="E4754" t="inlineStr">
        <is>
          <t>Spoilage</t>
        </is>
      </c>
      <c r="F4754" t="inlineStr">
        <is>
          <t>spoilage</t>
        </is>
      </c>
      <c r="G4754" s="10" t="n">
        <v>235.36</v>
      </c>
      <c r="H4754" t="inlineStr">
        <is>
          <t>RO-030378</t>
        </is>
      </c>
      <c r="I4754" t="inlineStr">
        <is>
          <t>RS-030378</t>
        </is>
      </c>
      <c r="J4754" t="inlineStr">
        <is>
          <t>RREM-0170</t>
        </is>
      </c>
      <c r="K4754" t="inlineStr">
        <is>
          <t>Spoilage -- temperature exposure in transit</t>
        </is>
      </c>
      <c r="L4754" t="inlineStr">
        <is>
          <t>lost</t>
        </is>
      </c>
      <c r="M4754" s="10" t="n">
        <v>0</v>
      </c>
      <c r="N4754" t="inlineStr">
        <is>
          <t>2026-02-11</t>
        </is>
      </c>
      <c r="O4754" t="inlineStr">
        <is>
          <t>2026-02-27</t>
        </is>
      </c>
      <c r="P4754" s="18" t="n">
        <v>25</v>
      </c>
      <c r="Q4754" t="inlineStr">
        <is>
          <t>2026-05-03</t>
        </is>
      </c>
      <c r="R4754" s="18" t="inlineStr"/>
      <c r="S4754" s="18" t="inlineStr"/>
      <c r="T4754" s="18" t="inlineStr"/>
    </row>
    <row r="4755">
      <c r="A4755" t="inlineStr">
        <is>
          <t>DIST-010963</t>
        </is>
      </c>
      <c r="B4755" t="inlineStr">
        <is>
          <t>2026-02-02</t>
        </is>
      </c>
      <c r="C4755" t="inlineStr">
        <is>
          <t>RET-KROGER</t>
        </is>
      </c>
      <c r="D4755" t="inlineStr">
        <is>
          <t>GER-SPO-085</t>
        </is>
      </c>
      <c r="E4755" t="inlineStr">
        <is>
          <t>Short Date</t>
        </is>
      </c>
      <c r="F4755" t="inlineStr">
        <is>
          <t>spoilage</t>
        </is>
      </c>
      <c r="G4755" s="10" t="n">
        <v>235.08</v>
      </c>
      <c r="H4755" t="inlineStr">
        <is>
          <t>RO-030240</t>
        </is>
      </c>
      <c r="I4755" t="inlineStr">
        <is>
          <t>RS-030240</t>
        </is>
      </c>
      <c r="J4755" t="inlineStr">
        <is>
          <t>RREM-0052</t>
        </is>
      </c>
      <c r="K4755" t="inlineStr">
        <is>
          <t>Spoilage -- temperature exposure in transit</t>
        </is>
      </c>
      <c r="M4755" s="10" t="n"/>
      <c r="P4755" s="18" t="n"/>
      <c r="Q4755" t="inlineStr">
        <is>
          <t>2026-03-19</t>
        </is>
      </c>
      <c r="R4755" s="18" t="inlineStr"/>
      <c r="S4755" s="18" t="inlineStr"/>
      <c r="T4755" s="18" t="inlineStr"/>
    </row>
    <row r="4756">
      <c r="A4756" t="inlineStr">
        <is>
          <t>DIST-011083</t>
        </is>
      </c>
      <c r="B4756" t="inlineStr">
        <is>
          <t>2026-02-02</t>
        </is>
      </c>
      <c r="C4756" t="inlineStr">
        <is>
          <t>RET-WHOLEFOODS</t>
        </is>
      </c>
      <c r="D4756" t="inlineStr">
        <is>
          <t>ODS-SPO-050</t>
        </is>
      </c>
      <c r="E4756" t="inlineStr">
        <is>
          <t>Spoilage</t>
        </is>
      </c>
      <c r="F4756" t="inlineStr">
        <is>
          <t>spoilage</t>
        </is>
      </c>
      <c r="G4756" s="10" t="n">
        <v>183.5</v>
      </c>
      <c r="H4756" t="inlineStr">
        <is>
          <t>RO-030523</t>
        </is>
      </c>
      <c r="I4756" t="inlineStr">
        <is>
          <t>RS-030523</t>
        </is>
      </c>
      <c r="J4756" t="inlineStr">
        <is>
          <t>RREM-0203</t>
        </is>
      </c>
      <c r="K4756" t="inlineStr">
        <is>
          <t>Spoilage -- damage in transit affecting condition</t>
        </is>
      </c>
      <c r="M4756" s="10" t="n"/>
      <c r="P4756" s="18" t="n"/>
      <c r="Q4756" t="inlineStr">
        <is>
          <t>2026-03-19</t>
        </is>
      </c>
      <c r="R4756" s="18" t="inlineStr"/>
      <c r="S4756" s="18" t="inlineStr"/>
      <c r="T4756" s="18" t="inlineStr"/>
    </row>
    <row r="4757">
      <c r="A4757" t="inlineStr">
        <is>
          <t>DIST-010991</t>
        </is>
      </c>
      <c r="B4757" t="inlineStr">
        <is>
          <t>2026-02-02</t>
        </is>
      </c>
      <c r="C4757" t="inlineStr">
        <is>
          <t>RET-KROGER</t>
        </is>
      </c>
      <c r="D4757" t="inlineStr">
        <is>
          <t>GER-PRO-075</t>
        </is>
      </c>
      <c r="E4757" t="inlineStr">
        <is>
          <t>Promo Billback</t>
        </is>
      </c>
      <c r="F4757" t="inlineStr">
        <is>
          <t>promo_billback</t>
        </is>
      </c>
      <c r="G4757" s="10" t="n">
        <v>176.48</v>
      </c>
      <c r="H4757" t="inlineStr">
        <is>
          <t>RO-030266</t>
        </is>
      </c>
      <c r="I4757" t="inlineStr">
        <is>
          <t>RS-030266</t>
        </is>
      </c>
      <c r="J4757" t="inlineStr">
        <is>
          <t>RREM-0065</t>
        </is>
      </c>
      <c r="K4757" t="inlineStr">
        <is>
          <t>Promo Billback</t>
        </is>
      </c>
      <c r="L4757" t="inlineStr">
        <is>
          <t>lost</t>
        </is>
      </c>
      <c r="M4757" s="10" t="n">
        <v>0</v>
      </c>
      <c r="N4757" t="inlineStr">
        <is>
          <t>2026-02-17</t>
        </is>
      </c>
      <c r="O4757" t="inlineStr">
        <is>
          <t>2026-05-08</t>
        </is>
      </c>
      <c r="P4757" s="18" t="n">
        <v>95</v>
      </c>
      <c r="Q4757" t="inlineStr">
        <is>
          <t>2026-03-19</t>
        </is>
      </c>
      <c r="R4757" s="18" t="inlineStr"/>
      <c r="S4757" s="18" t="inlineStr"/>
      <c r="T4757" s="18" t="inlineStr"/>
    </row>
    <row r="4758">
      <c r="A4758" t="inlineStr">
        <is>
          <t>DIST-011198</t>
        </is>
      </c>
      <c r="B4758" t="inlineStr">
        <is>
          <t>2026-02-02</t>
        </is>
      </c>
      <c r="C4758" t="inlineStr">
        <is>
          <t>RET-SPROUTS</t>
        </is>
      </c>
      <c r="D4758" t="inlineStr">
        <is>
          <t>UTS-SPO-066</t>
        </is>
      </c>
      <c r="E4758" t="inlineStr">
        <is>
          <t>Expired Product</t>
        </is>
      </c>
      <c r="F4758" t="inlineStr">
        <is>
          <t>spoilage</t>
        </is>
      </c>
      <c r="G4758" s="10" t="n">
        <v>150.75</v>
      </c>
      <c r="H4758" t="inlineStr">
        <is>
          <t>RO-030966</t>
        </is>
      </c>
      <c r="I4758" t="inlineStr">
        <is>
          <t>RS-030966</t>
        </is>
      </c>
      <c r="J4758" t="inlineStr">
        <is>
          <t>RREM-0141</t>
        </is>
      </c>
      <c r="K4758" t="inlineStr">
        <is>
          <t>Spoilage -- damage in transit affecting condition</t>
        </is>
      </c>
      <c r="M4758" s="10" t="n"/>
      <c r="P4758" s="18" t="n"/>
      <c r="Q4758" t="inlineStr">
        <is>
          <t>2026-05-03</t>
        </is>
      </c>
      <c r="R4758" s="18" t="inlineStr"/>
      <c r="S4758" s="18" t="inlineStr"/>
      <c r="T4758" s="18" t="inlineStr"/>
    </row>
    <row r="4759">
      <c r="A4759" t="inlineStr">
        <is>
          <t>DIST-011163</t>
        </is>
      </c>
      <c r="B4759" t="inlineStr">
        <is>
          <t>2026-02-02</t>
        </is>
      </c>
      <c r="C4759" t="inlineStr">
        <is>
          <t>RET-SPROUTS</t>
        </is>
      </c>
      <c r="D4759" t="inlineStr">
        <is>
          <t>UTS-PRO-057</t>
        </is>
      </c>
      <c r="E4759" t="inlineStr">
        <is>
          <t>Promo Billback</t>
        </is>
      </c>
      <c r="F4759" t="inlineStr">
        <is>
          <t>promo_billback</t>
        </is>
      </c>
      <c r="G4759" s="10" t="n">
        <v>141.11</v>
      </c>
      <c r="H4759" t="inlineStr">
        <is>
          <t>RO-030945</t>
        </is>
      </c>
      <c r="I4759" t="inlineStr">
        <is>
          <t>RS-030945</t>
        </is>
      </c>
      <c r="J4759" t="inlineStr">
        <is>
          <t>RREM-0143</t>
        </is>
      </c>
      <c r="K4759" t="inlineStr">
        <is>
          <t>Promo Billback</t>
        </is>
      </c>
      <c r="M4759" s="10" t="n"/>
      <c r="P4759" s="18" t="n"/>
      <c r="Q4759" t="inlineStr">
        <is>
          <t>2026-03-04</t>
        </is>
      </c>
      <c r="R4759" s="18" t="inlineStr"/>
      <c r="S4759" s="18" t="inlineStr"/>
      <c r="T4759" s="18" t="inlineStr"/>
    </row>
    <row r="4760">
      <c r="A4760" t="inlineStr">
        <is>
          <t>DIST-011165</t>
        </is>
      </c>
      <c r="B4760" t="inlineStr">
        <is>
          <t>2026-02-02</t>
        </is>
      </c>
      <c r="C4760" t="inlineStr">
        <is>
          <t>RET-SPROUTS</t>
        </is>
      </c>
      <c r="D4760" t="inlineStr">
        <is>
          <t>UTS-DAM-069</t>
        </is>
      </c>
      <c r="E4760" t="inlineStr">
        <is>
          <t>Warehouse Damage</t>
        </is>
      </c>
      <c r="F4760" t="inlineStr">
        <is>
          <t>damaged</t>
        </is>
      </c>
      <c r="G4760" s="10" t="n">
        <v>125.61</v>
      </c>
      <c r="H4760" t="inlineStr">
        <is>
          <t>RO-030982</t>
        </is>
      </c>
      <c r="I4760" t="inlineStr">
        <is>
          <t>RS-030982</t>
        </is>
      </c>
      <c r="J4760" t="inlineStr">
        <is>
          <t>RREM-0119</t>
        </is>
      </c>
      <c r="K4760" t="inlineStr">
        <is>
          <t>Damaged</t>
        </is>
      </c>
      <c r="M4760" s="10" t="n"/>
      <c r="P4760" s="18" t="n"/>
      <c r="Q4760" t="inlineStr">
        <is>
          <t>2026-05-03</t>
        </is>
      </c>
      <c r="R4760" s="18" t="inlineStr"/>
      <c r="S4760" s="18" t="inlineStr"/>
      <c r="T4760" s="18" t="inlineStr"/>
    </row>
    <row r="4761">
      <c r="A4761" t="inlineStr">
        <is>
          <t>DIST-011186</t>
        </is>
      </c>
      <c r="B4761" t="inlineStr">
        <is>
          <t>2026-02-02</t>
        </is>
      </c>
      <c r="C4761" t="inlineStr">
        <is>
          <t>RET-REGIONAL</t>
        </is>
      </c>
      <c r="D4761" t="inlineStr">
        <is>
          <t>NAL-PAL-098</t>
        </is>
      </c>
      <c r="E4761" t="inlineStr">
        <is>
          <t>Pallet Overhang</t>
        </is>
      </c>
      <c r="F4761" t="inlineStr">
        <is>
          <t>pallet_fine</t>
        </is>
      </c>
      <c r="G4761" s="10" t="n">
        <v>122.45</v>
      </c>
      <c r="H4761" t="inlineStr">
        <is>
          <t>RO-031121</t>
        </is>
      </c>
      <c r="I4761" t="inlineStr">
        <is>
          <t>RS-031121</t>
        </is>
      </c>
      <c r="J4761" t="inlineStr">
        <is>
          <t>RREM-0102</t>
        </is>
      </c>
      <c r="K4761" t="inlineStr">
        <is>
          <t>Pallet Fine</t>
        </is>
      </c>
      <c r="M4761" s="10" t="n"/>
      <c r="P4761" s="18" t="n"/>
      <c r="Q4761" t="inlineStr">
        <is>
          <t>2026-04-03</t>
        </is>
      </c>
      <c r="R4761" s="18" t="inlineStr"/>
      <c r="S4761" s="18" t="inlineStr"/>
      <c r="T4761" s="18" t="inlineStr"/>
    </row>
    <row r="4762">
      <c r="A4762" t="inlineStr">
        <is>
          <t>DIST-010868</t>
        </is>
      </c>
      <c r="B4762" t="inlineStr">
        <is>
          <t>2026-02-02</t>
        </is>
      </c>
      <c r="C4762" t="inlineStr">
        <is>
          <t>RET-SPROUTS</t>
        </is>
      </c>
      <c r="D4762" t="inlineStr">
        <is>
          <t>UTS-LAB-062</t>
        </is>
      </c>
      <c r="E4762" t="inlineStr">
        <is>
          <t>Label Non-Compliance</t>
        </is>
      </c>
      <c r="F4762" t="inlineStr">
        <is>
          <t>label_fine</t>
        </is>
      </c>
      <c r="G4762" s="10" t="n">
        <v>109.71</v>
      </c>
      <c r="H4762" t="inlineStr">
        <is>
          <t>RO-030183</t>
        </is>
      </c>
      <c r="I4762" t="inlineStr">
        <is>
          <t>RS-030183</t>
        </is>
      </c>
      <c r="J4762" t="inlineStr">
        <is>
          <t>RREM-0144</t>
        </is>
      </c>
      <c r="K4762" t="inlineStr">
        <is>
          <t>Label Fine</t>
        </is>
      </c>
      <c r="M4762" s="10" t="n"/>
      <c r="P4762" s="18" t="n"/>
      <c r="Q4762" t="inlineStr">
        <is>
          <t>2026-03-19</t>
        </is>
      </c>
      <c r="R4762" s="18" t="inlineStr"/>
      <c r="S4762" s="18" t="inlineStr"/>
      <c r="T4762" s="18" t="inlineStr"/>
    </row>
    <row r="4763">
      <c r="A4763" t="inlineStr">
        <is>
          <t>DIST-011125</t>
        </is>
      </c>
      <c r="B4763" t="inlineStr">
        <is>
          <t>2026-02-02</t>
        </is>
      </c>
      <c r="C4763" t="inlineStr">
        <is>
          <t>RET-WALMART</t>
        </is>
      </c>
      <c r="D4763" t="inlineStr">
        <is>
          <t>ART-PRO-004</t>
        </is>
      </c>
      <c r="E4763" t="inlineStr">
        <is>
          <t>Scan Rebate</t>
        </is>
      </c>
      <c r="F4763" t="inlineStr">
        <is>
          <t>promo_billback</t>
        </is>
      </c>
      <c r="G4763" s="10" t="n">
        <v>108.53</v>
      </c>
      <c r="H4763" t="inlineStr">
        <is>
          <t>RO-030409</t>
        </is>
      </c>
      <c r="I4763" t="inlineStr">
        <is>
          <t>RS-030409</t>
        </is>
      </c>
      <c r="J4763" t="inlineStr">
        <is>
          <t>RREM-0149</t>
        </is>
      </c>
      <c r="K4763" t="inlineStr">
        <is>
          <t>Promo Billback</t>
        </is>
      </c>
      <c r="M4763" s="10" t="n"/>
      <c r="P4763" s="18" t="n"/>
      <c r="Q4763" t="inlineStr">
        <is>
          <t>2026-04-03</t>
        </is>
      </c>
      <c r="R4763" s="18" t="inlineStr"/>
      <c r="S4763" s="18" t="inlineStr"/>
      <c r="T4763" s="18" t="inlineStr"/>
    </row>
    <row r="4764">
      <c r="A4764" t="inlineStr">
        <is>
          <t>DIST-011143</t>
        </is>
      </c>
      <c r="B4764" t="inlineStr">
        <is>
          <t>2026-02-02</t>
        </is>
      </c>
      <c r="C4764" t="inlineStr">
        <is>
          <t>RET-WALMART</t>
        </is>
      </c>
      <c r="D4764" t="inlineStr">
        <is>
          <t>ART-LAT-009</t>
        </is>
      </c>
      <c r="E4764" t="inlineStr">
        <is>
          <t>MABD Violation</t>
        </is>
      </c>
      <c r="F4764" t="inlineStr">
        <is>
          <t>late_delivery</t>
        </is>
      </c>
      <c r="G4764" s="10" t="n">
        <v>101.7</v>
      </c>
      <c r="H4764" t="inlineStr">
        <is>
          <t>RO-030445</t>
        </is>
      </c>
      <c r="I4764" t="inlineStr">
        <is>
          <t>RS-030445</t>
        </is>
      </c>
      <c r="J4764" t="inlineStr">
        <is>
          <t>RREM-0151</t>
        </is>
      </c>
      <c r="K4764" t="inlineStr">
        <is>
          <t>Late Delivery</t>
        </is>
      </c>
      <c r="M4764" s="10" t="n"/>
      <c r="P4764" s="18" t="n"/>
      <c r="Q4764" t="inlineStr">
        <is>
          <t>2026-03-04</t>
        </is>
      </c>
      <c r="R4764" s="18" t="inlineStr"/>
      <c r="S4764" s="18" t="inlineStr"/>
      <c r="T4764" s="18" t="inlineStr"/>
    </row>
    <row r="4765">
      <c r="A4765" t="inlineStr">
        <is>
          <t>DIST-010895</t>
        </is>
      </c>
      <c r="B4765" t="inlineStr">
        <is>
          <t>2026-02-02</t>
        </is>
      </c>
      <c r="C4765" t="inlineStr">
        <is>
          <t>RET-KROGER</t>
        </is>
      </c>
      <c r="D4765" t="inlineStr">
        <is>
          <t>GER-PRO-075</t>
        </is>
      </c>
      <c r="E4765" t="inlineStr">
        <is>
          <t>Promo Billback</t>
        </is>
      </c>
      <c r="F4765" t="inlineStr">
        <is>
          <t>promo_billback</t>
        </is>
      </c>
      <c r="G4765" s="10" t="n">
        <v>96.45999999999999</v>
      </c>
      <c r="H4765" t="inlineStr">
        <is>
          <t>RO-030261</t>
        </is>
      </c>
      <c r="I4765" t="inlineStr">
        <is>
          <t>RS-030261</t>
        </is>
      </c>
      <c r="J4765" t="inlineStr">
        <is>
          <t>RREM-0069</t>
        </is>
      </c>
      <c r="K4765" t="inlineStr">
        <is>
          <t>Promo Billback</t>
        </is>
      </c>
      <c r="M4765" s="10" t="n"/>
      <c r="P4765" s="18" t="n"/>
      <c r="Q4765" t="inlineStr">
        <is>
          <t>2026-04-03</t>
        </is>
      </c>
      <c r="R4765" s="18" t="inlineStr"/>
      <c r="S4765" s="18" t="inlineStr"/>
      <c r="T4765" s="18" t="inlineStr"/>
    </row>
    <row r="4766">
      <c r="A4766" t="inlineStr">
        <is>
          <t>DIST-010905</t>
        </is>
      </c>
      <c r="B4766" t="inlineStr">
        <is>
          <t>2026-02-02</t>
        </is>
      </c>
      <c r="C4766" t="inlineStr">
        <is>
          <t>RET-KROGER</t>
        </is>
      </c>
      <c r="D4766" t="inlineStr">
        <is>
          <t>GER-PRO-075</t>
        </is>
      </c>
      <c r="E4766" t="inlineStr">
        <is>
          <t>Promo Billback</t>
        </is>
      </c>
      <c r="F4766" t="inlineStr">
        <is>
          <t>promo_billback</t>
        </is>
      </c>
      <c r="G4766" s="10" t="n">
        <v>93.5</v>
      </c>
      <c r="H4766" t="inlineStr">
        <is>
          <t>RO-030274</t>
        </is>
      </c>
      <c r="I4766" t="inlineStr">
        <is>
          <t>RS-030274</t>
        </is>
      </c>
      <c r="J4766" t="inlineStr">
        <is>
          <t>RREM-0049</t>
        </is>
      </c>
      <c r="K4766" t="inlineStr">
        <is>
          <t>Promo Billback</t>
        </is>
      </c>
      <c r="M4766" s="10" t="n"/>
      <c r="P4766" s="18" t="n"/>
      <c r="Q4766" t="inlineStr">
        <is>
          <t>2026-03-19</t>
        </is>
      </c>
      <c r="R4766" s="18" t="inlineStr"/>
      <c r="S4766" s="18" t="inlineStr"/>
      <c r="T4766" s="18" t="inlineStr"/>
    </row>
    <row r="4767">
      <c r="A4767" t="inlineStr">
        <is>
          <t>DIST-010994</t>
        </is>
      </c>
      <c r="B4767" t="inlineStr">
        <is>
          <t>2026-02-02</t>
        </is>
      </c>
      <c r="C4767" t="inlineStr">
        <is>
          <t>RET-WALMART</t>
        </is>
      </c>
      <c r="D4767" t="inlineStr">
        <is>
          <t>ART-SHO-003</t>
        </is>
      </c>
      <c r="E4767" t="inlineStr">
        <is>
          <t>Short Ship</t>
        </is>
      </c>
      <c r="F4767" t="inlineStr">
        <is>
          <t>short_ship</t>
        </is>
      </c>
      <c r="G4767" s="10" t="n">
        <v>85.72</v>
      </c>
      <c r="H4767" t="inlineStr">
        <is>
          <t>RO-030355</t>
        </is>
      </c>
      <c r="I4767" t="inlineStr">
        <is>
          <t>RS-030355</t>
        </is>
      </c>
      <c r="J4767" t="inlineStr">
        <is>
          <t>RREM-0180</t>
        </is>
      </c>
      <c r="K4767" t="inlineStr">
        <is>
          <t>Short Ship</t>
        </is>
      </c>
      <c r="M4767" s="10" t="n"/>
      <c r="P4767" s="18" t="n"/>
      <c r="Q4767" t="inlineStr">
        <is>
          <t>2026-03-04</t>
        </is>
      </c>
      <c r="R4767" s="18" t="inlineStr"/>
      <c r="S4767" s="18" t="inlineStr"/>
      <c r="T4767" s="18" t="inlineStr"/>
    </row>
    <row r="4768">
      <c r="A4768" t="inlineStr">
        <is>
          <t>DIST-011091</t>
        </is>
      </c>
      <c r="B4768" t="inlineStr">
        <is>
          <t>2026-02-02</t>
        </is>
      </c>
      <c r="C4768" t="inlineStr">
        <is>
          <t>RET-SPROUTS</t>
        </is>
      </c>
      <c r="D4768" t="inlineStr">
        <is>
          <t>UTS-LAT-059</t>
        </is>
      </c>
      <c r="E4768" t="inlineStr">
        <is>
          <t>Appointment Miss</t>
        </is>
      </c>
      <c r="F4768" t="inlineStr">
        <is>
          <t>late_delivery</t>
        </is>
      </c>
      <c r="G4768" s="10" t="n">
        <v>76.86</v>
      </c>
      <c r="H4768" t="inlineStr">
        <is>
          <t>RO-030643</t>
        </is>
      </c>
      <c r="I4768" t="inlineStr">
        <is>
          <t>RS-030643</t>
        </is>
      </c>
      <c r="J4768" t="inlineStr">
        <is>
          <t>RREM-0123</t>
        </is>
      </c>
      <c r="K4768" t="inlineStr">
        <is>
          <t>Late Delivery</t>
        </is>
      </c>
      <c r="L4768" t="inlineStr">
        <is>
          <t>lost</t>
        </is>
      </c>
      <c r="M4768" s="10" t="n">
        <v>0</v>
      </c>
      <c r="N4768" t="inlineStr">
        <is>
          <t>2026-03-01</t>
        </is>
      </c>
      <c r="O4768" t="inlineStr">
        <is>
          <t>2026-04-09</t>
        </is>
      </c>
      <c r="P4768" s="18" t="n">
        <v>66</v>
      </c>
      <c r="Q4768" t="inlineStr">
        <is>
          <t>2026-03-19</t>
        </is>
      </c>
      <c r="R4768" s="18" t="inlineStr"/>
      <c r="S4768" s="18" t="inlineStr"/>
      <c r="T4768" s="18" t="inlineStr"/>
    </row>
    <row r="4769">
      <c r="A4769" t="inlineStr">
        <is>
          <t>DIST-011055</t>
        </is>
      </c>
      <c r="B4769" t="inlineStr">
        <is>
          <t>2026-02-02</t>
        </is>
      </c>
      <c r="C4769" t="inlineStr">
        <is>
          <t>RET-KROGER</t>
        </is>
      </c>
      <c r="D4769" t="inlineStr">
        <is>
          <t>GER-SHO-073</t>
        </is>
      </c>
      <c r="E4769" t="inlineStr">
        <is>
          <t>Short Ship</t>
        </is>
      </c>
      <c r="F4769" t="inlineStr">
        <is>
          <t>short_ship</t>
        </is>
      </c>
      <c r="G4769" s="10" t="n">
        <v>62.93</v>
      </c>
      <c r="H4769" t="inlineStr">
        <is>
          <t>RO-030660</t>
        </is>
      </c>
      <c r="I4769" t="inlineStr">
        <is>
          <t>RS-030660</t>
        </is>
      </c>
      <c r="J4769" t="inlineStr">
        <is>
          <t>RREM-0053</t>
        </is>
      </c>
      <c r="K4769" t="inlineStr">
        <is>
          <t>Short Ship</t>
        </is>
      </c>
      <c r="M4769" s="10" t="n"/>
      <c r="P4769" s="18" t="n"/>
      <c r="Q4769" t="inlineStr">
        <is>
          <t>2026-03-04</t>
        </is>
      </c>
      <c r="R4769" s="18" t="inlineStr"/>
      <c r="S4769" s="18" t="inlineStr"/>
      <c r="T4769" s="18" t="inlineStr"/>
    </row>
    <row r="4770">
      <c r="A4770" t="inlineStr">
        <is>
          <t>DIST-010996</t>
        </is>
      </c>
      <c r="B4770" t="inlineStr">
        <is>
          <t>2026-02-02</t>
        </is>
      </c>
      <c r="C4770" t="inlineStr">
        <is>
          <t>RET-WALMART</t>
        </is>
      </c>
      <c r="D4770" t="inlineStr">
        <is>
          <t>ART-PRO-004</t>
        </is>
      </c>
      <c r="E4770" t="inlineStr">
        <is>
          <t>Scan Rebate</t>
        </is>
      </c>
      <c r="F4770" t="inlineStr">
        <is>
          <t>promo_billback</t>
        </is>
      </c>
      <c r="G4770" s="10" t="n">
        <v>50.8</v>
      </c>
      <c r="H4770" t="inlineStr">
        <is>
          <t>RO-030355</t>
        </is>
      </c>
      <c r="I4770" t="inlineStr">
        <is>
          <t>RS-030355</t>
        </is>
      </c>
      <c r="J4770" t="inlineStr">
        <is>
          <t>RREM-0169</t>
        </is>
      </c>
      <c r="K4770" t="inlineStr">
        <is>
          <t>Promo Billback</t>
        </is>
      </c>
      <c r="M4770" s="10" t="n"/>
      <c r="P4770" s="18" t="n"/>
      <c r="Q4770" t="inlineStr">
        <is>
          <t>2026-05-03</t>
        </is>
      </c>
      <c r="R4770" s="18" t="inlineStr"/>
      <c r="S4770" s="18" t="inlineStr"/>
      <c r="T4770" s="18" t="inlineStr"/>
    </row>
    <row r="4771">
      <c r="A4771" t="inlineStr">
        <is>
          <t>DIST-011053</t>
        </is>
      </c>
      <c r="B4771" t="inlineStr">
        <is>
          <t>2026-02-02</t>
        </is>
      </c>
      <c r="C4771" t="inlineStr">
        <is>
          <t>RET-SPROUTS</t>
        </is>
      </c>
      <c r="D4771" t="inlineStr">
        <is>
          <t>UTS-LAT-059</t>
        </is>
      </c>
      <c r="E4771" t="inlineStr">
        <is>
          <t>Appointment Miss</t>
        </is>
      </c>
      <c r="F4771" t="inlineStr">
        <is>
          <t>late_delivery</t>
        </is>
      </c>
      <c r="G4771" s="10" t="n">
        <v>42.47</v>
      </c>
      <c r="H4771" t="inlineStr">
        <is>
          <t>RO-030605</t>
        </is>
      </c>
      <c r="I4771" t="inlineStr">
        <is>
          <t>RS-030605</t>
        </is>
      </c>
      <c r="J4771" t="inlineStr">
        <is>
          <t>RREM-0146</t>
        </is>
      </c>
      <c r="K4771" t="inlineStr">
        <is>
          <t>Late Delivery</t>
        </is>
      </c>
      <c r="M4771" s="10" t="n"/>
      <c r="P4771" s="18" t="n"/>
      <c r="Q4771" t="inlineStr">
        <is>
          <t>2026-04-03</t>
        </is>
      </c>
      <c r="R4771" s="18" t="inlineStr"/>
      <c r="S4771" s="18" t="inlineStr"/>
      <c r="T4771" s="18" t="inlineStr"/>
    </row>
    <row r="4772">
      <c r="A4772" t="inlineStr">
        <is>
          <t>DIST-011147</t>
        </is>
      </c>
      <c r="B4772" t="inlineStr">
        <is>
          <t>2026-02-02</t>
        </is>
      </c>
      <c r="C4772" t="inlineStr">
        <is>
          <t>RET-SPROUTS</t>
        </is>
      </c>
      <c r="D4772" t="inlineStr">
        <is>
          <t>UTS-DAM-069</t>
        </is>
      </c>
      <c r="E4772" t="inlineStr">
        <is>
          <t>Warehouse Damage</t>
        </is>
      </c>
      <c r="F4772" t="inlineStr">
        <is>
          <t>damaged</t>
        </is>
      </c>
      <c r="G4772" s="10" t="n">
        <v>35.74</v>
      </c>
      <c r="H4772" t="inlineStr">
        <is>
          <t>RO-030602</t>
        </is>
      </c>
      <c r="I4772" t="inlineStr">
        <is>
          <t>RS-030602</t>
        </is>
      </c>
      <c r="J4772" t="inlineStr">
        <is>
          <t>RREM-0134</t>
        </is>
      </c>
      <c r="K4772" t="inlineStr">
        <is>
          <t>Damaged</t>
        </is>
      </c>
      <c r="M4772" s="10" t="n"/>
      <c r="P4772" s="18" t="n"/>
      <c r="Q4772" t="inlineStr">
        <is>
          <t>2026-03-04</t>
        </is>
      </c>
      <c r="R4772" s="18" t="inlineStr"/>
      <c r="S4772" s="18" t="inlineStr"/>
      <c r="T4772" s="18" t="inlineStr"/>
    </row>
    <row r="4773">
      <c r="A4773" t="inlineStr">
        <is>
          <t>DIST-011127</t>
        </is>
      </c>
      <c r="B4773" t="inlineStr">
        <is>
          <t>2026-02-01</t>
        </is>
      </c>
      <c r="C4773" t="inlineStr">
        <is>
          <t>RET-WALMART</t>
        </is>
      </c>
      <c r="D4773" t="inlineStr">
        <is>
          <t>ART-LAB-012</t>
        </is>
      </c>
      <c r="E4773" t="inlineStr">
        <is>
          <t>Label Defect</t>
        </is>
      </c>
      <c r="F4773" t="inlineStr">
        <is>
          <t>label_fine</t>
        </is>
      </c>
      <c r="G4773" s="10" t="n">
        <v>661.22</v>
      </c>
      <c r="H4773" t="inlineStr">
        <is>
          <t>RO-030430</t>
        </is>
      </c>
      <c r="I4773" t="inlineStr">
        <is>
          <t>RS-030430</t>
        </is>
      </c>
      <c r="J4773" t="inlineStr">
        <is>
          <t>RREM-0183</t>
        </is>
      </c>
      <c r="K4773" t="inlineStr">
        <is>
          <t>Label Fine</t>
        </is>
      </c>
      <c r="M4773" s="10" t="n"/>
      <c r="P4773" s="18" t="n"/>
      <c r="Q4773" t="inlineStr">
        <is>
          <t>2026-03-18</t>
        </is>
      </c>
      <c r="R4773" s="18" t="inlineStr"/>
      <c r="S4773" s="18" t="inlineStr"/>
      <c r="T4773" s="18" t="inlineStr"/>
    </row>
    <row r="4774">
      <c r="A4774" t="inlineStr">
        <is>
          <t>DIST-011070</t>
        </is>
      </c>
      <c r="B4774" t="inlineStr">
        <is>
          <t>2026-02-01</t>
        </is>
      </c>
      <c r="C4774" t="inlineStr">
        <is>
          <t>RET-WHOLEFOODS</t>
        </is>
      </c>
      <c r="D4774" t="inlineStr">
        <is>
          <t>ODS-SPO-050</t>
        </is>
      </c>
      <c r="E4774" t="inlineStr">
        <is>
          <t>Spoilage</t>
        </is>
      </c>
      <c r="F4774" t="inlineStr">
        <is>
          <t>spoilage</t>
        </is>
      </c>
      <c r="G4774" s="10" t="n">
        <v>274.07</v>
      </c>
      <c r="H4774" t="inlineStr">
        <is>
          <t>RO-030525</t>
        </is>
      </c>
      <c r="I4774" t="inlineStr">
        <is>
          <t>RS-030525</t>
        </is>
      </c>
      <c r="J4774" t="inlineStr">
        <is>
          <t>RREM-0207</t>
        </is>
      </c>
      <c r="K4774" t="inlineStr">
        <is>
          <t>Spoilage -- expired or short-dated at receiving</t>
        </is>
      </c>
      <c r="L4774" t="inlineStr">
        <is>
          <t>partial</t>
        </is>
      </c>
      <c r="M4774" s="10" t="n">
        <v>121.4</v>
      </c>
      <c r="N4774" t="inlineStr">
        <is>
          <t>2026-02-20</t>
        </is>
      </c>
      <c r="O4774" t="inlineStr">
        <is>
          <t>2026-04-02</t>
        </is>
      </c>
      <c r="P4774" s="18" t="n">
        <v>60</v>
      </c>
      <c r="Q4774" t="inlineStr">
        <is>
          <t>2026-05-02</t>
        </is>
      </c>
      <c r="R4774" s="18" t="inlineStr"/>
      <c r="S4774" s="18" t="inlineStr"/>
      <c r="T4774" s="18" t="inlineStr"/>
    </row>
    <row r="4775">
      <c r="A4775" t="inlineStr">
        <is>
          <t>DIST-010904</t>
        </is>
      </c>
      <c r="B4775" t="inlineStr">
        <is>
          <t>2026-02-01</t>
        </is>
      </c>
      <c r="C4775" t="inlineStr">
        <is>
          <t>RET-KROGER</t>
        </is>
      </c>
      <c r="D4775" t="inlineStr">
        <is>
          <t>GER-SPO-085</t>
        </is>
      </c>
      <c r="E4775" t="inlineStr">
        <is>
          <t>Short Date</t>
        </is>
      </c>
      <c r="F4775" t="inlineStr">
        <is>
          <t>spoilage</t>
        </is>
      </c>
      <c r="G4775" s="10" t="n">
        <v>243.02</v>
      </c>
      <c r="H4775" t="inlineStr">
        <is>
          <t>RO-030233</t>
        </is>
      </c>
      <c r="I4775" t="inlineStr">
        <is>
          <t>RS-030233</t>
        </is>
      </c>
      <c r="J4775" t="inlineStr">
        <is>
          <t>RREM-0048</t>
        </is>
      </c>
      <c r="K4775" t="inlineStr">
        <is>
          <t>Spoilage -- damage in transit affecting condition</t>
        </is>
      </c>
      <c r="M4775" s="10" t="n"/>
      <c r="P4775" s="18" t="n"/>
      <c r="Q4775" t="inlineStr">
        <is>
          <t>2026-03-03</t>
        </is>
      </c>
      <c r="R4775" s="18" t="inlineStr"/>
      <c r="S4775" s="18" t="inlineStr"/>
      <c r="T4775" s="18" t="inlineStr"/>
    </row>
    <row r="4776">
      <c r="A4776" t="inlineStr">
        <is>
          <t>DIST-011204</t>
        </is>
      </c>
      <c r="B4776" t="inlineStr">
        <is>
          <t>2026-02-01</t>
        </is>
      </c>
      <c r="C4776" t="inlineStr">
        <is>
          <t>RET-REGIONAL</t>
        </is>
      </c>
      <c r="D4776" t="inlineStr">
        <is>
          <t>NAL-PAL-098</t>
        </is>
      </c>
      <c r="E4776" t="inlineStr">
        <is>
          <t>Pallet Overhang</t>
        </is>
      </c>
      <c r="F4776" t="inlineStr">
        <is>
          <t>pallet_fine</t>
        </is>
      </c>
      <c r="G4776" s="10" t="n">
        <v>216.69</v>
      </c>
      <c r="H4776" t="inlineStr">
        <is>
          <t>RO-031098</t>
        </is>
      </c>
      <c r="I4776" t="inlineStr">
        <is>
          <t>RS-031098</t>
        </is>
      </c>
      <c r="J4776" t="inlineStr">
        <is>
          <t>RREM-0109</t>
        </is>
      </c>
      <c r="K4776" t="inlineStr">
        <is>
          <t>Pallet Fine</t>
        </is>
      </c>
      <c r="M4776" s="10" t="n"/>
      <c r="P4776" s="18" t="n"/>
      <c r="Q4776" t="inlineStr">
        <is>
          <t>2026-03-03</t>
        </is>
      </c>
      <c r="R4776" s="18" t="inlineStr"/>
      <c r="S4776" s="18" t="inlineStr"/>
      <c r="T4776" s="18" t="inlineStr"/>
    </row>
    <row r="4777">
      <c r="A4777" t="inlineStr">
        <is>
          <t>DIST-011007</t>
        </is>
      </c>
      <c r="B4777" t="inlineStr">
        <is>
          <t>2026-02-01</t>
        </is>
      </c>
      <c r="C4777" t="inlineStr">
        <is>
          <t>RET-WALMART</t>
        </is>
      </c>
      <c r="D4777" t="inlineStr">
        <is>
          <t>ART-SPO-017</t>
        </is>
      </c>
      <c r="E4777" t="inlineStr">
        <is>
          <t>Spoilage</t>
        </is>
      </c>
      <c r="F4777" t="inlineStr">
        <is>
          <t>spoilage</t>
        </is>
      </c>
      <c r="G4777" s="10" t="n">
        <v>137.75</v>
      </c>
      <c r="H4777" t="inlineStr">
        <is>
          <t>RO-030442</t>
        </is>
      </c>
      <c r="I4777" t="inlineStr">
        <is>
          <t>RS-030442</t>
        </is>
      </c>
      <c r="J4777" t="inlineStr">
        <is>
          <t>RREM-0158</t>
        </is>
      </c>
      <c r="K4777" t="inlineStr">
        <is>
          <t>Spoilage -- quality complaint at receiving</t>
        </is>
      </c>
      <c r="M4777" s="10" t="n"/>
      <c r="P4777" s="18" t="n"/>
      <c r="Q4777" t="inlineStr">
        <is>
          <t>2026-05-02</t>
        </is>
      </c>
      <c r="R4777" s="18" t="inlineStr"/>
      <c r="S4777" s="18" t="inlineStr"/>
      <c r="T4777" s="18" t="inlineStr"/>
    </row>
    <row r="4778">
      <c r="A4778" t="inlineStr">
        <is>
          <t>DIST-011228</t>
        </is>
      </c>
      <c r="B4778" t="inlineStr">
        <is>
          <t>2026-02-01</t>
        </is>
      </c>
      <c r="C4778" t="inlineStr">
        <is>
          <t>RET-SPROUTS</t>
        </is>
      </c>
      <c r="D4778" t="inlineStr">
        <is>
          <t>UTS-SHO-056</t>
        </is>
      </c>
      <c r="E4778" t="inlineStr">
        <is>
          <t>Under-delivery</t>
        </is>
      </c>
      <c r="F4778" t="inlineStr">
        <is>
          <t>short_ship</t>
        </is>
      </c>
      <c r="G4778" s="10" t="n">
        <v>117.35</v>
      </c>
      <c r="H4778" t="inlineStr">
        <is>
          <t>RO-030995</t>
        </is>
      </c>
      <c r="I4778" t="inlineStr">
        <is>
          <t>RS-030995</t>
        </is>
      </c>
      <c r="J4778" t="inlineStr">
        <is>
          <t>RREM-0122</t>
        </is>
      </c>
      <c r="K4778" t="inlineStr">
        <is>
          <t>Short Ship</t>
        </is>
      </c>
      <c r="L4778" t="inlineStr">
        <is>
          <t>pending</t>
        </is>
      </c>
      <c r="M4778" s="10" t="n"/>
      <c r="N4778" t="inlineStr">
        <is>
          <t>2026-02-10</t>
        </is>
      </c>
      <c r="P4778" s="18" t="n">
        <v>335</v>
      </c>
      <c r="Q4778" t="inlineStr">
        <is>
          <t>2026-03-18</t>
        </is>
      </c>
      <c r="R4778" s="18" t="inlineStr"/>
      <c r="S4778" s="18" t="inlineStr"/>
      <c r="T4778" s="18" t="inlineStr"/>
    </row>
    <row r="4779">
      <c r="A4779" t="inlineStr">
        <is>
          <t>DIST-011015</t>
        </is>
      </c>
      <c r="B4779" t="inlineStr">
        <is>
          <t>2026-02-01</t>
        </is>
      </c>
      <c r="C4779" t="inlineStr">
        <is>
          <t>RET-WHOLEFOODS</t>
        </is>
      </c>
      <c r="D4779" t="inlineStr">
        <is>
          <t>ODS-PRO-039</t>
        </is>
      </c>
      <c r="E4779" t="inlineStr">
        <is>
          <t>Ad Allowance</t>
        </is>
      </c>
      <c r="F4779" t="inlineStr">
        <is>
          <t>promo_billback</t>
        </is>
      </c>
      <c r="G4779" s="10" t="n">
        <v>99.98</v>
      </c>
      <c r="H4779" t="inlineStr">
        <is>
          <t>RO-030535</t>
        </is>
      </c>
      <c r="I4779" t="inlineStr">
        <is>
          <t>RS-030535</t>
        </is>
      </c>
      <c r="J4779" t="inlineStr">
        <is>
          <t>RREM-0198</t>
        </is>
      </c>
      <c r="K4779" t="inlineStr">
        <is>
          <t>Promo Billback</t>
        </is>
      </c>
      <c r="M4779" s="10" t="n"/>
      <c r="P4779" s="18" t="n"/>
      <c r="Q4779" t="inlineStr">
        <is>
          <t>2026-05-02</t>
        </is>
      </c>
      <c r="R4779" s="18" t="inlineStr"/>
      <c r="S4779" s="18" t="inlineStr"/>
      <c r="T4779" s="18" t="inlineStr"/>
    </row>
    <row r="4780">
      <c r="A4780" t="inlineStr">
        <is>
          <t>DIST-010954</t>
        </is>
      </c>
      <c r="B4780" t="inlineStr">
        <is>
          <t>2026-02-01</t>
        </is>
      </c>
      <c r="C4780" t="inlineStr">
        <is>
          <t>RET-SPROUTS</t>
        </is>
      </c>
      <c r="D4780" t="inlineStr">
        <is>
          <t>UTS-SHO-056</t>
        </is>
      </c>
      <c r="E4780" t="inlineStr">
        <is>
          <t>Under-delivery</t>
        </is>
      </c>
      <c r="F4780" t="inlineStr">
        <is>
          <t>short_ship</t>
        </is>
      </c>
      <c r="G4780" s="10" t="n">
        <v>97.28</v>
      </c>
      <c r="H4780" t="inlineStr">
        <is>
          <t>RO-030133</t>
        </is>
      </c>
      <c r="I4780" t="inlineStr">
        <is>
          <t>RS-030133</t>
        </is>
      </c>
      <c r="J4780" t="inlineStr">
        <is>
          <t>RREM-0128</t>
        </is>
      </c>
      <c r="K4780" t="inlineStr">
        <is>
          <t>Short Ship</t>
        </is>
      </c>
      <c r="L4780" t="inlineStr">
        <is>
          <t>pending</t>
        </is>
      </c>
      <c r="M4780" s="10" t="n"/>
      <c r="N4780" t="inlineStr">
        <is>
          <t>2026-02-24</t>
        </is>
      </c>
      <c r="P4780" s="18" t="n">
        <v>335</v>
      </c>
      <c r="Q4780" t="inlineStr">
        <is>
          <t>2026-03-18</t>
        </is>
      </c>
      <c r="R4780" s="18" t="inlineStr"/>
      <c r="S4780" s="18" t="inlineStr"/>
      <c r="T4780" s="18" t="inlineStr"/>
    </row>
    <row r="4781">
      <c r="A4781" t="inlineStr">
        <is>
          <t>DIST-011039</t>
        </is>
      </c>
      <c r="B4781" t="inlineStr">
        <is>
          <t>2026-02-01</t>
        </is>
      </c>
      <c r="C4781" t="inlineStr">
        <is>
          <t>RET-COSTCO</t>
        </is>
      </c>
      <c r="D4781" t="inlineStr">
        <is>
          <t>TCO-PRO-024</t>
        </is>
      </c>
      <c r="E4781" t="inlineStr">
        <is>
          <t>Promo Billback</t>
        </is>
      </c>
      <c r="F4781" t="inlineStr">
        <is>
          <t>promo_billback</t>
        </is>
      </c>
      <c r="G4781" s="10" t="n">
        <v>90.84</v>
      </c>
      <c r="H4781" t="inlineStr">
        <is>
          <t>RO-030484</t>
        </is>
      </c>
      <c r="I4781" t="inlineStr">
        <is>
          <t>RS-030484</t>
        </is>
      </c>
      <c r="J4781" t="inlineStr">
        <is>
          <t>RREM-0035</t>
        </is>
      </c>
      <c r="K4781" t="inlineStr">
        <is>
          <t>Promo Billback</t>
        </is>
      </c>
      <c r="L4781" t="inlineStr">
        <is>
          <t>pending</t>
        </is>
      </c>
      <c r="M4781" s="10" t="n"/>
      <c r="N4781" t="inlineStr">
        <is>
          <t>2026-02-14</t>
        </is>
      </c>
      <c r="P4781" s="18" t="n">
        <v>335</v>
      </c>
      <c r="Q4781" t="inlineStr">
        <is>
          <t>2026-04-02</t>
        </is>
      </c>
      <c r="R4781" s="18" t="inlineStr"/>
      <c r="S4781" s="18" t="inlineStr"/>
      <c r="T4781" s="18" t="inlineStr"/>
    </row>
    <row r="4782">
      <c r="A4782" t="inlineStr">
        <is>
          <t>DIST-011128</t>
        </is>
      </c>
      <c r="B4782" t="inlineStr">
        <is>
          <t>2026-02-01</t>
        </is>
      </c>
      <c r="C4782" t="inlineStr">
        <is>
          <t>RET-COSTCO</t>
        </is>
      </c>
      <c r="D4782" t="inlineStr">
        <is>
          <t>TCO-DAM-035</t>
        </is>
      </c>
      <c r="E4782" t="inlineStr">
        <is>
          <t>Transit Damage</t>
        </is>
      </c>
      <c r="F4782" t="inlineStr">
        <is>
          <t>damaged</t>
        </is>
      </c>
      <c r="G4782" s="10" t="n">
        <v>89.90000000000001</v>
      </c>
      <c r="H4782" t="inlineStr">
        <is>
          <t>RO-030454</t>
        </is>
      </c>
      <c r="I4782" t="inlineStr">
        <is>
          <t>RS-030454</t>
        </is>
      </c>
      <c r="J4782" t="inlineStr">
        <is>
          <t>RREM-0012</t>
        </is>
      </c>
      <c r="K4782" t="inlineStr">
        <is>
          <t>Damaged</t>
        </is>
      </c>
      <c r="L4782" t="inlineStr">
        <is>
          <t>lost</t>
        </is>
      </c>
      <c r="M4782" s="10" t="n">
        <v>0</v>
      </c>
      <c r="N4782" t="inlineStr">
        <is>
          <t>2026-02-07</t>
        </is>
      </c>
      <c r="O4782" t="inlineStr">
        <is>
          <t>2026-04-01</t>
        </is>
      </c>
      <c r="P4782" s="18" t="n">
        <v>59</v>
      </c>
      <c r="Q4782" t="inlineStr">
        <is>
          <t>2026-04-02</t>
        </is>
      </c>
      <c r="R4782" s="18" t="inlineStr"/>
      <c r="S4782" s="18" t="inlineStr"/>
      <c r="T4782" s="18" t="inlineStr"/>
    </row>
    <row r="4783">
      <c r="A4783" t="inlineStr">
        <is>
          <t>DIST-011045</t>
        </is>
      </c>
      <c r="B4783" t="inlineStr">
        <is>
          <t>2026-02-01</t>
        </is>
      </c>
      <c r="C4783" t="inlineStr">
        <is>
          <t>RET-WHOLEFOODS</t>
        </is>
      </c>
      <c r="D4783" t="inlineStr">
        <is>
          <t>ODS-PRO-039</t>
        </is>
      </c>
      <c r="E4783" t="inlineStr">
        <is>
          <t>Ad Allowance</t>
        </is>
      </c>
      <c r="F4783" t="inlineStr">
        <is>
          <t>promo_billback</t>
        </is>
      </c>
      <c r="G4783" s="10" t="n">
        <v>73.01000000000001</v>
      </c>
      <c r="H4783" t="inlineStr">
        <is>
          <t>RO-030548</t>
        </is>
      </c>
      <c r="I4783" t="inlineStr">
        <is>
          <t>RS-030548</t>
        </is>
      </c>
      <c r="J4783" t="inlineStr">
        <is>
          <t>RREM-0205</t>
        </is>
      </c>
      <c r="K4783" t="inlineStr">
        <is>
          <t>Promo Billback</t>
        </is>
      </c>
      <c r="L4783" t="inlineStr">
        <is>
          <t>won</t>
        </is>
      </c>
      <c r="M4783" s="10" t="n">
        <v>73.01000000000001</v>
      </c>
      <c r="N4783" t="inlineStr">
        <is>
          <t>2026-02-17</t>
        </is>
      </c>
      <c r="O4783" t="inlineStr">
        <is>
          <t>2026-04-24</t>
        </is>
      </c>
      <c r="P4783" s="18" t="n">
        <v>82</v>
      </c>
      <c r="Q4783" t="inlineStr">
        <is>
          <t>2026-04-02</t>
        </is>
      </c>
      <c r="R4783" s="18" t="inlineStr"/>
      <c r="S4783" s="18" t="inlineStr"/>
      <c r="T4783" s="18" t="inlineStr"/>
    </row>
    <row r="4784">
      <c r="A4784" t="inlineStr">
        <is>
          <t>DIST-011138</t>
        </is>
      </c>
      <c r="B4784" t="inlineStr">
        <is>
          <t>2026-02-01</t>
        </is>
      </c>
      <c r="C4784" t="inlineStr">
        <is>
          <t>RET-SPROUTS</t>
        </is>
      </c>
      <c r="D4784" t="inlineStr">
        <is>
          <t>UTS-PRO-057</t>
        </is>
      </c>
      <c r="E4784" t="inlineStr">
        <is>
          <t>Promo Billback</t>
        </is>
      </c>
      <c r="F4784" t="inlineStr">
        <is>
          <t>promo_billback</t>
        </is>
      </c>
      <c r="G4784" s="10" t="n">
        <v>71.31999999999999</v>
      </c>
      <c r="H4784" t="inlineStr">
        <is>
          <t>RO-030644</t>
        </is>
      </c>
      <c r="I4784" t="inlineStr">
        <is>
          <t>RS-030644</t>
        </is>
      </c>
      <c r="J4784" t="inlineStr">
        <is>
          <t>RREM-0135</t>
        </is>
      </c>
      <c r="K4784" t="inlineStr">
        <is>
          <t>Promo Billback</t>
        </is>
      </c>
      <c r="M4784" s="10" t="n"/>
      <c r="P4784" s="18" t="n"/>
      <c r="Q4784" t="inlineStr">
        <is>
          <t>2026-03-03</t>
        </is>
      </c>
      <c r="R4784" s="18" t="inlineStr"/>
      <c r="S4784" s="18" t="inlineStr"/>
      <c r="T4784" s="18" t="inlineStr"/>
    </row>
    <row r="4785">
      <c r="A4785" t="inlineStr">
        <is>
          <t>DIST-011232</t>
        </is>
      </c>
      <c r="B4785" t="inlineStr">
        <is>
          <t>2026-02-01</t>
        </is>
      </c>
      <c r="C4785" t="inlineStr">
        <is>
          <t>RET-KROGER</t>
        </is>
      </c>
      <c r="D4785" t="inlineStr">
        <is>
          <t>GER-PRO-075</t>
        </is>
      </c>
      <c r="E4785" t="inlineStr">
        <is>
          <t>Promo Billback</t>
        </is>
      </c>
      <c r="F4785" t="inlineStr">
        <is>
          <t>promo_billback</t>
        </is>
      </c>
      <c r="G4785" s="10" t="n">
        <v>69.94</v>
      </c>
      <c r="H4785" t="inlineStr">
        <is>
          <t>RO-031029</t>
        </is>
      </c>
      <c r="I4785" t="inlineStr">
        <is>
          <t>RS-031029</t>
        </is>
      </c>
      <c r="J4785" t="inlineStr">
        <is>
          <t>RREM-0038</t>
        </is>
      </c>
      <c r="K4785" t="inlineStr">
        <is>
          <t>Promo Billback</t>
        </is>
      </c>
      <c r="M4785" s="10" t="n"/>
      <c r="P4785" s="18" t="n"/>
      <c r="Q4785" t="inlineStr">
        <is>
          <t>2026-05-02</t>
        </is>
      </c>
      <c r="R4785" s="18" t="inlineStr"/>
      <c r="S4785" s="18" t="inlineStr"/>
      <c r="T4785" s="18" t="inlineStr"/>
    </row>
    <row r="4786">
      <c r="A4786" t="inlineStr">
        <is>
          <t>DIST-011023</t>
        </is>
      </c>
      <c r="B4786" t="inlineStr">
        <is>
          <t>2026-02-01</t>
        </is>
      </c>
      <c r="C4786" t="inlineStr">
        <is>
          <t>RET-KROGER</t>
        </is>
      </c>
      <c r="D4786" t="inlineStr">
        <is>
          <t>GER-DAM-087</t>
        </is>
      </c>
      <c r="E4786" t="inlineStr">
        <is>
          <t>Damaged Goods</t>
        </is>
      </c>
      <c r="F4786" t="inlineStr">
        <is>
          <t>damaged</t>
        </is>
      </c>
      <c r="G4786" s="10" t="n">
        <v>62.27</v>
      </c>
      <c r="H4786" t="inlineStr">
        <is>
          <t>RO-030701</t>
        </is>
      </c>
      <c r="I4786" t="inlineStr">
        <is>
          <t>RS-030701</t>
        </is>
      </c>
      <c r="J4786" t="inlineStr">
        <is>
          <t>RREM-0056</t>
        </is>
      </c>
      <c r="K4786" t="inlineStr">
        <is>
          <t>Damaged</t>
        </is>
      </c>
      <c r="L4786" t="inlineStr">
        <is>
          <t>won</t>
        </is>
      </c>
      <c r="M4786" s="10" t="n">
        <v>62.27</v>
      </c>
      <c r="N4786" t="inlineStr">
        <is>
          <t>2026-02-08</t>
        </is>
      </c>
      <c r="O4786" t="inlineStr">
        <is>
          <t>2026-03-11</t>
        </is>
      </c>
      <c r="P4786" s="18" t="n">
        <v>38</v>
      </c>
      <c r="Q4786" t="inlineStr">
        <is>
          <t>2026-03-03</t>
        </is>
      </c>
      <c r="R4786" s="18" t="inlineStr"/>
      <c r="S4786" s="18" t="inlineStr"/>
      <c r="T4786" s="18" t="inlineStr"/>
    </row>
    <row r="4787">
      <c r="A4787" t="inlineStr">
        <is>
          <t>DIST-010965</t>
        </is>
      </c>
      <c r="B4787" t="inlineStr">
        <is>
          <t>2026-02-01</t>
        </is>
      </c>
      <c r="C4787" t="inlineStr">
        <is>
          <t>RET-REGIONAL</t>
        </is>
      </c>
      <c r="D4787" t="inlineStr">
        <is>
          <t>NAL-DAM-100</t>
        </is>
      </c>
      <c r="E4787" t="inlineStr">
        <is>
          <t>Warehouse Damage</t>
        </is>
      </c>
      <c r="F4787" t="inlineStr">
        <is>
          <t>damaged</t>
        </is>
      </c>
      <c r="G4787" s="10" t="n">
        <v>47.05</v>
      </c>
      <c r="H4787" t="inlineStr">
        <is>
          <t>RO-030322</t>
        </is>
      </c>
      <c r="I4787" t="inlineStr">
        <is>
          <t>RS-030322</t>
        </is>
      </c>
      <c r="J4787" t="inlineStr">
        <is>
          <t>RREM-0084</t>
        </is>
      </c>
      <c r="K4787" t="inlineStr">
        <is>
          <t>Damaged</t>
        </is>
      </c>
      <c r="L4787" t="inlineStr">
        <is>
          <t>lost</t>
        </is>
      </c>
      <c r="M4787" s="10" t="n">
        <v>0</v>
      </c>
      <c r="N4787" t="inlineStr">
        <is>
          <t>2026-02-04</t>
        </is>
      </c>
      <c r="O4787" t="inlineStr">
        <is>
          <t>2026-03-02</t>
        </is>
      </c>
      <c r="P4787" s="18" t="n">
        <v>29</v>
      </c>
      <c r="Q4787" t="inlineStr">
        <is>
          <t>2026-04-02</t>
        </is>
      </c>
      <c r="R4787" s="18" t="inlineStr"/>
      <c r="S4787" s="18" t="inlineStr"/>
      <c r="T4787" s="18" t="inlineStr"/>
    </row>
    <row r="4788">
      <c r="A4788" t="inlineStr">
        <is>
          <t>DIST-011119</t>
        </is>
      </c>
      <c r="B4788" t="inlineStr">
        <is>
          <t>2026-02-01</t>
        </is>
      </c>
      <c r="C4788" t="inlineStr">
        <is>
          <t>RET-WALMART</t>
        </is>
      </c>
      <c r="D4788" t="inlineStr">
        <is>
          <t>ART-LAT-009</t>
        </is>
      </c>
      <c r="E4788" t="inlineStr">
        <is>
          <t>MABD Violation</t>
        </is>
      </c>
      <c r="F4788" t="inlineStr">
        <is>
          <t>late_delivery</t>
        </is>
      </c>
      <c r="G4788" s="10" t="n">
        <v>21</v>
      </c>
      <c r="H4788" t="inlineStr">
        <is>
          <t>RO-030366</t>
        </is>
      </c>
      <c r="I4788" t="inlineStr">
        <is>
          <t>RS-030366</t>
        </is>
      </c>
      <c r="J4788" t="inlineStr">
        <is>
          <t>RREM-0149</t>
        </is>
      </c>
      <c r="K4788" t="inlineStr">
        <is>
          <t>Late Delivery</t>
        </is>
      </c>
      <c r="L4788" t="inlineStr">
        <is>
          <t>lost</t>
        </is>
      </c>
      <c r="M4788" s="10" t="n">
        <v>0</v>
      </c>
      <c r="N4788" t="inlineStr">
        <is>
          <t>2026-02-10</t>
        </is>
      </c>
      <c r="O4788" t="inlineStr">
        <is>
          <t>2026-04-13</t>
        </is>
      </c>
      <c r="P4788" s="18" t="n">
        <v>71</v>
      </c>
      <c r="Q4788" t="inlineStr">
        <is>
          <t>2026-03-18</t>
        </is>
      </c>
      <c r="R4788" s="18" t="inlineStr"/>
      <c r="S4788" s="18" t="inlineStr"/>
      <c r="T4788" s="18" t="inlineStr"/>
    </row>
    <row r="4789">
      <c r="A4789" t="inlineStr">
        <is>
          <t>DIST-011105</t>
        </is>
      </c>
      <c r="B4789" t="inlineStr">
        <is>
          <t>2026-02-01</t>
        </is>
      </c>
      <c r="C4789" t="inlineStr">
        <is>
          <t>RET-COSTCO</t>
        </is>
      </c>
      <c r="D4789" t="inlineStr">
        <is>
          <t>TCO-SHO-022</t>
        </is>
      </c>
      <c r="E4789" t="inlineStr">
        <is>
          <t>Quantity Variance</t>
        </is>
      </c>
      <c r="F4789" t="inlineStr">
        <is>
          <t>short_ship</t>
        </is>
      </c>
      <c r="G4789" s="10" t="n">
        <v>20.86</v>
      </c>
      <c r="H4789" t="inlineStr">
        <is>
          <t>RO-030452</t>
        </is>
      </c>
      <c r="I4789" t="inlineStr">
        <is>
          <t>RS-030452</t>
        </is>
      </c>
      <c r="J4789" t="inlineStr">
        <is>
          <t>RREM-0034</t>
        </is>
      </c>
      <c r="K4789" t="inlineStr">
        <is>
          <t>Short Ship</t>
        </is>
      </c>
      <c r="M4789" s="10" t="n"/>
      <c r="P4789" s="18" t="n"/>
      <c r="Q4789" t="inlineStr">
        <is>
          <t>2026-03-03</t>
        </is>
      </c>
      <c r="R4789" s="18" t="inlineStr"/>
      <c r="S4789" s="18" t="inlineStr"/>
      <c r="T4789" s="18" t="inlineStr"/>
    </row>
    <row r="4790">
      <c r="A4790" t="inlineStr">
        <is>
          <t>DIST-010882</t>
        </is>
      </c>
      <c r="B4790" t="inlineStr">
        <is>
          <t>2026-02-01</t>
        </is>
      </c>
      <c r="C4790" t="inlineStr">
        <is>
          <t>RET-WALMART</t>
        </is>
      </c>
      <c r="D4790" t="inlineStr">
        <is>
          <t>ART-PRI-019</t>
        </is>
      </c>
      <c r="E4790" t="inlineStr">
        <is>
          <t>Invoice Mismatch</t>
        </is>
      </c>
      <c r="F4790" t="inlineStr">
        <is>
          <t>pricing_error</t>
        </is>
      </c>
      <c r="G4790" s="10" t="n">
        <v>13.03</v>
      </c>
      <c r="H4790" t="inlineStr">
        <is>
          <t>RO-029970</t>
        </is>
      </c>
      <c r="I4790" t="inlineStr">
        <is>
          <t>RS-029970</t>
        </is>
      </c>
      <c r="J4790" t="inlineStr">
        <is>
          <t>RREM-0150</t>
        </is>
      </c>
      <c r="K4790" t="inlineStr">
        <is>
          <t>Pricing Error</t>
        </is>
      </c>
      <c r="M4790" s="10" t="n"/>
      <c r="P4790" s="18" t="n"/>
      <c r="Q4790" t="inlineStr">
        <is>
          <t>2026-03-18</t>
        </is>
      </c>
      <c r="R4790" s="18" t="inlineStr"/>
      <c r="S4790" s="18" t="inlineStr"/>
      <c r="T4790" s="18" t="inlineStr"/>
    </row>
    <row r="4791">
      <c r="A4791" t="inlineStr">
        <is>
          <t>DIST-011253</t>
        </is>
      </c>
      <c r="B4791" t="inlineStr">
        <is>
          <t>2026-01-31</t>
        </is>
      </c>
      <c r="C4791" t="inlineStr">
        <is>
          <t>RET-KROGER</t>
        </is>
      </c>
      <c r="D4791" t="inlineStr">
        <is>
          <t>GER-SPO-085</t>
        </is>
      </c>
      <c r="E4791" t="inlineStr">
        <is>
          <t>Short Date</t>
        </is>
      </c>
      <c r="F4791" t="inlineStr">
        <is>
          <t>spoilage</t>
        </is>
      </c>
      <c r="G4791" s="10" t="n">
        <v>654.35</v>
      </c>
      <c r="H4791" t="inlineStr">
        <is>
          <t>RO-031076</t>
        </is>
      </c>
      <c r="I4791" t="inlineStr">
        <is>
          <t>RS-031076</t>
        </is>
      </c>
      <c r="J4791" t="inlineStr">
        <is>
          <t>RREM-0060</t>
        </is>
      </c>
      <c r="K4791" t="inlineStr">
        <is>
          <t>Spoilage -- temperature exposure in transit</t>
        </is>
      </c>
      <c r="M4791" s="10" t="n"/>
      <c r="P4791" s="18" t="n"/>
      <c r="Q4791" t="inlineStr">
        <is>
          <t>2026-03-17</t>
        </is>
      </c>
      <c r="R4791" s="18" t="inlineStr"/>
      <c r="S4791" s="18" t="inlineStr"/>
      <c r="T4791" s="18" t="inlineStr"/>
    </row>
    <row r="4792">
      <c r="A4792" t="inlineStr">
        <is>
          <t>DIST-011071</t>
        </is>
      </c>
      <c r="B4792" t="inlineStr">
        <is>
          <t>2026-01-31</t>
        </is>
      </c>
      <c r="C4792" t="inlineStr">
        <is>
          <t>RET-WHOLEFOODS</t>
        </is>
      </c>
      <c r="D4792" t="inlineStr">
        <is>
          <t>ODS-SPO-050</t>
        </is>
      </c>
      <c r="E4792" t="inlineStr">
        <is>
          <t>Spoilage</t>
        </is>
      </c>
      <c r="F4792" t="inlineStr">
        <is>
          <t>spoilage</t>
        </is>
      </c>
      <c r="G4792" s="10" t="n">
        <v>313.24</v>
      </c>
      <c r="H4792" t="inlineStr">
        <is>
          <t>RO-030577</t>
        </is>
      </c>
      <c r="I4792" t="inlineStr">
        <is>
          <t>RS-030577</t>
        </is>
      </c>
      <c r="J4792" t="inlineStr">
        <is>
          <t>RREM-0211</t>
        </is>
      </c>
      <c r="K4792" t="inlineStr">
        <is>
          <t>Spoilage -- quality complaint at receiving</t>
        </is>
      </c>
      <c r="M4792" s="10" t="n"/>
      <c r="P4792" s="18" t="n"/>
      <c r="Q4792" t="inlineStr">
        <is>
          <t>2026-04-01</t>
        </is>
      </c>
      <c r="R4792" s="18" t="inlineStr"/>
      <c r="S4792" s="18" t="inlineStr"/>
      <c r="T4792" s="18" t="inlineStr"/>
    </row>
    <row r="4793">
      <c r="A4793" t="inlineStr">
        <is>
          <t>DIST-010879</t>
        </is>
      </c>
      <c r="B4793" t="inlineStr">
        <is>
          <t>2026-01-31</t>
        </is>
      </c>
      <c r="C4793" t="inlineStr">
        <is>
          <t>RET-WALMART</t>
        </is>
      </c>
      <c r="D4793" t="inlineStr">
        <is>
          <t>ART-PAL-015</t>
        </is>
      </c>
      <c r="E4793" t="inlineStr">
        <is>
          <t>Pallet Overhang</t>
        </is>
      </c>
      <c r="F4793" t="inlineStr">
        <is>
          <t>pallet_fine</t>
        </is>
      </c>
      <c r="G4793" s="10" t="n">
        <v>230.27</v>
      </c>
      <c r="H4793" t="inlineStr">
        <is>
          <t>RO-029950</t>
        </is>
      </c>
      <c r="I4793" t="inlineStr">
        <is>
          <t>RS-029950</t>
        </is>
      </c>
      <c r="J4793" t="inlineStr">
        <is>
          <t>RREM-0183</t>
        </is>
      </c>
      <c r="K4793" t="inlineStr">
        <is>
          <t>Pallet Fine</t>
        </is>
      </c>
      <c r="M4793" s="10" t="n"/>
      <c r="P4793" s="18" t="n"/>
      <c r="Q4793" t="inlineStr">
        <is>
          <t>2026-05-01</t>
        </is>
      </c>
      <c r="R4793" s="18" t="inlineStr"/>
      <c r="S4793" s="18" t="inlineStr"/>
      <c r="T4793" s="18" t="inlineStr"/>
    </row>
    <row r="4794">
      <c r="A4794" t="inlineStr">
        <is>
          <t>DIST-011234</t>
        </is>
      </c>
      <c r="B4794" t="inlineStr">
        <is>
          <t>2026-01-31</t>
        </is>
      </c>
      <c r="C4794" t="inlineStr">
        <is>
          <t>RET-KROGER</t>
        </is>
      </c>
      <c r="D4794" t="inlineStr">
        <is>
          <t>GER-SHO-073</t>
        </is>
      </c>
      <c r="E4794" t="inlineStr">
        <is>
          <t>Short Ship</t>
        </is>
      </c>
      <c r="F4794" t="inlineStr">
        <is>
          <t>short_ship</t>
        </is>
      </c>
      <c r="G4794" s="10" t="n">
        <v>203.97</v>
      </c>
      <c r="H4794" t="inlineStr">
        <is>
          <t>RO-031083</t>
        </is>
      </c>
      <c r="I4794" t="inlineStr">
        <is>
          <t>RS-031083</t>
        </is>
      </c>
      <c r="J4794" t="inlineStr">
        <is>
          <t>RREM-0043</t>
        </is>
      </c>
      <c r="K4794" t="inlineStr">
        <is>
          <t>Short Ship</t>
        </is>
      </c>
      <c r="M4794" s="10" t="n"/>
      <c r="P4794" s="18" t="n"/>
      <c r="Q4794" t="inlineStr">
        <is>
          <t>2026-04-01</t>
        </is>
      </c>
      <c r="R4794" s="18" t="inlineStr"/>
      <c r="S4794" s="18" t="inlineStr"/>
      <c r="T4794" s="18" t="inlineStr"/>
    </row>
    <row r="4795">
      <c r="A4795" t="inlineStr">
        <is>
          <t>DIST-010955</t>
        </is>
      </c>
      <c r="B4795" t="inlineStr">
        <is>
          <t>2026-01-31</t>
        </is>
      </c>
      <c r="C4795" t="inlineStr">
        <is>
          <t>RET-SPROUTS</t>
        </is>
      </c>
      <c r="D4795" t="inlineStr">
        <is>
          <t>UTS-PAL-064</t>
        </is>
      </c>
      <c r="E4795" t="inlineStr">
        <is>
          <t>Ti-Hi Error</t>
        </is>
      </c>
      <c r="F4795" t="inlineStr">
        <is>
          <t>pallet_fine</t>
        </is>
      </c>
      <c r="G4795" s="10" t="n">
        <v>193.75</v>
      </c>
      <c r="H4795" t="inlineStr">
        <is>
          <t>RO-030135</t>
        </is>
      </c>
      <c r="I4795" t="inlineStr">
        <is>
          <t>RS-030135</t>
        </is>
      </c>
      <c r="J4795" t="inlineStr">
        <is>
          <t>RREM-0146</t>
        </is>
      </c>
      <c r="K4795" t="inlineStr">
        <is>
          <t>Pallet Fine</t>
        </is>
      </c>
      <c r="M4795" s="10" t="n"/>
      <c r="P4795" s="18" t="n"/>
      <c r="Q4795" t="inlineStr">
        <is>
          <t>2026-03-17</t>
        </is>
      </c>
      <c r="R4795" s="18" t="inlineStr"/>
      <c r="S4795" s="18" t="inlineStr"/>
      <c r="T4795" s="18" t="inlineStr"/>
    </row>
    <row r="4796">
      <c r="A4796" t="inlineStr">
        <is>
          <t>DIST-010756</t>
        </is>
      </c>
      <c r="B4796" t="inlineStr">
        <is>
          <t>2026-01-31</t>
        </is>
      </c>
      <c r="C4796" t="inlineStr">
        <is>
          <t>RET-COSTCO</t>
        </is>
      </c>
      <c r="D4796" t="inlineStr">
        <is>
          <t>TCO-SPO-033</t>
        </is>
      </c>
      <c r="E4796" t="inlineStr">
        <is>
          <t>Expired Product</t>
        </is>
      </c>
      <c r="F4796" t="inlineStr">
        <is>
          <t>spoilage</t>
        </is>
      </c>
      <c r="G4796" s="10" t="n">
        <v>175.15</v>
      </c>
      <c r="H4796" t="inlineStr">
        <is>
          <t>RO-029641</t>
        </is>
      </c>
      <c r="I4796" t="inlineStr">
        <is>
          <t>RS-029641</t>
        </is>
      </c>
      <c r="J4796" t="inlineStr">
        <is>
          <t>RREM-0005</t>
        </is>
      </c>
      <c r="K4796" t="inlineStr">
        <is>
          <t>Spoilage -- quality complaint at receiving</t>
        </is>
      </c>
      <c r="M4796" s="10" t="n"/>
      <c r="P4796" s="18" t="n"/>
      <c r="Q4796" t="inlineStr">
        <is>
          <t>2026-05-01</t>
        </is>
      </c>
      <c r="R4796" s="18" t="inlineStr"/>
      <c r="S4796" s="18" t="inlineStr"/>
      <c r="T4796" s="18" t="inlineStr"/>
    </row>
    <row r="4797">
      <c r="A4797" t="inlineStr">
        <is>
          <t>DIST-011295</t>
        </is>
      </c>
      <c r="B4797" t="inlineStr">
        <is>
          <t>2026-01-31</t>
        </is>
      </c>
      <c r="C4797" t="inlineStr">
        <is>
          <t>RET-WHOLEFOODS</t>
        </is>
      </c>
      <c r="D4797" t="inlineStr">
        <is>
          <t>ODS-SHO-038</t>
        </is>
      </c>
      <c r="E4797" t="inlineStr">
        <is>
          <t>Short Ship</t>
        </is>
      </c>
      <c r="F4797" t="inlineStr">
        <is>
          <t>short_ship</t>
        </is>
      </c>
      <c r="G4797" s="10" t="n">
        <v>138.08</v>
      </c>
      <c r="H4797" t="inlineStr">
        <is>
          <t>RO-031245</t>
        </is>
      </c>
      <c r="I4797" t="inlineStr">
        <is>
          <t>RS-031245</t>
        </is>
      </c>
      <c r="J4797" t="inlineStr">
        <is>
          <t>RREM-0208</t>
        </is>
      </c>
      <c r="K4797" t="inlineStr">
        <is>
          <t>Short Ship</t>
        </is>
      </c>
      <c r="L4797" t="inlineStr">
        <is>
          <t>partial</t>
        </is>
      </c>
      <c r="M4797" s="10" t="n">
        <v>26.31</v>
      </c>
      <c r="N4797" t="inlineStr">
        <is>
          <t>2026-02-21</t>
        </is>
      </c>
      <c r="O4797" t="inlineStr">
        <is>
          <t>2026-05-17</t>
        </is>
      </c>
      <c r="P4797" s="18" t="n">
        <v>106</v>
      </c>
      <c r="Q4797" t="inlineStr">
        <is>
          <t>2026-03-02</t>
        </is>
      </c>
      <c r="R4797" s="18" t="inlineStr"/>
      <c r="S4797" s="18" t="inlineStr"/>
      <c r="T4797" s="18" t="inlineStr"/>
    </row>
    <row r="4798">
      <c r="A4798" t="inlineStr">
        <is>
          <t>DIST-011042</t>
        </is>
      </c>
      <c r="B4798" t="inlineStr">
        <is>
          <t>2026-01-31</t>
        </is>
      </c>
      <c r="C4798" t="inlineStr">
        <is>
          <t>RET-WHOLEFOODS</t>
        </is>
      </c>
      <c r="D4798" t="inlineStr">
        <is>
          <t>ODS-PRO-039</t>
        </is>
      </c>
      <c r="E4798" t="inlineStr">
        <is>
          <t>Ad Allowance</t>
        </is>
      </c>
      <c r="F4798" t="inlineStr">
        <is>
          <t>promo_billback</t>
        </is>
      </c>
      <c r="G4798" s="10" t="n">
        <v>135.86</v>
      </c>
      <c r="H4798" t="inlineStr">
        <is>
          <t>RO-030534</t>
        </is>
      </c>
      <c r="I4798" t="inlineStr">
        <is>
          <t>RS-030534</t>
        </is>
      </c>
      <c r="J4798" t="inlineStr">
        <is>
          <t>RREM-0206</t>
        </is>
      </c>
      <c r="K4798" t="inlineStr">
        <is>
          <t>Promo Billback</t>
        </is>
      </c>
      <c r="M4798" s="10" t="n"/>
      <c r="P4798" s="18" t="n"/>
      <c r="Q4798" t="inlineStr">
        <is>
          <t>2026-05-01</t>
        </is>
      </c>
      <c r="R4798" s="18" t="inlineStr"/>
      <c r="S4798" s="18" t="inlineStr"/>
      <c r="T4798" s="18" t="inlineStr"/>
    </row>
    <row r="4799">
      <c r="A4799" t="inlineStr">
        <is>
          <t>DIST-010838</t>
        </is>
      </c>
      <c r="B4799" t="inlineStr">
        <is>
          <t>2026-01-31</t>
        </is>
      </c>
      <c r="C4799" t="inlineStr">
        <is>
          <t>RET-WALMART</t>
        </is>
      </c>
      <c r="D4799" t="inlineStr">
        <is>
          <t>ART-PRO-004</t>
        </is>
      </c>
      <c r="E4799" t="inlineStr">
        <is>
          <t>Scan Rebate</t>
        </is>
      </c>
      <c r="F4799" t="inlineStr">
        <is>
          <t>promo_billback</t>
        </is>
      </c>
      <c r="G4799" s="10" t="n">
        <v>101.78</v>
      </c>
      <c r="H4799" t="inlineStr">
        <is>
          <t>RO-029626</t>
        </is>
      </c>
      <c r="I4799" t="inlineStr">
        <is>
          <t>RS-029626</t>
        </is>
      </c>
      <c r="J4799" t="inlineStr">
        <is>
          <t>RREM-0182</t>
        </is>
      </c>
      <c r="K4799" t="inlineStr">
        <is>
          <t>Promo Billback</t>
        </is>
      </c>
      <c r="L4799" t="inlineStr">
        <is>
          <t>lost</t>
        </is>
      </c>
      <c r="M4799" s="10" t="n">
        <v>0</v>
      </c>
      <c r="N4799" t="inlineStr">
        <is>
          <t>2026-02-26</t>
        </is>
      </c>
      <c r="O4799" t="inlineStr">
        <is>
          <t>2026-04-01</t>
        </is>
      </c>
      <c r="P4799" s="18" t="n">
        <v>60</v>
      </c>
      <c r="Q4799" t="inlineStr">
        <is>
          <t>2026-03-02</t>
        </is>
      </c>
      <c r="R4799" s="18" t="inlineStr"/>
      <c r="S4799" s="18" t="inlineStr"/>
      <c r="T4799" s="18" t="inlineStr"/>
    </row>
    <row r="4800">
      <c r="A4800" t="inlineStr">
        <is>
          <t>DIST-010997</t>
        </is>
      </c>
      <c r="B4800" t="inlineStr">
        <is>
          <t>2026-01-31</t>
        </is>
      </c>
      <c r="C4800" t="inlineStr">
        <is>
          <t>RET-WALMART</t>
        </is>
      </c>
      <c r="D4800" t="inlineStr">
        <is>
          <t>ART-LAT-009</t>
        </is>
      </c>
      <c r="E4800" t="inlineStr">
        <is>
          <t>MABD Violation</t>
        </is>
      </c>
      <c r="F4800" t="inlineStr">
        <is>
          <t>late_delivery</t>
        </is>
      </c>
      <c r="G4800" s="10" t="n">
        <v>90.90000000000001</v>
      </c>
      <c r="H4800" t="inlineStr">
        <is>
          <t>RO-030375</t>
        </is>
      </c>
      <c r="I4800" t="inlineStr">
        <is>
          <t>RS-030375</t>
        </is>
      </c>
      <c r="J4800" t="inlineStr">
        <is>
          <t>RREM-0183</t>
        </is>
      </c>
      <c r="K4800" t="inlineStr">
        <is>
          <t>Late Delivery</t>
        </is>
      </c>
      <c r="L4800" t="inlineStr">
        <is>
          <t>partial</t>
        </is>
      </c>
      <c r="M4800" s="10" t="n">
        <v>41.32</v>
      </c>
      <c r="N4800" t="inlineStr">
        <is>
          <t>2026-02-07</t>
        </is>
      </c>
      <c r="O4800" t="inlineStr">
        <is>
          <t>2026-04-28</t>
        </is>
      </c>
      <c r="P4800" s="18" t="n">
        <v>87</v>
      </c>
      <c r="Q4800" t="inlineStr">
        <is>
          <t>2026-03-02</t>
        </is>
      </c>
      <c r="R4800" s="18" t="inlineStr"/>
      <c r="S4800" s="18" t="inlineStr"/>
      <c r="T4800" s="18" t="inlineStr"/>
    </row>
    <row r="4801">
      <c r="A4801" t="inlineStr">
        <is>
          <t>DIST-011153</t>
        </is>
      </c>
      <c r="B4801" t="inlineStr">
        <is>
          <t>2026-01-31</t>
        </is>
      </c>
      <c r="C4801" t="inlineStr">
        <is>
          <t>RET-KROGER</t>
        </is>
      </c>
      <c r="D4801" t="inlineStr">
        <is>
          <t>GER-DAM-087</t>
        </is>
      </c>
      <c r="E4801" t="inlineStr">
        <is>
          <t>Damaged Goods</t>
        </is>
      </c>
      <c r="F4801" t="inlineStr">
        <is>
          <t>damaged</t>
        </is>
      </c>
      <c r="G4801" s="10" t="n">
        <v>88.2</v>
      </c>
      <c r="H4801" t="inlineStr">
        <is>
          <t>RO-030662</t>
        </is>
      </c>
      <c r="I4801" t="inlineStr">
        <is>
          <t>RS-030662</t>
        </is>
      </c>
      <c r="J4801" t="inlineStr">
        <is>
          <t>RREM-0043</t>
        </is>
      </c>
      <c r="K4801" t="inlineStr">
        <is>
          <t>Damaged</t>
        </is>
      </c>
      <c r="M4801" s="10" t="n"/>
      <c r="P4801" s="18" t="n"/>
      <c r="Q4801" t="inlineStr">
        <is>
          <t>2026-03-02</t>
        </is>
      </c>
      <c r="R4801" s="18" t="inlineStr"/>
      <c r="S4801" s="18" t="inlineStr"/>
      <c r="T4801" s="18" t="inlineStr"/>
    </row>
    <row r="4802">
      <c r="A4802" t="inlineStr">
        <is>
          <t>DIST-010932</t>
        </is>
      </c>
      <c r="B4802" t="inlineStr">
        <is>
          <t>2026-01-31</t>
        </is>
      </c>
      <c r="C4802" t="inlineStr">
        <is>
          <t>RET-WALMART</t>
        </is>
      </c>
      <c r="D4802" t="inlineStr">
        <is>
          <t>ART-SHO-003</t>
        </is>
      </c>
      <c r="E4802" t="inlineStr">
        <is>
          <t>Short Ship</t>
        </is>
      </c>
      <c r="F4802" t="inlineStr">
        <is>
          <t>short_ship</t>
        </is>
      </c>
      <c r="G4802" s="10" t="n">
        <v>84.58</v>
      </c>
      <c r="H4802" t="inlineStr">
        <is>
          <t>RO-029998</t>
        </is>
      </c>
      <c r="I4802" t="inlineStr">
        <is>
          <t>RS-029998</t>
        </is>
      </c>
      <c r="J4802" t="inlineStr">
        <is>
          <t>RREM-0157</t>
        </is>
      </c>
      <c r="K4802" t="inlineStr">
        <is>
          <t>Short Ship</t>
        </is>
      </c>
      <c r="M4802" s="10" t="n"/>
      <c r="P4802" s="18" t="n"/>
      <c r="Q4802" t="inlineStr">
        <is>
          <t>2026-05-01</t>
        </is>
      </c>
      <c r="R4802" s="18" t="inlineStr"/>
      <c r="S4802" s="18" t="inlineStr"/>
      <c r="T4802" s="18" t="inlineStr"/>
    </row>
    <row r="4803">
      <c r="A4803" t="inlineStr">
        <is>
          <t>DIST-010831</t>
        </is>
      </c>
      <c r="B4803" t="inlineStr">
        <is>
          <t>2026-01-31</t>
        </is>
      </c>
      <c r="C4803" t="inlineStr">
        <is>
          <t>RET-WALMART</t>
        </is>
      </c>
      <c r="D4803" t="inlineStr">
        <is>
          <t>ART-SPO-017</t>
        </is>
      </c>
      <c r="E4803" t="inlineStr">
        <is>
          <t>Spoilage</t>
        </is>
      </c>
      <c r="F4803" t="inlineStr">
        <is>
          <t>spoilage</t>
        </is>
      </c>
      <c r="G4803" s="10" t="n">
        <v>74.98</v>
      </c>
      <c r="H4803" t="inlineStr">
        <is>
          <t>RO-029548</t>
        </is>
      </c>
      <c r="I4803" t="inlineStr">
        <is>
          <t>RS-029548</t>
        </is>
      </c>
      <c r="J4803" t="inlineStr">
        <is>
          <t>RREM-0167</t>
        </is>
      </c>
      <c r="K4803" t="inlineStr">
        <is>
          <t>Spoilage -- temperature exposure in transit</t>
        </is>
      </c>
      <c r="L4803" t="inlineStr">
        <is>
          <t>pending</t>
        </is>
      </c>
      <c r="M4803" s="10" t="n"/>
      <c r="N4803" t="inlineStr">
        <is>
          <t>2026-02-04</t>
        </is>
      </c>
      <c r="P4803" s="18" t="n">
        <v>336</v>
      </c>
      <c r="Q4803" t="inlineStr">
        <is>
          <t>2026-03-17</t>
        </is>
      </c>
      <c r="R4803" s="18" t="inlineStr"/>
      <c r="S4803" s="18" t="inlineStr"/>
      <c r="T4803" s="18" t="inlineStr"/>
    </row>
    <row r="4804">
      <c r="A4804" t="inlineStr">
        <is>
          <t>DIST-011122</t>
        </is>
      </c>
      <c r="B4804" t="inlineStr">
        <is>
          <t>2026-01-31</t>
        </is>
      </c>
      <c r="C4804" t="inlineStr">
        <is>
          <t>RET-WALMART</t>
        </is>
      </c>
      <c r="D4804" t="inlineStr">
        <is>
          <t>ART-SHO-003</t>
        </is>
      </c>
      <c r="E4804" t="inlineStr">
        <is>
          <t>Short Ship</t>
        </is>
      </c>
      <c r="F4804" t="inlineStr">
        <is>
          <t>short_ship</t>
        </is>
      </c>
      <c r="G4804" s="10" t="n">
        <v>73.25</v>
      </c>
      <c r="H4804" t="inlineStr">
        <is>
          <t>RO-030371</t>
        </is>
      </c>
      <c r="I4804" t="inlineStr">
        <is>
          <t>RS-030371</t>
        </is>
      </c>
      <c r="J4804" t="inlineStr">
        <is>
          <t>RREM-0161</t>
        </is>
      </c>
      <c r="K4804" t="inlineStr">
        <is>
          <t>Short Ship</t>
        </is>
      </c>
      <c r="M4804" s="10" t="n"/>
      <c r="P4804" s="18" t="n"/>
      <c r="Q4804" t="inlineStr">
        <is>
          <t>2026-03-02</t>
        </is>
      </c>
      <c r="R4804" s="18" t="inlineStr"/>
      <c r="S4804" s="18" t="inlineStr"/>
      <c r="T4804" s="18" t="inlineStr"/>
    </row>
    <row r="4805">
      <c r="A4805" t="inlineStr">
        <is>
          <t>DIST-010922</t>
        </is>
      </c>
      <c r="B4805" t="inlineStr">
        <is>
          <t>2026-01-31</t>
        </is>
      </c>
      <c r="C4805" t="inlineStr">
        <is>
          <t>RET-SPROUTS</t>
        </is>
      </c>
      <c r="D4805" t="inlineStr">
        <is>
          <t>UTS-SPO-066</t>
        </is>
      </c>
      <c r="E4805" t="inlineStr">
        <is>
          <t>Expired Product</t>
        </is>
      </c>
      <c r="F4805" t="inlineStr">
        <is>
          <t>spoilage</t>
        </is>
      </c>
      <c r="G4805" s="10" t="n">
        <v>71.81</v>
      </c>
      <c r="H4805" t="inlineStr">
        <is>
          <t>RO-030203</t>
        </is>
      </c>
      <c r="I4805" t="inlineStr">
        <is>
          <t>RS-030203</t>
        </is>
      </c>
      <c r="J4805" t="inlineStr">
        <is>
          <t>RREM-0127</t>
        </is>
      </c>
      <c r="K4805" t="inlineStr">
        <is>
          <t>Spoilage -- temperature exposure in transit</t>
        </is>
      </c>
      <c r="M4805" s="10" t="n"/>
      <c r="P4805" s="18" t="n"/>
      <c r="Q4805" t="inlineStr">
        <is>
          <t>2026-05-01</t>
        </is>
      </c>
      <c r="R4805" s="18" t="inlineStr"/>
      <c r="S4805" s="18" t="inlineStr"/>
      <c r="T4805" s="18" t="inlineStr"/>
    </row>
    <row r="4806">
      <c r="A4806" t="inlineStr">
        <is>
          <t>DIST-011101</t>
        </is>
      </c>
      <c r="B4806" t="inlineStr">
        <is>
          <t>2026-01-31</t>
        </is>
      </c>
      <c r="C4806" t="inlineStr">
        <is>
          <t>RET-WALMART</t>
        </is>
      </c>
      <c r="D4806" t="inlineStr">
        <is>
          <t>ART-PRO-004</t>
        </is>
      </c>
      <c r="E4806" t="inlineStr">
        <is>
          <t>Scan Rebate</t>
        </is>
      </c>
      <c r="F4806" t="inlineStr">
        <is>
          <t>promo_billback</t>
        </is>
      </c>
      <c r="G4806" s="10" t="n">
        <v>57.75</v>
      </c>
      <c r="H4806" t="inlineStr">
        <is>
          <t>RO-030432</t>
        </is>
      </c>
      <c r="I4806" t="inlineStr">
        <is>
          <t>RS-030432</t>
        </is>
      </c>
      <c r="J4806" t="inlineStr">
        <is>
          <t>RREM-0175</t>
        </is>
      </c>
      <c r="K4806" t="inlineStr">
        <is>
          <t>Promo Billback</t>
        </is>
      </c>
      <c r="M4806" s="10" t="n"/>
      <c r="P4806" s="18" t="n"/>
      <c r="Q4806" t="inlineStr">
        <is>
          <t>2026-03-17</t>
        </is>
      </c>
      <c r="R4806" s="18" t="inlineStr"/>
      <c r="S4806" s="18" t="inlineStr"/>
      <c r="T4806" s="18" t="inlineStr"/>
    </row>
    <row r="4807">
      <c r="A4807" t="inlineStr">
        <is>
          <t>DIST-011216</t>
        </is>
      </c>
      <c r="B4807" t="inlineStr">
        <is>
          <t>2026-01-31</t>
        </is>
      </c>
      <c r="C4807" t="inlineStr">
        <is>
          <t>RET-SPROUTS</t>
        </is>
      </c>
      <c r="D4807" t="inlineStr">
        <is>
          <t>UTS-PRO-057</t>
        </is>
      </c>
      <c r="E4807" t="inlineStr">
        <is>
          <t>Promo Billback</t>
        </is>
      </c>
      <c r="F4807" t="inlineStr">
        <is>
          <t>promo_billback</t>
        </is>
      </c>
      <c r="G4807" s="10" t="n">
        <v>56.34</v>
      </c>
      <c r="H4807" t="inlineStr">
        <is>
          <t>RO-030996</t>
        </is>
      </c>
      <c r="I4807" t="inlineStr">
        <is>
          <t>RS-030996</t>
        </is>
      </c>
      <c r="J4807" t="inlineStr">
        <is>
          <t>RREM-0122</t>
        </is>
      </c>
      <c r="K4807" t="inlineStr">
        <is>
          <t>Promo Billback</t>
        </is>
      </c>
      <c r="L4807" t="inlineStr">
        <is>
          <t>won</t>
        </is>
      </c>
      <c r="M4807" s="10" t="n">
        <v>56.34</v>
      </c>
      <c r="N4807" t="inlineStr">
        <is>
          <t>2026-02-03</t>
        </is>
      </c>
      <c r="O4807" t="inlineStr">
        <is>
          <t>2026-04-30</t>
        </is>
      </c>
      <c r="P4807" s="18" t="n">
        <v>89</v>
      </c>
      <c r="Q4807" t="inlineStr">
        <is>
          <t>2026-03-17</t>
        </is>
      </c>
      <c r="R4807" s="18" t="inlineStr"/>
      <c r="S4807" s="18" t="inlineStr"/>
      <c r="T4807" s="18" t="inlineStr"/>
    </row>
    <row r="4808">
      <c r="A4808" t="inlineStr">
        <is>
          <t>DIST-010973</t>
        </is>
      </c>
      <c r="B4808" t="inlineStr">
        <is>
          <t>2026-01-31</t>
        </is>
      </c>
      <c r="C4808" t="inlineStr">
        <is>
          <t>RET-WALMART</t>
        </is>
      </c>
      <c r="D4808" t="inlineStr">
        <is>
          <t>ART-PRO-004</t>
        </is>
      </c>
      <c r="E4808" t="inlineStr">
        <is>
          <t>Scan Rebate</t>
        </is>
      </c>
      <c r="F4808" t="inlineStr">
        <is>
          <t>promo_billback</t>
        </is>
      </c>
      <c r="G4808" s="10" t="n">
        <v>54.53</v>
      </c>
      <c r="H4808" t="inlineStr">
        <is>
          <t>RO-029986</t>
        </is>
      </c>
      <c r="I4808" t="inlineStr">
        <is>
          <t>RS-029986</t>
        </is>
      </c>
      <c r="J4808" t="inlineStr">
        <is>
          <t>RREM-0157</t>
        </is>
      </c>
      <c r="K4808" t="inlineStr">
        <is>
          <t>Promo Billback</t>
        </is>
      </c>
      <c r="M4808" s="10" t="n"/>
      <c r="P4808" s="18" t="n"/>
      <c r="Q4808" t="inlineStr">
        <is>
          <t>2026-03-02</t>
        </is>
      </c>
      <c r="R4808" s="18" t="inlineStr"/>
      <c r="S4808" s="18" t="inlineStr"/>
      <c r="T4808" s="18" t="inlineStr"/>
    </row>
    <row r="4809">
      <c r="A4809" t="inlineStr">
        <is>
          <t>DIST-010908</t>
        </is>
      </c>
      <c r="B4809" t="inlineStr">
        <is>
          <t>2026-01-31</t>
        </is>
      </c>
      <c r="C4809" t="inlineStr">
        <is>
          <t>RET-COSTCO</t>
        </is>
      </c>
      <c r="D4809" t="inlineStr">
        <is>
          <t>TCO-PRO-024</t>
        </is>
      </c>
      <c r="E4809" t="inlineStr">
        <is>
          <t>Promo Billback</t>
        </is>
      </c>
      <c r="F4809" t="inlineStr">
        <is>
          <t>promo_billback</t>
        </is>
      </c>
      <c r="G4809" s="10" t="n">
        <v>51.24</v>
      </c>
      <c r="H4809" t="inlineStr">
        <is>
          <t>RO-030022</t>
        </is>
      </c>
      <c r="I4809" t="inlineStr">
        <is>
          <t>RS-030022</t>
        </is>
      </c>
      <c r="J4809" t="inlineStr">
        <is>
          <t>RREM-0015</t>
        </is>
      </c>
      <c r="K4809" t="inlineStr">
        <is>
          <t>Promo Billback</t>
        </is>
      </c>
      <c r="M4809" s="10" t="n"/>
      <c r="P4809" s="18" t="n"/>
      <c r="Q4809" t="inlineStr">
        <is>
          <t>2026-03-17</t>
        </is>
      </c>
      <c r="R4809" s="18" t="inlineStr"/>
      <c r="S4809" s="18" t="inlineStr"/>
      <c r="T4809" s="18" t="inlineStr"/>
    </row>
    <row r="4810">
      <c r="A4810" t="inlineStr">
        <is>
          <t>DIST-011030</t>
        </is>
      </c>
      <c r="B4810" t="inlineStr">
        <is>
          <t>2026-01-31</t>
        </is>
      </c>
      <c r="C4810" t="inlineStr">
        <is>
          <t>RET-WALMART</t>
        </is>
      </c>
      <c r="D4810" t="inlineStr">
        <is>
          <t>ART-LAT-009</t>
        </is>
      </c>
      <c r="E4810" t="inlineStr">
        <is>
          <t>MABD Violation</t>
        </is>
      </c>
      <c r="F4810" t="inlineStr">
        <is>
          <t>late_delivery</t>
        </is>
      </c>
      <c r="G4810" s="10" t="n">
        <v>48</v>
      </c>
      <c r="H4810" t="inlineStr">
        <is>
          <t>RO-030391</t>
        </is>
      </c>
      <c r="I4810" t="inlineStr">
        <is>
          <t>RS-030391</t>
        </is>
      </c>
      <c r="J4810" t="inlineStr">
        <is>
          <t>RREM-0159</t>
        </is>
      </c>
      <c r="K4810" t="inlineStr">
        <is>
          <t>Late Delivery</t>
        </is>
      </c>
      <c r="L4810" t="inlineStr">
        <is>
          <t>lost</t>
        </is>
      </c>
      <c r="M4810" s="10" t="n">
        <v>0</v>
      </c>
      <c r="N4810" t="inlineStr">
        <is>
          <t>2026-02-10</t>
        </is>
      </c>
      <c r="O4810" t="inlineStr">
        <is>
          <t>2026-03-28</t>
        </is>
      </c>
      <c r="P4810" s="18" t="n">
        <v>56</v>
      </c>
      <c r="Q4810" t="inlineStr">
        <is>
          <t>2026-04-01</t>
        </is>
      </c>
      <c r="R4810" s="18" t="inlineStr"/>
      <c r="S4810" s="18" t="inlineStr"/>
      <c r="T4810" s="18" t="inlineStr"/>
    </row>
    <row r="4811">
      <c r="A4811" t="inlineStr">
        <is>
          <t>DIST-011146</t>
        </is>
      </c>
      <c r="B4811" t="inlineStr">
        <is>
          <t>2026-01-31</t>
        </is>
      </c>
      <c r="C4811" t="inlineStr">
        <is>
          <t>RET-SPROUTS</t>
        </is>
      </c>
      <c r="D4811" t="inlineStr">
        <is>
          <t>UTS-SHO-056</t>
        </is>
      </c>
      <c r="E4811" t="inlineStr">
        <is>
          <t>Under-delivery</t>
        </is>
      </c>
      <c r="F4811" t="inlineStr">
        <is>
          <t>short_ship</t>
        </is>
      </c>
      <c r="G4811" s="10" t="n">
        <v>42.72</v>
      </c>
      <c r="H4811" t="inlineStr">
        <is>
          <t>RO-030602</t>
        </is>
      </c>
      <c r="I4811" t="inlineStr">
        <is>
          <t>RS-030602</t>
        </is>
      </c>
      <c r="J4811" t="inlineStr">
        <is>
          <t>RREM-0124</t>
        </is>
      </c>
      <c r="K4811" t="inlineStr">
        <is>
          <t>Short Ship</t>
        </is>
      </c>
      <c r="M4811" s="10" t="n"/>
      <c r="P4811" s="18" t="n"/>
      <c r="Q4811" t="inlineStr">
        <is>
          <t>2026-03-02</t>
        </is>
      </c>
      <c r="R4811" s="18" t="inlineStr"/>
      <c r="S4811" s="18" t="inlineStr"/>
      <c r="T4811" s="18" t="inlineStr"/>
    </row>
    <row r="4812">
      <c r="A4812" t="inlineStr">
        <is>
          <t>DIST-011199</t>
        </is>
      </c>
      <c r="B4812" t="inlineStr">
        <is>
          <t>2026-01-31</t>
        </is>
      </c>
      <c r="C4812" t="inlineStr">
        <is>
          <t>RET-SPROUTS</t>
        </is>
      </c>
      <c r="D4812" t="inlineStr">
        <is>
          <t>UTS-LAT-059</t>
        </is>
      </c>
      <c r="E4812" t="inlineStr">
        <is>
          <t>Appointment Miss</t>
        </is>
      </c>
      <c r="F4812" t="inlineStr">
        <is>
          <t>late_delivery</t>
        </is>
      </c>
      <c r="G4812" s="10" t="n">
        <v>42.21</v>
      </c>
      <c r="H4812" t="inlineStr">
        <is>
          <t>RO-030968</t>
        </is>
      </c>
      <c r="I4812" t="inlineStr">
        <is>
          <t>RS-030968</t>
        </is>
      </c>
      <c r="J4812" t="inlineStr">
        <is>
          <t>RREM-0145</t>
        </is>
      </c>
      <c r="K4812" t="inlineStr">
        <is>
          <t>Late Delivery</t>
        </is>
      </c>
      <c r="M4812" s="10" t="n"/>
      <c r="P4812" s="18" t="n"/>
      <c r="Q4812" t="inlineStr">
        <is>
          <t>2026-03-17</t>
        </is>
      </c>
      <c r="R4812" s="18" t="inlineStr"/>
      <c r="S4812" s="18" t="inlineStr"/>
      <c r="T4812" s="18" t="inlineStr"/>
    </row>
    <row r="4813">
      <c r="A4813" t="inlineStr">
        <is>
          <t>DIST-011080</t>
        </is>
      </c>
      <c r="B4813" t="inlineStr">
        <is>
          <t>2026-01-31</t>
        </is>
      </c>
      <c r="C4813" t="inlineStr">
        <is>
          <t>RET-WALMART</t>
        </is>
      </c>
      <c r="D4813" t="inlineStr">
        <is>
          <t>ART-LAT-009</t>
        </is>
      </c>
      <c r="E4813" t="inlineStr">
        <is>
          <t>MABD Violation</t>
        </is>
      </c>
      <c r="F4813" t="inlineStr">
        <is>
          <t>late_delivery</t>
        </is>
      </c>
      <c r="G4813" s="10" t="n">
        <v>37.8</v>
      </c>
      <c r="H4813" t="inlineStr">
        <is>
          <t>RO-030437</t>
        </is>
      </c>
      <c r="I4813" t="inlineStr">
        <is>
          <t>RS-030437</t>
        </is>
      </c>
      <c r="J4813" t="inlineStr">
        <is>
          <t>RREM-0153</t>
        </is>
      </c>
      <c r="K4813" t="inlineStr">
        <is>
          <t>Late Delivery</t>
        </is>
      </c>
      <c r="L4813" t="inlineStr">
        <is>
          <t>won</t>
        </is>
      </c>
      <c r="M4813" s="10" t="n">
        <v>37.8</v>
      </c>
      <c r="N4813" t="inlineStr">
        <is>
          <t>2026-02-13</t>
        </is>
      </c>
      <c r="O4813" t="inlineStr">
        <is>
          <t>2026-03-12</t>
        </is>
      </c>
      <c r="P4813" s="18" t="n">
        <v>40</v>
      </c>
      <c r="Q4813" t="inlineStr">
        <is>
          <t>2026-04-01</t>
        </is>
      </c>
      <c r="R4813" s="18" t="inlineStr"/>
      <c r="S4813" s="18" t="inlineStr"/>
      <c r="T4813" s="18" t="inlineStr"/>
    </row>
    <row r="4814">
      <c r="A4814" t="inlineStr">
        <is>
          <t>DIST-011273</t>
        </is>
      </c>
      <c r="B4814" t="inlineStr">
        <is>
          <t>2026-01-31</t>
        </is>
      </c>
      <c r="C4814" t="inlineStr">
        <is>
          <t>RET-KROGER</t>
        </is>
      </c>
      <c r="D4814" t="inlineStr">
        <is>
          <t>GER-PRI-089</t>
        </is>
      </c>
      <c r="E4814" t="inlineStr">
        <is>
          <t>Cost Discrepancy</t>
        </is>
      </c>
      <c r="F4814" t="inlineStr">
        <is>
          <t>pricing_error</t>
        </is>
      </c>
      <c r="G4814" s="10" t="n">
        <v>21.35</v>
      </c>
      <c r="H4814" t="inlineStr">
        <is>
          <t>RO-031026</t>
        </is>
      </c>
      <c r="I4814" t="inlineStr">
        <is>
          <t>RS-031026</t>
        </is>
      </c>
      <c r="J4814" t="inlineStr">
        <is>
          <t>RREM-0049</t>
        </is>
      </c>
      <c r="K4814" t="inlineStr">
        <is>
          <t>Pricing Error</t>
        </is>
      </c>
      <c r="M4814" s="10" t="n"/>
      <c r="P4814" s="18" t="n"/>
      <c r="Q4814" t="inlineStr">
        <is>
          <t>2026-05-01</t>
        </is>
      </c>
      <c r="R4814" s="18" t="inlineStr"/>
      <c r="S4814" s="18" t="inlineStr"/>
      <c r="T4814" s="18" t="inlineStr"/>
    </row>
    <row r="4815">
      <c r="A4815" t="inlineStr">
        <is>
          <t>DIST-010880</t>
        </is>
      </c>
      <c r="B4815" t="inlineStr">
        <is>
          <t>2026-01-30</t>
        </is>
      </c>
      <c r="C4815" t="inlineStr">
        <is>
          <t>RET-WALMART</t>
        </is>
      </c>
      <c r="D4815" t="inlineStr">
        <is>
          <t>ART-DAM-018</t>
        </is>
      </c>
      <c r="E4815" t="inlineStr">
        <is>
          <t>Warehouse Damage</t>
        </is>
      </c>
      <c r="F4815" t="inlineStr">
        <is>
          <t>damaged</t>
        </is>
      </c>
      <c r="G4815" s="10" t="n">
        <v>231.74</v>
      </c>
      <c r="H4815" t="inlineStr">
        <is>
          <t>RO-029961</t>
        </is>
      </c>
      <c r="I4815" t="inlineStr">
        <is>
          <t>RS-029961</t>
        </is>
      </c>
      <c r="J4815" t="inlineStr">
        <is>
          <t>RREM-0154</t>
        </is>
      </c>
      <c r="K4815" t="inlineStr">
        <is>
          <t>Damaged</t>
        </is>
      </c>
      <c r="M4815" s="10" t="n"/>
      <c r="P4815" s="18" t="n"/>
      <c r="Q4815" t="inlineStr">
        <is>
          <t>2026-03-01</t>
        </is>
      </c>
      <c r="R4815" s="18" t="inlineStr"/>
      <c r="S4815" s="18" t="inlineStr"/>
      <c r="T4815" s="18" t="inlineStr"/>
    </row>
    <row r="4816">
      <c r="A4816" t="inlineStr">
        <is>
          <t>DIST-011116</t>
        </is>
      </c>
      <c r="B4816" t="inlineStr">
        <is>
          <t>2026-01-30</t>
        </is>
      </c>
      <c r="C4816" t="inlineStr">
        <is>
          <t>RET-KROGER</t>
        </is>
      </c>
      <c r="D4816" t="inlineStr">
        <is>
          <t>GER-PRO-075</t>
        </is>
      </c>
      <c r="E4816" t="inlineStr">
        <is>
          <t>Promo Billback</t>
        </is>
      </c>
      <c r="F4816" t="inlineStr">
        <is>
          <t>promo_billback</t>
        </is>
      </c>
      <c r="G4816" s="10" t="n">
        <v>231.05</v>
      </c>
      <c r="H4816" t="inlineStr">
        <is>
          <t>RO-030681</t>
        </is>
      </c>
      <c r="I4816" t="inlineStr">
        <is>
          <t>RS-030681</t>
        </is>
      </c>
      <c r="J4816" t="inlineStr">
        <is>
          <t>RREM-0050</t>
        </is>
      </c>
      <c r="K4816" t="inlineStr">
        <is>
          <t>Promo Billback</t>
        </is>
      </c>
      <c r="L4816" t="inlineStr">
        <is>
          <t>partial</t>
        </is>
      </c>
      <c r="M4816" s="10" t="n">
        <v>54.18</v>
      </c>
      <c r="N4816" t="inlineStr">
        <is>
          <t>2026-02-19</t>
        </is>
      </c>
      <c r="O4816" t="inlineStr">
        <is>
          <t>2026-04-04</t>
        </is>
      </c>
      <c r="P4816" s="18" t="n">
        <v>64</v>
      </c>
      <c r="Q4816" t="inlineStr">
        <is>
          <t>2026-03-01</t>
        </is>
      </c>
      <c r="R4816" s="18" t="inlineStr"/>
      <c r="S4816" s="18" t="inlineStr"/>
      <c r="T4816" s="18" t="inlineStr"/>
    </row>
    <row r="4817">
      <c r="A4817" t="inlineStr">
        <is>
          <t>DIST-010948</t>
        </is>
      </c>
      <c r="B4817" t="inlineStr">
        <is>
          <t>2026-01-30</t>
        </is>
      </c>
      <c r="C4817" t="inlineStr">
        <is>
          <t>RET-WALMART</t>
        </is>
      </c>
      <c r="D4817" t="inlineStr">
        <is>
          <t>ART-DAM-018</t>
        </is>
      </c>
      <c r="E4817" t="inlineStr">
        <is>
          <t>Warehouse Damage</t>
        </is>
      </c>
      <c r="F4817" t="inlineStr">
        <is>
          <t>damaged</t>
        </is>
      </c>
      <c r="G4817" s="10" t="n">
        <v>186.57</v>
      </c>
      <c r="H4817" t="inlineStr">
        <is>
          <t>RO-029975</t>
        </is>
      </c>
      <c r="I4817" t="inlineStr">
        <is>
          <t>RS-029975</t>
        </is>
      </c>
      <c r="J4817" t="inlineStr">
        <is>
          <t>RREM-0174</t>
        </is>
      </c>
      <c r="K4817" t="inlineStr">
        <is>
          <t>Damaged</t>
        </is>
      </c>
      <c r="M4817" s="10" t="n"/>
      <c r="P4817" s="18" t="n"/>
      <c r="Q4817" t="inlineStr">
        <is>
          <t>2026-04-30</t>
        </is>
      </c>
      <c r="R4817" s="18" t="inlineStr"/>
      <c r="S4817" s="18" t="inlineStr"/>
      <c r="T4817" s="18" t="inlineStr"/>
    </row>
    <row r="4818">
      <c r="A4818" t="inlineStr">
        <is>
          <t>DIST-011084</t>
        </is>
      </c>
      <c r="B4818" t="inlineStr">
        <is>
          <t>2026-01-30</t>
        </is>
      </c>
      <c r="C4818" t="inlineStr">
        <is>
          <t>RET-WHOLEFOODS</t>
        </is>
      </c>
      <c r="D4818" t="inlineStr">
        <is>
          <t>ODS-PRO-039</t>
        </is>
      </c>
      <c r="E4818" t="inlineStr">
        <is>
          <t>Ad Allowance</t>
        </is>
      </c>
      <c r="F4818" t="inlineStr">
        <is>
          <t>promo_billback</t>
        </is>
      </c>
      <c r="G4818" s="10" t="n">
        <v>164.21</v>
      </c>
      <c r="H4818" t="inlineStr">
        <is>
          <t>RO-030560</t>
        </is>
      </c>
      <c r="I4818" t="inlineStr">
        <is>
          <t>RS-030560</t>
        </is>
      </c>
      <c r="J4818" t="inlineStr">
        <is>
          <t>RREM-0186</t>
        </is>
      </c>
      <c r="K4818" t="inlineStr">
        <is>
          <t>Promo Billback</t>
        </is>
      </c>
      <c r="L4818" t="inlineStr">
        <is>
          <t>partial</t>
        </is>
      </c>
      <c r="M4818" s="10" t="n">
        <v>79.81</v>
      </c>
      <c r="N4818" t="inlineStr">
        <is>
          <t>2026-02-07</t>
        </is>
      </c>
      <c r="O4818" t="inlineStr">
        <is>
          <t>2026-03-28</t>
        </is>
      </c>
      <c r="P4818" s="18" t="n">
        <v>57</v>
      </c>
      <c r="Q4818" t="inlineStr">
        <is>
          <t>2026-03-01</t>
        </is>
      </c>
      <c r="R4818" s="18" t="inlineStr"/>
      <c r="S4818" s="18" t="inlineStr"/>
      <c r="T4818" s="18" t="inlineStr"/>
    </row>
    <row r="4819">
      <c r="A4819" t="inlineStr">
        <is>
          <t>DIST-010981</t>
        </is>
      </c>
      <c r="B4819" t="inlineStr">
        <is>
          <t>2026-01-30</t>
        </is>
      </c>
      <c r="C4819" t="inlineStr">
        <is>
          <t>RET-SPROUTS</t>
        </is>
      </c>
      <c r="D4819" t="inlineStr">
        <is>
          <t>UTS-PRO-057</t>
        </is>
      </c>
      <c r="E4819" t="inlineStr">
        <is>
          <t>Promo Billback</t>
        </is>
      </c>
      <c r="F4819" t="inlineStr">
        <is>
          <t>promo_billback</t>
        </is>
      </c>
      <c r="G4819" s="10" t="n">
        <v>160.43</v>
      </c>
      <c r="H4819" t="inlineStr">
        <is>
          <t>RO-030136</t>
        </is>
      </c>
      <c r="I4819" t="inlineStr">
        <is>
          <t>RS-030136</t>
        </is>
      </c>
      <c r="J4819" t="inlineStr">
        <is>
          <t>RREM-0115</t>
        </is>
      </c>
      <c r="K4819" t="inlineStr">
        <is>
          <t>Promo Billback</t>
        </is>
      </c>
      <c r="L4819" t="inlineStr">
        <is>
          <t>lost</t>
        </is>
      </c>
      <c r="M4819" s="10" t="n">
        <v>0</v>
      </c>
      <c r="N4819" t="inlineStr">
        <is>
          <t>2026-02-01</t>
        </is>
      </c>
      <c r="O4819" t="inlineStr">
        <is>
          <t>2026-03-22</t>
        </is>
      </c>
      <c r="P4819" s="18" t="n">
        <v>51</v>
      </c>
      <c r="Q4819" t="inlineStr">
        <is>
          <t>2026-03-31</t>
        </is>
      </c>
      <c r="R4819" s="18" t="inlineStr"/>
      <c r="S4819" s="18" t="inlineStr"/>
      <c r="T4819" s="18" t="inlineStr"/>
    </row>
    <row r="4820">
      <c r="A4820" t="inlineStr">
        <is>
          <t>DIST-010900</t>
        </is>
      </c>
      <c r="B4820" t="inlineStr">
        <is>
          <t>2026-01-30</t>
        </is>
      </c>
      <c r="C4820" t="inlineStr">
        <is>
          <t>RET-COSTCO</t>
        </is>
      </c>
      <c r="D4820" t="inlineStr">
        <is>
          <t>TCO-DAM-035</t>
        </is>
      </c>
      <c r="E4820" t="inlineStr">
        <is>
          <t>Transit Damage</t>
        </is>
      </c>
      <c r="F4820" t="inlineStr">
        <is>
          <t>damaged</t>
        </is>
      </c>
      <c r="G4820" s="10" t="n">
        <v>158.96</v>
      </c>
      <c r="H4820" t="inlineStr">
        <is>
          <t>RO-030012</t>
        </is>
      </c>
      <c r="I4820" t="inlineStr">
        <is>
          <t>RS-030012</t>
        </is>
      </c>
      <c r="J4820" t="inlineStr">
        <is>
          <t>RREM-0016</t>
        </is>
      </c>
      <c r="K4820" t="inlineStr">
        <is>
          <t>Damaged</t>
        </is>
      </c>
      <c r="L4820" t="inlineStr">
        <is>
          <t>won</t>
        </is>
      </c>
      <c r="M4820" s="10" t="n">
        <v>158.96</v>
      </c>
      <c r="N4820" t="inlineStr">
        <is>
          <t>2026-02-25</t>
        </is>
      </c>
      <c r="O4820" t="inlineStr">
        <is>
          <t>2026-05-15</t>
        </is>
      </c>
      <c r="P4820" s="18" t="n">
        <v>105</v>
      </c>
      <c r="Q4820" t="inlineStr">
        <is>
          <t>2026-03-01</t>
        </is>
      </c>
      <c r="R4820" s="18" t="inlineStr"/>
      <c r="S4820" s="18" t="inlineStr"/>
      <c r="T4820" s="18" t="inlineStr"/>
    </row>
    <row r="4821">
      <c r="A4821" t="inlineStr">
        <is>
          <t>DIST-010849</t>
        </is>
      </c>
      <c r="B4821" t="inlineStr">
        <is>
          <t>2026-01-30</t>
        </is>
      </c>
      <c r="C4821" t="inlineStr">
        <is>
          <t>RET-KROGER</t>
        </is>
      </c>
      <c r="D4821" t="inlineStr">
        <is>
          <t>GER-PAL-082</t>
        </is>
      </c>
      <c r="E4821" t="inlineStr">
        <is>
          <t>Ti-Hi Error</t>
        </is>
      </c>
      <c r="F4821" t="inlineStr">
        <is>
          <t>pallet_fine</t>
        </is>
      </c>
      <c r="G4821" s="10" t="n">
        <v>144.8</v>
      </c>
      <c r="H4821" t="inlineStr">
        <is>
          <t>RO-029884</t>
        </is>
      </c>
      <c r="I4821" t="inlineStr">
        <is>
          <t>RS-029884</t>
        </is>
      </c>
      <c r="J4821" t="inlineStr">
        <is>
          <t>RREM-0074</t>
        </is>
      </c>
      <c r="K4821" t="inlineStr">
        <is>
          <t>Pallet Fine</t>
        </is>
      </c>
      <c r="L4821" t="inlineStr">
        <is>
          <t>partial</t>
        </is>
      </c>
      <c r="M4821" s="10" t="n">
        <v>19.46</v>
      </c>
      <c r="N4821" t="inlineStr">
        <is>
          <t>2026-02-10</t>
        </is>
      </c>
      <c r="O4821" t="inlineStr">
        <is>
          <t>2026-03-05</t>
        </is>
      </c>
      <c r="P4821" s="18" t="n">
        <v>34</v>
      </c>
      <c r="Q4821" t="inlineStr">
        <is>
          <t>2026-03-16</t>
        </is>
      </c>
      <c r="R4821" s="18" t="inlineStr"/>
      <c r="S4821" s="18" t="inlineStr"/>
      <c r="T4821" s="18" t="inlineStr"/>
    </row>
    <row r="4822">
      <c r="A4822" t="inlineStr">
        <is>
          <t>DIST-010852</t>
        </is>
      </c>
      <c r="B4822" t="inlineStr">
        <is>
          <t>2026-01-30</t>
        </is>
      </c>
      <c r="C4822" t="inlineStr">
        <is>
          <t>RET-WALMART</t>
        </is>
      </c>
      <c r="D4822" t="inlineStr">
        <is>
          <t>ART-SPO-017</t>
        </is>
      </c>
      <c r="E4822" t="inlineStr">
        <is>
          <t>Spoilage</t>
        </is>
      </c>
      <c r="F4822" t="inlineStr">
        <is>
          <t>spoilage</t>
        </is>
      </c>
      <c r="G4822" s="10" t="n">
        <v>90.84</v>
      </c>
      <c r="H4822" t="inlineStr">
        <is>
          <t>RO-029960</t>
        </is>
      </c>
      <c r="I4822" t="inlineStr">
        <is>
          <t>RS-029960</t>
        </is>
      </c>
      <c r="J4822" t="inlineStr">
        <is>
          <t>RREM-0179</t>
        </is>
      </c>
      <c r="K4822" t="inlineStr">
        <is>
          <t>Spoilage -- temperature exposure in transit</t>
        </is>
      </c>
      <c r="L4822" t="inlineStr">
        <is>
          <t>lost</t>
        </is>
      </c>
      <c r="M4822" s="10" t="n">
        <v>0</v>
      </c>
      <c r="N4822" t="inlineStr">
        <is>
          <t>2026-02-02</t>
        </is>
      </c>
      <c r="O4822" t="inlineStr">
        <is>
          <t>2026-03-10</t>
        </is>
      </c>
      <c r="P4822" s="18" t="n">
        <v>39</v>
      </c>
      <c r="Q4822" t="inlineStr">
        <is>
          <t>2026-03-01</t>
        </is>
      </c>
      <c r="R4822" s="18" t="inlineStr"/>
      <c r="S4822" s="18" t="inlineStr"/>
      <c r="T4822" s="18" t="inlineStr"/>
    </row>
    <row r="4823">
      <c r="A4823" t="inlineStr">
        <is>
          <t>DIST-011277</t>
        </is>
      </c>
      <c r="B4823" t="inlineStr">
        <is>
          <t>2026-01-30</t>
        </is>
      </c>
      <c r="C4823" t="inlineStr">
        <is>
          <t>RET-KROGER</t>
        </is>
      </c>
      <c r="D4823" t="inlineStr">
        <is>
          <t>GER-LAT-079</t>
        </is>
      </c>
      <c r="E4823" t="inlineStr">
        <is>
          <t>MABD Violation</t>
        </is>
      </c>
      <c r="F4823" t="inlineStr">
        <is>
          <t>late_delivery</t>
        </is>
      </c>
      <c r="G4823" s="10" t="n">
        <v>84.47</v>
      </c>
      <c r="H4823" t="inlineStr">
        <is>
          <t>RO-031091</t>
        </is>
      </c>
      <c r="I4823" t="inlineStr">
        <is>
          <t>RS-031091</t>
        </is>
      </c>
      <c r="J4823" t="inlineStr">
        <is>
          <t>RREM-0045</t>
        </is>
      </c>
      <c r="K4823" t="inlineStr">
        <is>
          <t>Late Delivery</t>
        </is>
      </c>
      <c r="M4823" s="10" t="n"/>
      <c r="P4823" s="18" t="n"/>
      <c r="Q4823" t="inlineStr">
        <is>
          <t>2026-04-30</t>
        </is>
      </c>
      <c r="R4823" s="18" t="inlineStr"/>
      <c r="S4823" s="18" t="inlineStr"/>
      <c r="T4823" s="18" t="inlineStr"/>
    </row>
    <row r="4824">
      <c r="A4824" t="inlineStr">
        <is>
          <t>DIST-011173</t>
        </is>
      </c>
      <c r="B4824" t="inlineStr">
        <is>
          <t>2026-01-30</t>
        </is>
      </c>
      <c r="C4824" t="inlineStr">
        <is>
          <t>RET-REGIONAL</t>
        </is>
      </c>
      <c r="D4824" t="inlineStr">
        <is>
          <t>NAL-PRO-093</t>
        </is>
      </c>
      <c r="E4824" t="inlineStr">
        <is>
          <t>Promo Billback</t>
        </is>
      </c>
      <c r="F4824" t="inlineStr">
        <is>
          <t>promo_billback</t>
        </is>
      </c>
      <c r="G4824" s="10" t="n">
        <v>81.33</v>
      </c>
      <c r="H4824" t="inlineStr">
        <is>
          <t>RO-031163</t>
        </is>
      </c>
      <c r="I4824" t="inlineStr">
        <is>
          <t>RS-031163</t>
        </is>
      </c>
      <c r="J4824" t="inlineStr">
        <is>
          <t>RREM-0105</t>
        </is>
      </c>
      <c r="K4824" t="inlineStr">
        <is>
          <t>Promo Billback</t>
        </is>
      </c>
      <c r="M4824" s="10" t="n"/>
      <c r="P4824" s="18" t="n"/>
      <c r="Q4824" t="inlineStr">
        <is>
          <t>2026-04-30</t>
        </is>
      </c>
      <c r="R4824" s="18" t="inlineStr"/>
      <c r="S4824" s="18" t="inlineStr"/>
      <c r="T4824" s="18" t="inlineStr"/>
    </row>
    <row r="4825">
      <c r="A4825" t="inlineStr">
        <is>
          <t>DIST-011132</t>
        </is>
      </c>
      <c r="B4825" t="inlineStr">
        <is>
          <t>2026-01-30</t>
        </is>
      </c>
      <c r="C4825" t="inlineStr">
        <is>
          <t>RET-WHOLEFOODS</t>
        </is>
      </c>
      <c r="D4825" t="inlineStr">
        <is>
          <t>ODS-PRO-039</t>
        </is>
      </c>
      <c r="E4825" t="inlineStr">
        <is>
          <t>Ad Allowance</t>
        </is>
      </c>
      <c r="F4825" t="inlineStr">
        <is>
          <t>promo_billback</t>
        </is>
      </c>
      <c r="G4825" s="10" t="n">
        <v>73.48999999999999</v>
      </c>
      <c r="H4825" t="inlineStr">
        <is>
          <t>RO-030517</t>
        </is>
      </c>
      <c r="I4825" t="inlineStr">
        <is>
          <t>RS-030517</t>
        </is>
      </c>
      <c r="J4825" t="inlineStr">
        <is>
          <t>RREM-0189</t>
        </is>
      </c>
      <c r="K4825" t="inlineStr">
        <is>
          <t>Promo Billback</t>
        </is>
      </c>
      <c r="M4825" s="10" t="n"/>
      <c r="P4825" s="18" t="n"/>
      <c r="Q4825" t="inlineStr">
        <is>
          <t>2026-03-16</t>
        </is>
      </c>
      <c r="R4825" s="18" t="inlineStr"/>
      <c r="S4825" s="18" t="inlineStr"/>
      <c r="T4825" s="18" t="inlineStr"/>
    </row>
    <row r="4826">
      <c r="A4826" t="inlineStr">
        <is>
          <t>DIST-010837</t>
        </is>
      </c>
      <c r="B4826" t="inlineStr">
        <is>
          <t>2026-01-30</t>
        </is>
      </c>
      <c r="C4826" t="inlineStr">
        <is>
          <t>RET-WALMART</t>
        </is>
      </c>
      <c r="D4826" t="inlineStr">
        <is>
          <t>ART-PRO-004</t>
        </is>
      </c>
      <c r="E4826" t="inlineStr">
        <is>
          <t>Scan Rebate</t>
        </is>
      </c>
      <c r="F4826" t="inlineStr">
        <is>
          <t>promo_billback</t>
        </is>
      </c>
      <c r="G4826" s="10" t="n">
        <v>61.72</v>
      </c>
      <c r="H4826" t="inlineStr">
        <is>
          <t>RO-029603</t>
        </is>
      </c>
      <c r="I4826" t="inlineStr">
        <is>
          <t>RS-029603</t>
        </is>
      </c>
      <c r="J4826" t="inlineStr">
        <is>
          <t>RREM-0170</t>
        </is>
      </c>
      <c r="K4826" t="inlineStr">
        <is>
          <t>Promo Billback</t>
        </is>
      </c>
      <c r="L4826" t="inlineStr">
        <is>
          <t>lost</t>
        </is>
      </c>
      <c r="M4826" s="10" t="n">
        <v>0</v>
      </c>
      <c r="N4826" t="inlineStr">
        <is>
          <t>2026-02-06</t>
        </is>
      </c>
      <c r="O4826" t="inlineStr">
        <is>
          <t>2026-02-21</t>
        </is>
      </c>
      <c r="P4826" s="18" t="n">
        <v>22</v>
      </c>
      <c r="Q4826" t="inlineStr">
        <is>
          <t>2026-03-31</t>
        </is>
      </c>
      <c r="R4826" s="18" t="inlineStr"/>
      <c r="S4826" s="18" t="inlineStr"/>
      <c r="T4826" s="18" t="inlineStr"/>
    </row>
    <row r="4827">
      <c r="A4827" t="inlineStr">
        <is>
          <t>DIST-011109</t>
        </is>
      </c>
      <c r="B4827" t="inlineStr">
        <is>
          <t>2026-01-30</t>
        </is>
      </c>
      <c r="C4827" t="inlineStr">
        <is>
          <t>RET-WHOLEFOODS</t>
        </is>
      </c>
      <c r="D4827" t="inlineStr">
        <is>
          <t>ODS-SHO-038</t>
        </is>
      </c>
      <c r="E4827" t="inlineStr">
        <is>
          <t>Short Ship</t>
        </is>
      </c>
      <c r="F4827" t="inlineStr">
        <is>
          <t>short_ship</t>
        </is>
      </c>
      <c r="G4827" s="10" t="n">
        <v>57.94</v>
      </c>
      <c r="H4827" t="inlineStr">
        <is>
          <t>RO-030509</t>
        </is>
      </c>
      <c r="I4827" t="inlineStr">
        <is>
          <t>RS-030509</t>
        </is>
      </c>
      <c r="J4827" t="inlineStr">
        <is>
          <t>RREM-0219</t>
        </is>
      </c>
      <c r="K4827" t="inlineStr">
        <is>
          <t>Short Ship</t>
        </is>
      </c>
      <c r="M4827" s="10" t="n"/>
      <c r="P4827" s="18" t="n"/>
      <c r="Q4827" t="inlineStr">
        <is>
          <t>2026-03-31</t>
        </is>
      </c>
      <c r="R4827" s="18" t="inlineStr"/>
      <c r="S4827" s="18" t="inlineStr"/>
      <c r="T4827" s="18" t="inlineStr"/>
    </row>
    <row r="4828">
      <c r="A4828" t="inlineStr">
        <is>
          <t>DIST-011196</t>
        </is>
      </c>
      <c r="B4828" t="inlineStr">
        <is>
          <t>2026-01-30</t>
        </is>
      </c>
      <c r="C4828" t="inlineStr">
        <is>
          <t>RET-SPROUTS</t>
        </is>
      </c>
      <c r="D4828" t="inlineStr">
        <is>
          <t>UTS-PRO-057</t>
        </is>
      </c>
      <c r="E4828" t="inlineStr">
        <is>
          <t>Promo Billback</t>
        </is>
      </c>
      <c r="F4828" t="inlineStr">
        <is>
          <t>promo_billback</t>
        </is>
      </c>
      <c r="G4828" s="10" t="n">
        <v>57.74</v>
      </c>
      <c r="H4828" t="inlineStr">
        <is>
          <t>RO-030964</t>
        </is>
      </c>
      <c r="I4828" t="inlineStr">
        <is>
          <t>RS-030964</t>
        </is>
      </c>
      <c r="J4828" t="inlineStr">
        <is>
          <t>RREM-0134</t>
        </is>
      </c>
      <c r="K4828" t="inlineStr">
        <is>
          <t>Promo Billback</t>
        </is>
      </c>
      <c r="L4828" t="inlineStr">
        <is>
          <t>pending</t>
        </is>
      </c>
      <c r="M4828" s="10" t="n"/>
      <c r="N4828" t="inlineStr">
        <is>
          <t>2026-02-06</t>
        </is>
      </c>
      <c r="P4828" s="18" t="n">
        <v>337</v>
      </c>
      <c r="Q4828" t="inlineStr">
        <is>
          <t>2026-03-01</t>
        </is>
      </c>
      <c r="R4828" s="18" t="inlineStr"/>
      <c r="S4828" s="18" t="inlineStr"/>
      <c r="T4828" s="18" t="inlineStr"/>
    </row>
    <row r="4829">
      <c r="A4829" t="inlineStr">
        <is>
          <t>DIST-010899</t>
        </is>
      </c>
      <c r="B4829" t="inlineStr">
        <is>
          <t>2026-01-30</t>
        </is>
      </c>
      <c r="C4829" t="inlineStr">
        <is>
          <t>RET-WALMART</t>
        </is>
      </c>
      <c r="D4829" t="inlineStr">
        <is>
          <t>ART-PRO-004</t>
        </is>
      </c>
      <c r="E4829" t="inlineStr">
        <is>
          <t>Scan Rebate</t>
        </is>
      </c>
      <c r="F4829" t="inlineStr">
        <is>
          <t>promo_billback</t>
        </is>
      </c>
      <c r="G4829" s="10" t="n">
        <v>53.09</v>
      </c>
      <c r="H4829" t="inlineStr">
        <is>
          <t>RO-029988</t>
        </is>
      </c>
      <c r="I4829" t="inlineStr">
        <is>
          <t>RS-029988</t>
        </is>
      </c>
      <c r="J4829" t="inlineStr">
        <is>
          <t>RREM-0173</t>
        </is>
      </c>
      <c r="K4829" t="inlineStr">
        <is>
          <t>Promo Billback</t>
        </is>
      </c>
      <c r="M4829" s="10" t="n"/>
      <c r="P4829" s="18" t="n"/>
      <c r="Q4829" t="inlineStr">
        <is>
          <t>2026-03-16</t>
        </is>
      </c>
      <c r="R4829" s="18" t="inlineStr"/>
      <c r="S4829" s="18" t="inlineStr"/>
      <c r="T4829" s="18" t="inlineStr"/>
    </row>
    <row r="4830">
      <c r="A4830" t="inlineStr">
        <is>
          <t>DIST-010999</t>
        </is>
      </c>
      <c r="B4830" t="inlineStr">
        <is>
          <t>2026-01-30</t>
        </is>
      </c>
      <c r="C4830" t="inlineStr">
        <is>
          <t>RET-WALMART</t>
        </is>
      </c>
      <c r="D4830" t="inlineStr">
        <is>
          <t>ART-SHO-003</t>
        </is>
      </c>
      <c r="E4830" t="inlineStr">
        <is>
          <t>Short Ship</t>
        </is>
      </c>
      <c r="F4830" t="inlineStr">
        <is>
          <t>short_ship</t>
        </is>
      </c>
      <c r="G4830" s="10" t="n">
        <v>52.28</v>
      </c>
      <c r="H4830" t="inlineStr">
        <is>
          <t>RO-030382</t>
        </is>
      </c>
      <c r="I4830" t="inlineStr">
        <is>
          <t>RS-030382</t>
        </is>
      </c>
      <c r="J4830" t="inlineStr">
        <is>
          <t>RREM-0171</t>
        </is>
      </c>
      <c r="K4830" t="inlineStr">
        <is>
          <t>Short Ship</t>
        </is>
      </c>
      <c r="M4830" s="10" t="n"/>
      <c r="P4830" s="18" t="n"/>
      <c r="Q4830" t="inlineStr">
        <is>
          <t>2026-03-31</t>
        </is>
      </c>
      <c r="R4830" s="18" t="inlineStr"/>
      <c r="S4830" s="18" t="inlineStr"/>
      <c r="T4830" s="18" t="inlineStr"/>
    </row>
    <row r="4831">
      <c r="A4831" t="inlineStr">
        <is>
          <t>DIST-010901</t>
        </is>
      </c>
      <c r="B4831" t="inlineStr">
        <is>
          <t>2026-01-30</t>
        </is>
      </c>
      <c r="C4831" t="inlineStr">
        <is>
          <t>RET-COSTCO</t>
        </is>
      </c>
      <c r="D4831" t="inlineStr">
        <is>
          <t>TCO-PRI-036</t>
        </is>
      </c>
      <c r="E4831" t="inlineStr">
        <is>
          <t>Invoice Mismatch</t>
        </is>
      </c>
      <c r="F4831" t="inlineStr">
        <is>
          <t>pricing_error</t>
        </is>
      </c>
      <c r="G4831" s="10" t="n">
        <v>46.77</v>
      </c>
      <c r="H4831" t="inlineStr">
        <is>
          <t>RO-030020</t>
        </is>
      </c>
      <c r="I4831" t="inlineStr">
        <is>
          <t>RS-030020</t>
        </is>
      </c>
      <c r="J4831" t="inlineStr">
        <is>
          <t>RREM-0032</t>
        </is>
      </c>
      <c r="K4831" t="inlineStr">
        <is>
          <t>Pricing Error</t>
        </is>
      </c>
      <c r="L4831" t="inlineStr">
        <is>
          <t>pending</t>
        </is>
      </c>
      <c r="M4831" s="10" t="n"/>
      <c r="N4831" t="inlineStr">
        <is>
          <t>2026-02-10</t>
        </is>
      </c>
      <c r="P4831" s="18" t="n">
        <v>337</v>
      </c>
      <c r="Q4831" t="inlineStr">
        <is>
          <t>2026-03-16</t>
        </is>
      </c>
      <c r="R4831" s="18" t="inlineStr"/>
      <c r="S4831" s="18" t="inlineStr"/>
      <c r="T4831" s="18" t="inlineStr"/>
    </row>
    <row r="4832">
      <c r="A4832" t="inlineStr">
        <is>
          <t>DIST-011195</t>
        </is>
      </c>
      <c r="B4832" t="inlineStr">
        <is>
          <t>2026-01-30</t>
        </is>
      </c>
      <c r="C4832" t="inlineStr">
        <is>
          <t>RET-SPROUTS</t>
        </is>
      </c>
      <c r="D4832" t="inlineStr">
        <is>
          <t>UTS-LAT-059</t>
        </is>
      </c>
      <c r="E4832" t="inlineStr">
        <is>
          <t>Appointment Miss</t>
        </is>
      </c>
      <c r="F4832" t="inlineStr">
        <is>
          <t>late_delivery</t>
        </is>
      </c>
      <c r="G4832" s="10" t="n">
        <v>38.64</v>
      </c>
      <c r="H4832" t="inlineStr">
        <is>
          <t>RO-030948</t>
        </is>
      </c>
      <c r="I4832" t="inlineStr">
        <is>
          <t>RS-030948</t>
        </is>
      </c>
      <c r="J4832" t="inlineStr">
        <is>
          <t>RREM-0131</t>
        </is>
      </c>
      <c r="K4832" t="inlineStr">
        <is>
          <t>Late Delivery</t>
        </is>
      </c>
      <c r="L4832" t="inlineStr">
        <is>
          <t>partial</t>
        </is>
      </c>
      <c r="M4832" s="10" t="n">
        <v>18.15</v>
      </c>
      <c r="N4832" t="inlineStr">
        <is>
          <t>2026-02-23</t>
        </is>
      </c>
      <c r="O4832" t="inlineStr">
        <is>
          <t>2026-04-22</t>
        </is>
      </c>
      <c r="P4832" s="18" t="n">
        <v>82</v>
      </c>
      <c r="Q4832" t="inlineStr">
        <is>
          <t>2026-03-01</t>
        </is>
      </c>
      <c r="R4832" s="18" t="inlineStr"/>
      <c r="S4832" s="18" t="inlineStr"/>
      <c r="T4832" s="18" t="inlineStr"/>
    </row>
    <row r="4833">
      <c r="A4833" t="inlineStr">
        <is>
          <t>DIST-010975</t>
        </is>
      </c>
      <c r="B4833" t="inlineStr">
        <is>
          <t>2026-01-30</t>
        </is>
      </c>
      <c r="C4833" t="inlineStr">
        <is>
          <t>RET-COSTCO</t>
        </is>
      </c>
      <c r="D4833" t="inlineStr">
        <is>
          <t>TCO-LAT-029</t>
        </is>
      </c>
      <c r="E4833" t="inlineStr">
        <is>
          <t>Late Delivery</t>
        </is>
      </c>
      <c r="F4833" t="inlineStr">
        <is>
          <t>late_delivery</t>
        </is>
      </c>
      <c r="G4833" s="10" t="n">
        <v>22.94</v>
      </c>
      <c r="H4833" t="inlineStr">
        <is>
          <t>RO-030048</t>
        </is>
      </c>
      <c r="I4833" t="inlineStr">
        <is>
          <t>RS-030048</t>
        </is>
      </c>
      <c r="J4833" t="inlineStr">
        <is>
          <t>RREM-0017</t>
        </is>
      </c>
      <c r="K4833" t="inlineStr">
        <is>
          <t>Late Delivery</t>
        </is>
      </c>
      <c r="L4833" t="inlineStr">
        <is>
          <t>lost</t>
        </is>
      </c>
      <c r="M4833" s="10" t="n">
        <v>0</v>
      </c>
      <c r="N4833" t="inlineStr">
        <is>
          <t>2026-02-12</t>
        </is>
      </c>
      <c r="O4833" t="inlineStr">
        <is>
          <t>2026-03-03</t>
        </is>
      </c>
      <c r="P4833" s="18" t="n">
        <v>32</v>
      </c>
      <c r="Q4833" t="inlineStr">
        <is>
          <t>2026-03-01</t>
        </is>
      </c>
      <c r="R4833" s="18" t="inlineStr"/>
      <c r="S4833" s="18" t="inlineStr"/>
      <c r="T4833" s="18" t="inlineStr"/>
    </row>
    <row r="4834">
      <c r="A4834" t="inlineStr">
        <is>
          <t>DIST-010881</t>
        </is>
      </c>
      <c r="B4834" t="inlineStr">
        <is>
          <t>2026-01-30</t>
        </is>
      </c>
      <c r="C4834" t="inlineStr">
        <is>
          <t>RET-WALMART</t>
        </is>
      </c>
      <c r="D4834" t="inlineStr">
        <is>
          <t>ART-LAT-009</t>
        </is>
      </c>
      <c r="E4834" t="inlineStr">
        <is>
          <t>MABD Violation</t>
        </is>
      </c>
      <c r="F4834" t="inlineStr">
        <is>
          <t>late_delivery</t>
        </is>
      </c>
      <c r="G4834" s="10" t="n">
        <v>19.2</v>
      </c>
      <c r="H4834" t="inlineStr">
        <is>
          <t>RO-029967</t>
        </is>
      </c>
      <c r="I4834" t="inlineStr">
        <is>
          <t>RS-029967</t>
        </is>
      </c>
      <c r="J4834" t="inlineStr">
        <is>
          <t>RREM-0181</t>
        </is>
      </c>
      <c r="K4834" t="inlineStr">
        <is>
          <t>Late Delivery</t>
        </is>
      </c>
      <c r="M4834" s="10" t="n"/>
      <c r="P4834" s="18" t="n"/>
      <c r="Q4834" t="inlineStr">
        <is>
          <t>2026-03-31</t>
        </is>
      </c>
      <c r="R4834" s="18" t="inlineStr"/>
      <c r="S4834" s="18" t="inlineStr"/>
      <c r="T4834" s="18" t="inlineStr"/>
    </row>
    <row r="4835">
      <c r="A4835" t="inlineStr">
        <is>
          <t>DIST-011230</t>
        </is>
      </c>
      <c r="B4835" t="inlineStr">
        <is>
          <t>2026-01-29</t>
        </is>
      </c>
      <c r="C4835" t="inlineStr">
        <is>
          <t>RET-SPROUTS</t>
        </is>
      </c>
      <c r="D4835" t="inlineStr">
        <is>
          <t>UTS-SPO-066</t>
        </is>
      </c>
      <c r="E4835" t="inlineStr">
        <is>
          <t>Expired Product</t>
        </is>
      </c>
      <c r="F4835" t="inlineStr">
        <is>
          <t>spoilage</t>
        </is>
      </c>
      <c r="G4835" s="10" t="n">
        <v>410.86</v>
      </c>
      <c r="H4835" t="inlineStr">
        <is>
          <t>RO-030999</t>
        </is>
      </c>
      <c r="I4835" t="inlineStr">
        <is>
          <t>RS-030999</t>
        </is>
      </c>
      <c r="J4835" t="inlineStr">
        <is>
          <t>RREM-0135</t>
        </is>
      </c>
      <c r="K4835" t="inlineStr">
        <is>
          <t>Spoilage -- damage in transit affecting condition</t>
        </is>
      </c>
      <c r="M4835" s="10" t="n"/>
      <c r="P4835" s="18" t="n"/>
      <c r="Q4835" t="inlineStr">
        <is>
          <t>2026-02-28</t>
        </is>
      </c>
      <c r="R4835" s="18" t="inlineStr"/>
      <c r="S4835" s="18" t="inlineStr"/>
      <c r="T4835" s="18" t="inlineStr"/>
    </row>
    <row r="4836">
      <c r="A4836" t="inlineStr">
        <is>
          <t>DIST-010801</t>
        </is>
      </c>
      <c r="B4836" t="inlineStr">
        <is>
          <t>2026-01-29</t>
        </is>
      </c>
      <c r="C4836" t="inlineStr">
        <is>
          <t>RET-COSTCO</t>
        </is>
      </c>
      <c r="D4836" t="inlineStr"/>
      <c r="E4836" t="inlineStr">
        <is>
          <t>Unmapped</t>
        </is>
      </c>
      <c r="F4836" t="inlineStr">
        <is>
          <t>vague</t>
        </is>
      </c>
      <c r="G4836" s="10" t="n">
        <v>311.72</v>
      </c>
      <c r="H4836" t="inlineStr">
        <is>
          <t>RO-029667</t>
        </is>
      </c>
      <c r="I4836" t="inlineStr">
        <is>
          <t>RS-029667</t>
        </is>
      </c>
      <c r="J4836" t="inlineStr">
        <is>
          <t>RREM-0001</t>
        </is>
      </c>
      <c r="K4836" t="inlineStr">
        <is>
          <t>Trade spend true-up</t>
        </is>
      </c>
      <c r="L4836" t="inlineStr">
        <is>
          <t>partial</t>
        </is>
      </c>
      <c r="M4836" s="10" t="n">
        <v>116.24</v>
      </c>
      <c r="N4836" t="inlineStr">
        <is>
          <t>2026-01-30</t>
        </is>
      </c>
      <c r="O4836" t="inlineStr">
        <is>
          <t>2026-04-13</t>
        </is>
      </c>
      <c r="P4836" s="18" t="n">
        <v>74</v>
      </c>
      <c r="Q4836" t="inlineStr">
        <is>
          <t>2026-03-15</t>
        </is>
      </c>
      <c r="R4836" s="18" t="inlineStr">
        <is>
          <t>Yes</t>
        </is>
      </c>
      <c r="S4836" s="18" t="inlineStr"/>
      <c r="T4836" s="18" t="inlineStr"/>
    </row>
    <row r="4837">
      <c r="A4837" t="inlineStr">
        <is>
          <t>DIST-010985</t>
        </is>
      </c>
      <c r="B4837" t="inlineStr">
        <is>
          <t>2026-01-29</t>
        </is>
      </c>
      <c r="C4837" t="inlineStr">
        <is>
          <t>RET-SPROUTS</t>
        </is>
      </c>
      <c r="D4837" t="inlineStr">
        <is>
          <t>UTS-PRO-057</t>
        </is>
      </c>
      <c r="E4837" t="inlineStr">
        <is>
          <t>Promo Billback</t>
        </is>
      </c>
      <c r="F4837" t="inlineStr">
        <is>
          <t>promo_billback</t>
        </is>
      </c>
      <c r="G4837" s="10" t="n">
        <v>218.2</v>
      </c>
      <c r="H4837" t="inlineStr">
        <is>
          <t>RO-030173</t>
        </is>
      </c>
      <c r="I4837" t="inlineStr">
        <is>
          <t>RS-030173</t>
        </is>
      </c>
      <c r="J4837" t="inlineStr">
        <is>
          <t>RREM-0120</t>
        </is>
      </c>
      <c r="K4837" t="inlineStr">
        <is>
          <t>Promo Billback</t>
        </is>
      </c>
      <c r="M4837" s="10" t="n"/>
      <c r="P4837" s="18" t="n"/>
      <c r="Q4837" t="inlineStr">
        <is>
          <t>2026-04-29</t>
        </is>
      </c>
      <c r="R4837" s="18" t="inlineStr"/>
      <c r="S4837" s="18" t="inlineStr"/>
      <c r="T4837" s="18" t="inlineStr"/>
    </row>
    <row r="4838">
      <c r="A4838" t="inlineStr">
        <is>
          <t>DIST-010987</t>
        </is>
      </c>
      <c r="B4838" t="inlineStr">
        <is>
          <t>2026-01-29</t>
        </is>
      </c>
      <c r="C4838" t="inlineStr">
        <is>
          <t>RET-SPROUTS</t>
        </is>
      </c>
      <c r="D4838" t="inlineStr">
        <is>
          <t>UTS-PAL-064</t>
        </is>
      </c>
      <c r="E4838" t="inlineStr">
        <is>
          <t>Ti-Hi Error</t>
        </is>
      </c>
      <c r="F4838" t="inlineStr">
        <is>
          <t>pallet_fine</t>
        </is>
      </c>
      <c r="G4838" s="10" t="n">
        <v>213.5</v>
      </c>
      <c r="H4838" t="inlineStr">
        <is>
          <t>RO-030177</t>
        </is>
      </c>
      <c r="I4838" t="inlineStr">
        <is>
          <t>RS-030177</t>
        </is>
      </c>
      <c r="J4838" t="inlineStr">
        <is>
          <t>RREM-0124</t>
        </is>
      </c>
      <c r="K4838" t="inlineStr">
        <is>
          <t>Pallet Fine</t>
        </is>
      </c>
      <c r="M4838" s="10" t="n"/>
      <c r="P4838" s="18" t="n"/>
      <c r="Q4838" t="inlineStr">
        <is>
          <t>2026-02-28</t>
        </is>
      </c>
      <c r="R4838" s="18" t="inlineStr"/>
      <c r="S4838" s="18" t="inlineStr"/>
      <c r="T4838" s="18" t="inlineStr"/>
    </row>
    <row r="4839">
      <c r="A4839" t="inlineStr">
        <is>
          <t>DIST-010941</t>
        </is>
      </c>
      <c r="B4839" t="inlineStr">
        <is>
          <t>2026-01-29</t>
        </is>
      </c>
      <c r="C4839" t="inlineStr">
        <is>
          <t>RET-KROGER</t>
        </is>
      </c>
      <c r="D4839" t="inlineStr">
        <is>
          <t>GER-LAB-080</t>
        </is>
      </c>
      <c r="E4839" t="inlineStr">
        <is>
          <t>Label Defect</t>
        </is>
      </c>
      <c r="F4839" t="inlineStr">
        <is>
          <t>label_fine</t>
        </is>
      </c>
      <c r="G4839" s="10" t="n">
        <v>208.03</v>
      </c>
      <c r="H4839" t="inlineStr">
        <is>
          <t>RO-030247</t>
        </is>
      </c>
      <c r="I4839" t="inlineStr">
        <is>
          <t>RS-030247</t>
        </is>
      </c>
      <c r="J4839" t="inlineStr">
        <is>
          <t>RREM-0038</t>
        </is>
      </c>
      <c r="K4839" t="inlineStr">
        <is>
          <t>Label Fine</t>
        </is>
      </c>
      <c r="M4839" s="10" t="n"/>
      <c r="P4839" s="18" t="n"/>
      <c r="Q4839" t="inlineStr">
        <is>
          <t>2026-03-30</t>
        </is>
      </c>
      <c r="R4839" s="18" t="inlineStr"/>
      <c r="S4839" s="18" t="inlineStr"/>
      <c r="T4839" s="18" t="inlineStr"/>
    </row>
    <row r="4840">
      <c r="A4840" t="inlineStr">
        <is>
          <t>DIST-011096</t>
        </is>
      </c>
      <c r="B4840" t="inlineStr">
        <is>
          <t>2026-01-29</t>
        </is>
      </c>
      <c r="C4840" t="inlineStr">
        <is>
          <t>RET-WALMART</t>
        </is>
      </c>
      <c r="D4840" t="inlineStr">
        <is>
          <t>ART-PRO-004</t>
        </is>
      </c>
      <c r="E4840" t="inlineStr">
        <is>
          <t>Scan Rebate</t>
        </is>
      </c>
      <c r="F4840" t="inlineStr">
        <is>
          <t>promo_billback</t>
        </is>
      </c>
      <c r="G4840" s="10" t="n">
        <v>165.11</v>
      </c>
      <c r="H4840" t="inlineStr">
        <is>
          <t>RO-030389</t>
        </is>
      </c>
      <c r="I4840" t="inlineStr">
        <is>
          <t>RS-030389</t>
        </is>
      </c>
      <c r="J4840" t="inlineStr">
        <is>
          <t>RREM-0181</t>
        </is>
      </c>
      <c r="K4840" t="inlineStr">
        <is>
          <t>Promo Billback</t>
        </is>
      </c>
      <c r="M4840" s="10" t="n"/>
      <c r="P4840" s="18" t="n"/>
      <c r="Q4840" t="inlineStr">
        <is>
          <t>2026-03-30</t>
        </is>
      </c>
      <c r="R4840" s="18" t="inlineStr"/>
      <c r="S4840" s="18" t="inlineStr"/>
      <c r="T4840" s="18" t="inlineStr"/>
    </row>
    <row r="4841">
      <c r="A4841" t="inlineStr">
        <is>
          <t>DIST-010860</t>
        </is>
      </c>
      <c r="B4841" t="inlineStr">
        <is>
          <t>2026-01-29</t>
        </is>
      </c>
      <c r="C4841" t="inlineStr">
        <is>
          <t>RET-COSTCO</t>
        </is>
      </c>
      <c r="D4841" t="inlineStr">
        <is>
          <t>TCO-PRO-024</t>
        </is>
      </c>
      <c r="E4841" t="inlineStr">
        <is>
          <t>Promo Billback</t>
        </is>
      </c>
      <c r="F4841" t="inlineStr">
        <is>
          <t>promo_billback</t>
        </is>
      </c>
      <c r="G4841" s="10" t="n">
        <v>149.57</v>
      </c>
      <c r="H4841" t="inlineStr">
        <is>
          <t>RO-030043</t>
        </is>
      </c>
      <c r="I4841" t="inlineStr">
        <is>
          <t>RS-030043</t>
        </is>
      </c>
      <c r="J4841" t="inlineStr">
        <is>
          <t>RREM-0035</t>
        </is>
      </c>
      <c r="K4841" t="inlineStr">
        <is>
          <t>Promo Billback</t>
        </is>
      </c>
      <c r="M4841" s="10" t="n"/>
      <c r="P4841" s="18" t="n"/>
      <c r="Q4841" t="inlineStr">
        <is>
          <t>2026-04-29</t>
        </is>
      </c>
      <c r="R4841" s="18" t="inlineStr"/>
      <c r="S4841" s="18" t="inlineStr"/>
      <c r="T4841" s="18" t="inlineStr"/>
    </row>
    <row r="4842">
      <c r="A4842" t="inlineStr">
        <is>
          <t>DIST-011086</t>
        </is>
      </c>
      <c r="B4842" t="inlineStr">
        <is>
          <t>2026-01-29</t>
        </is>
      </c>
      <c r="C4842" t="inlineStr">
        <is>
          <t>RET-WHOLEFOODS</t>
        </is>
      </c>
      <c r="D4842" t="inlineStr">
        <is>
          <t>ODS-SPO-050</t>
        </is>
      </c>
      <c r="E4842" t="inlineStr">
        <is>
          <t>Spoilage</t>
        </is>
      </c>
      <c r="F4842" t="inlineStr">
        <is>
          <t>spoilage</t>
        </is>
      </c>
      <c r="G4842" s="10" t="n">
        <v>134.48</v>
      </c>
      <c r="H4842" t="inlineStr">
        <is>
          <t>RO-030584</t>
        </is>
      </c>
      <c r="I4842" t="inlineStr">
        <is>
          <t>RS-030584</t>
        </is>
      </c>
      <c r="J4842" t="inlineStr">
        <is>
          <t>RREM-0188</t>
        </is>
      </c>
      <c r="K4842" t="inlineStr">
        <is>
          <t>Spoilage -- quality complaint at receiving</t>
        </is>
      </c>
      <c r="L4842" t="inlineStr">
        <is>
          <t>lost</t>
        </is>
      </c>
      <c r="M4842" s="10" t="n">
        <v>0</v>
      </c>
      <c r="N4842" t="inlineStr">
        <is>
          <t>2026-02-25</t>
        </is>
      </c>
      <c r="O4842" t="inlineStr">
        <is>
          <t>2026-05-21</t>
        </is>
      </c>
      <c r="P4842" s="18" t="n">
        <v>112</v>
      </c>
      <c r="Q4842" t="inlineStr">
        <is>
          <t>2026-03-15</t>
        </is>
      </c>
      <c r="R4842" s="18" t="inlineStr"/>
      <c r="S4842" s="18" t="inlineStr"/>
      <c r="T4842" s="18" t="inlineStr"/>
    </row>
    <row r="4843">
      <c r="A4843" t="inlineStr">
        <is>
          <t>DIST-010938</t>
        </is>
      </c>
      <c r="B4843" t="inlineStr">
        <is>
          <t>2026-01-29</t>
        </is>
      </c>
      <c r="C4843" t="inlineStr">
        <is>
          <t>RET-KROGER</t>
        </is>
      </c>
      <c r="D4843" t="inlineStr">
        <is>
          <t>GER-PRO-075</t>
        </is>
      </c>
      <c r="E4843" t="inlineStr">
        <is>
          <t>Promo Billback</t>
        </is>
      </c>
      <c r="F4843" t="inlineStr">
        <is>
          <t>promo_billback</t>
        </is>
      </c>
      <c r="G4843" s="10" t="n">
        <v>127.48</v>
      </c>
      <c r="H4843" t="inlineStr">
        <is>
          <t>RO-030222</t>
        </is>
      </c>
      <c r="I4843" t="inlineStr">
        <is>
          <t>RS-030222</t>
        </is>
      </c>
      <c r="J4843" t="inlineStr">
        <is>
          <t>RREM-0057</t>
        </is>
      </c>
      <c r="K4843" t="inlineStr">
        <is>
          <t>Promo Billback</t>
        </is>
      </c>
      <c r="M4843" s="10" t="n"/>
      <c r="P4843" s="18" t="n"/>
      <c r="Q4843" t="inlineStr">
        <is>
          <t>2026-02-28</t>
        </is>
      </c>
      <c r="R4843" s="18" t="inlineStr"/>
      <c r="S4843" s="18" t="inlineStr"/>
      <c r="T4843" s="18" t="inlineStr"/>
    </row>
    <row r="4844">
      <c r="A4844" t="inlineStr">
        <is>
          <t>DIST-011051</t>
        </is>
      </c>
      <c r="B4844" t="inlineStr">
        <is>
          <t>2026-01-29</t>
        </is>
      </c>
      <c r="C4844" t="inlineStr">
        <is>
          <t>RET-WHOLEFOODS</t>
        </is>
      </c>
      <c r="D4844" t="inlineStr">
        <is>
          <t>ODS-DAM-052</t>
        </is>
      </c>
      <c r="E4844" t="inlineStr">
        <is>
          <t>Transit Damage</t>
        </is>
      </c>
      <c r="F4844" t="inlineStr">
        <is>
          <t>damaged</t>
        </is>
      </c>
      <c r="G4844" s="10" t="n">
        <v>109.42</v>
      </c>
      <c r="H4844" t="inlineStr">
        <is>
          <t>RO-030570</t>
        </is>
      </c>
      <c r="I4844" t="inlineStr">
        <is>
          <t>RS-030570</t>
        </is>
      </c>
      <c r="J4844" t="inlineStr">
        <is>
          <t>RREM-0212</t>
        </is>
      </c>
      <c r="K4844" t="inlineStr">
        <is>
          <t>Damaged</t>
        </is>
      </c>
      <c r="M4844" s="10" t="n"/>
      <c r="P4844" s="18" t="n"/>
      <c r="Q4844" t="inlineStr">
        <is>
          <t>2026-02-28</t>
        </is>
      </c>
      <c r="R4844" s="18" t="inlineStr"/>
      <c r="S4844" s="18" t="inlineStr"/>
      <c r="T4844" s="18" t="inlineStr"/>
    </row>
    <row r="4845">
      <c r="A4845" t="inlineStr">
        <is>
          <t>DIST-010858</t>
        </is>
      </c>
      <c r="B4845" t="inlineStr">
        <is>
          <t>2026-01-29</t>
        </is>
      </c>
      <c r="C4845" t="inlineStr">
        <is>
          <t>RET-COSTCO</t>
        </is>
      </c>
      <c r="D4845" t="inlineStr">
        <is>
          <t>TCO-PRO-024</t>
        </is>
      </c>
      <c r="E4845" t="inlineStr">
        <is>
          <t>Promo Billback</t>
        </is>
      </c>
      <c r="F4845" t="inlineStr">
        <is>
          <t>promo_billback</t>
        </is>
      </c>
      <c r="G4845" s="10" t="n">
        <v>108.71</v>
      </c>
      <c r="H4845" t="inlineStr">
        <is>
          <t>RO-030027</t>
        </is>
      </c>
      <c r="I4845" t="inlineStr">
        <is>
          <t>RS-030027</t>
        </is>
      </c>
      <c r="J4845" t="inlineStr">
        <is>
          <t>RREM-0026</t>
        </is>
      </c>
      <c r="K4845" t="inlineStr">
        <is>
          <t>Promo Billback</t>
        </is>
      </c>
      <c r="L4845" t="inlineStr">
        <is>
          <t>partial</t>
        </is>
      </c>
      <c r="M4845" s="10" t="n">
        <v>30.77</v>
      </c>
      <c r="N4845" t="inlineStr">
        <is>
          <t>2026-02-15</t>
        </is>
      </c>
      <c r="O4845" t="inlineStr">
        <is>
          <t>2026-04-10</t>
        </is>
      </c>
      <c r="P4845" s="18" t="n">
        <v>71</v>
      </c>
      <c r="Q4845" t="inlineStr">
        <is>
          <t>2026-03-15</t>
        </is>
      </c>
      <c r="R4845" s="18" t="inlineStr"/>
      <c r="S4845" s="18" t="inlineStr"/>
      <c r="T4845" s="18" t="inlineStr"/>
    </row>
    <row r="4846">
      <c r="A4846" t="inlineStr">
        <is>
          <t>DIST-011148</t>
        </is>
      </c>
      <c r="B4846" t="inlineStr">
        <is>
          <t>2026-01-29</t>
        </is>
      </c>
      <c r="C4846" t="inlineStr">
        <is>
          <t>RET-SPROUTS</t>
        </is>
      </c>
      <c r="D4846" t="inlineStr">
        <is>
          <t>UTS-PRO-057</t>
        </is>
      </c>
      <c r="E4846" t="inlineStr">
        <is>
          <t>Promo Billback</t>
        </is>
      </c>
      <c r="F4846" t="inlineStr">
        <is>
          <t>promo_billback</t>
        </is>
      </c>
      <c r="G4846" s="10" t="n">
        <v>104.3</v>
      </c>
      <c r="H4846" t="inlineStr">
        <is>
          <t>RO-030615</t>
        </is>
      </c>
      <c r="I4846" t="inlineStr">
        <is>
          <t>RS-030615</t>
        </is>
      </c>
      <c r="J4846" t="inlineStr">
        <is>
          <t>RREM-0112</t>
        </is>
      </c>
      <c r="K4846" t="inlineStr">
        <is>
          <t>Promo Billback</t>
        </is>
      </c>
      <c r="M4846" s="10" t="n"/>
      <c r="P4846" s="18" t="n"/>
      <c r="Q4846" t="inlineStr">
        <is>
          <t>2026-04-29</t>
        </is>
      </c>
      <c r="R4846" s="18" t="inlineStr"/>
      <c r="S4846" s="18" t="inlineStr"/>
      <c r="T4846" s="18" t="inlineStr"/>
    </row>
    <row r="4847">
      <c r="A4847" t="inlineStr">
        <is>
          <t>DIST-011202</t>
        </is>
      </c>
      <c r="B4847" t="inlineStr">
        <is>
          <t>2026-01-29</t>
        </is>
      </c>
      <c r="C4847" t="inlineStr">
        <is>
          <t>RET-KROGER</t>
        </is>
      </c>
      <c r="D4847" t="inlineStr">
        <is>
          <t>GER-PRO-075</t>
        </is>
      </c>
      <c r="E4847" t="inlineStr">
        <is>
          <t>Promo Billback</t>
        </is>
      </c>
      <c r="F4847" t="inlineStr">
        <is>
          <t>promo_billback</t>
        </is>
      </c>
      <c r="G4847" s="10" t="n">
        <v>94.48</v>
      </c>
      <c r="H4847" t="inlineStr">
        <is>
          <t>RO-031031</t>
        </is>
      </c>
      <c r="I4847" t="inlineStr">
        <is>
          <t>RS-031031</t>
        </is>
      </c>
      <c r="J4847" t="inlineStr">
        <is>
          <t>RREM-0057</t>
        </is>
      </c>
      <c r="K4847" t="inlineStr">
        <is>
          <t>Promo Billback</t>
        </is>
      </c>
      <c r="M4847" s="10" t="n"/>
      <c r="P4847" s="18" t="n"/>
      <c r="Q4847" t="inlineStr">
        <is>
          <t>2026-03-15</t>
        </is>
      </c>
      <c r="R4847" s="18" t="inlineStr"/>
      <c r="S4847" s="18" t="inlineStr"/>
      <c r="T4847" s="18" t="inlineStr"/>
    </row>
    <row r="4848">
      <c r="A4848" t="inlineStr">
        <is>
          <t>DIST-011063</t>
        </is>
      </c>
      <c r="B4848" t="inlineStr">
        <is>
          <t>2026-01-29</t>
        </is>
      </c>
      <c r="C4848" t="inlineStr">
        <is>
          <t>RET-WALMART</t>
        </is>
      </c>
      <c r="D4848" t="inlineStr">
        <is>
          <t>ART-PRO-004</t>
        </is>
      </c>
      <c r="E4848" t="inlineStr">
        <is>
          <t>Scan Rebate</t>
        </is>
      </c>
      <c r="F4848" t="inlineStr">
        <is>
          <t>promo_billback</t>
        </is>
      </c>
      <c r="G4848" s="10" t="n">
        <v>93.44</v>
      </c>
      <c r="H4848" t="inlineStr">
        <is>
          <t>RO-030403</t>
        </is>
      </c>
      <c r="I4848" t="inlineStr">
        <is>
          <t>RS-030403</t>
        </is>
      </c>
      <c r="J4848" t="inlineStr">
        <is>
          <t>RREM-0180</t>
        </is>
      </c>
      <c r="K4848" t="inlineStr">
        <is>
          <t>Promo Billback</t>
        </is>
      </c>
      <c r="L4848" t="inlineStr">
        <is>
          <t>partial</t>
        </is>
      </c>
      <c r="M4848" s="10" t="n">
        <v>31.29</v>
      </c>
      <c r="N4848" t="inlineStr">
        <is>
          <t>2026-02-04</t>
        </is>
      </c>
      <c r="O4848" t="inlineStr">
        <is>
          <t>2026-02-19</t>
        </is>
      </c>
      <c r="P4848" s="18" t="n">
        <v>21</v>
      </c>
      <c r="Q4848" t="inlineStr">
        <is>
          <t>2026-03-30</t>
        </is>
      </c>
      <c r="R4848" s="18" t="inlineStr"/>
      <c r="S4848" s="18" t="inlineStr"/>
      <c r="T4848" s="18" t="inlineStr"/>
    </row>
    <row r="4849">
      <c r="A4849" t="inlineStr">
        <is>
          <t>DIST-011082</t>
        </is>
      </c>
      <c r="B4849" t="inlineStr">
        <is>
          <t>2026-01-29</t>
        </is>
      </c>
      <c r="C4849" t="inlineStr">
        <is>
          <t>RET-WHOLEFOODS</t>
        </is>
      </c>
      <c r="D4849" t="inlineStr">
        <is>
          <t>ODS-LAB-047</t>
        </is>
      </c>
      <c r="E4849" t="inlineStr">
        <is>
          <t>Label Non-Compliance</t>
        </is>
      </c>
      <c r="F4849" t="inlineStr">
        <is>
          <t>label_fine</t>
        </is>
      </c>
      <c r="G4849" s="10" t="n">
        <v>83.44</v>
      </c>
      <c r="H4849" t="inlineStr">
        <is>
          <t>RO-030498</t>
        </is>
      </c>
      <c r="I4849" t="inlineStr">
        <is>
          <t>RS-030498</t>
        </is>
      </c>
      <c r="J4849" t="inlineStr">
        <is>
          <t>RREM-0204</t>
        </is>
      </c>
      <c r="K4849" t="inlineStr">
        <is>
          <t>Label Fine</t>
        </is>
      </c>
      <c r="L4849" t="inlineStr">
        <is>
          <t>lost</t>
        </is>
      </c>
      <c r="M4849" s="10" t="n">
        <v>0</v>
      </c>
      <c r="N4849" t="inlineStr">
        <is>
          <t>2026-02-14</t>
        </is>
      </c>
      <c r="O4849" t="inlineStr">
        <is>
          <t>2026-03-09</t>
        </is>
      </c>
      <c r="P4849" s="18" t="n">
        <v>39</v>
      </c>
      <c r="Q4849" t="inlineStr">
        <is>
          <t>2026-04-29</t>
        </is>
      </c>
      <c r="R4849" s="18" t="inlineStr"/>
      <c r="S4849" s="18" t="inlineStr"/>
      <c r="T4849" s="18" t="inlineStr"/>
    </row>
    <row r="4850">
      <c r="A4850" t="inlineStr">
        <is>
          <t>DIST-011117</t>
        </is>
      </c>
      <c r="B4850" t="inlineStr">
        <is>
          <t>2026-01-29</t>
        </is>
      </c>
      <c r="C4850" t="inlineStr">
        <is>
          <t>RET-KROGER</t>
        </is>
      </c>
      <c r="D4850" t="inlineStr">
        <is>
          <t>GER-PRO-075</t>
        </is>
      </c>
      <c r="E4850" t="inlineStr">
        <is>
          <t>Promo Billback</t>
        </is>
      </c>
      <c r="F4850" t="inlineStr">
        <is>
          <t>promo_billback</t>
        </is>
      </c>
      <c r="G4850" s="10" t="n">
        <v>73.02</v>
      </c>
      <c r="H4850" t="inlineStr">
        <is>
          <t>RO-030714</t>
        </is>
      </c>
      <c r="I4850" t="inlineStr">
        <is>
          <t>RS-030714</t>
        </is>
      </c>
      <c r="J4850" t="inlineStr">
        <is>
          <t>RREM-0042</t>
        </is>
      </c>
      <c r="K4850" t="inlineStr">
        <is>
          <t>Promo Billback</t>
        </is>
      </c>
      <c r="M4850" s="10" t="n"/>
      <c r="P4850" s="18" t="n"/>
      <c r="Q4850" t="inlineStr">
        <is>
          <t>2026-04-29</t>
        </is>
      </c>
      <c r="R4850" s="18" t="inlineStr"/>
      <c r="S4850" s="18" t="inlineStr"/>
      <c r="T4850" s="18" t="inlineStr"/>
    </row>
    <row r="4851">
      <c r="A4851" t="inlineStr">
        <is>
          <t>DIST-010929</t>
        </is>
      </c>
      <c r="B4851" t="inlineStr">
        <is>
          <t>2026-01-29</t>
        </is>
      </c>
      <c r="C4851" t="inlineStr">
        <is>
          <t>RET-WALMART</t>
        </is>
      </c>
      <c r="D4851" t="inlineStr">
        <is>
          <t>ART-PRO-004</t>
        </is>
      </c>
      <c r="E4851" t="inlineStr">
        <is>
          <t>Scan Rebate</t>
        </is>
      </c>
      <c r="F4851" t="inlineStr">
        <is>
          <t>promo_billback</t>
        </is>
      </c>
      <c r="G4851" s="10" t="n">
        <v>69.18000000000001</v>
      </c>
      <c r="H4851" t="inlineStr">
        <is>
          <t>RO-029972</t>
        </is>
      </c>
      <c r="I4851" t="inlineStr">
        <is>
          <t>RS-029972</t>
        </is>
      </c>
      <c r="J4851" t="inlineStr">
        <is>
          <t>RREM-0182</t>
        </is>
      </c>
      <c r="K4851" t="inlineStr">
        <is>
          <t>Promo Billback</t>
        </is>
      </c>
      <c r="M4851" s="10" t="n"/>
      <c r="P4851" s="18" t="n"/>
      <c r="Q4851" t="inlineStr">
        <is>
          <t>2026-03-30</t>
        </is>
      </c>
      <c r="R4851" s="18" t="inlineStr"/>
      <c r="S4851" s="18" t="inlineStr"/>
      <c r="T4851" s="18" t="inlineStr"/>
    </row>
    <row r="4852">
      <c r="A4852" t="inlineStr">
        <is>
          <t>DIST-011167</t>
        </is>
      </c>
      <c r="B4852" t="inlineStr">
        <is>
          <t>2026-01-29</t>
        </is>
      </c>
      <c r="C4852" t="inlineStr">
        <is>
          <t>RET-KROGER</t>
        </is>
      </c>
      <c r="D4852" t="inlineStr">
        <is>
          <t>GER-SHO-073</t>
        </is>
      </c>
      <c r="E4852" t="inlineStr">
        <is>
          <t>Short Ship</t>
        </is>
      </c>
      <c r="F4852" t="inlineStr">
        <is>
          <t>short_ship</t>
        </is>
      </c>
      <c r="G4852" s="10" t="n">
        <v>68</v>
      </c>
      <c r="H4852" t="inlineStr">
        <is>
          <t>RO-031009</t>
        </is>
      </c>
      <c r="I4852" t="inlineStr">
        <is>
          <t>RS-031009</t>
        </is>
      </c>
      <c r="J4852" t="inlineStr">
        <is>
          <t>RREM-0057</t>
        </is>
      </c>
      <c r="K4852" t="inlineStr">
        <is>
          <t>Short Ship</t>
        </is>
      </c>
      <c r="L4852" t="inlineStr">
        <is>
          <t>lost</t>
        </is>
      </c>
      <c r="M4852" s="10" t="n">
        <v>0</v>
      </c>
      <c r="N4852" t="inlineStr">
        <is>
          <t>2026-02-25</t>
        </is>
      </c>
      <c r="O4852" t="inlineStr">
        <is>
          <t>2026-04-22</t>
        </is>
      </c>
      <c r="P4852" s="18" t="n">
        <v>83</v>
      </c>
      <c r="Q4852" t="inlineStr">
        <is>
          <t>2026-02-28</t>
        </is>
      </c>
      <c r="R4852" s="18" t="inlineStr"/>
      <c r="S4852" s="18" t="inlineStr"/>
      <c r="T4852" s="18" t="inlineStr"/>
    </row>
    <row r="4853">
      <c r="A4853" t="inlineStr">
        <is>
          <t>DIST-011074</t>
        </is>
      </c>
      <c r="B4853" t="inlineStr">
        <is>
          <t>2026-01-29</t>
        </is>
      </c>
      <c r="C4853" t="inlineStr">
        <is>
          <t>RET-KROGER</t>
        </is>
      </c>
      <c r="D4853" t="inlineStr">
        <is>
          <t>GER-LAT-079</t>
        </is>
      </c>
      <c r="E4853" t="inlineStr">
        <is>
          <t>MABD Violation</t>
        </is>
      </c>
      <c r="F4853" t="inlineStr">
        <is>
          <t>late_delivery</t>
        </is>
      </c>
      <c r="G4853" s="10" t="n">
        <v>64.68000000000001</v>
      </c>
      <c r="H4853" t="inlineStr">
        <is>
          <t>RO-030675</t>
        </is>
      </c>
      <c r="I4853" t="inlineStr">
        <is>
          <t>RS-030675</t>
        </is>
      </c>
      <c r="J4853" t="inlineStr">
        <is>
          <t>RREM-0071</t>
        </is>
      </c>
      <c r="K4853" t="inlineStr">
        <is>
          <t>Late Delivery</t>
        </is>
      </c>
      <c r="M4853" s="10" t="n"/>
      <c r="P4853" s="18" t="n"/>
      <c r="Q4853" t="inlineStr">
        <is>
          <t>2026-03-30</t>
        </is>
      </c>
      <c r="R4853" s="18" t="inlineStr"/>
      <c r="S4853" s="18" t="inlineStr"/>
      <c r="T4853" s="18" t="inlineStr"/>
    </row>
    <row r="4854">
      <c r="A4854" t="inlineStr">
        <is>
          <t>DIST-010977</t>
        </is>
      </c>
      <c r="B4854" t="inlineStr">
        <is>
          <t>2026-01-29</t>
        </is>
      </c>
      <c r="C4854" t="inlineStr">
        <is>
          <t>RET-WHOLEFOODS</t>
        </is>
      </c>
      <c r="D4854" t="inlineStr">
        <is>
          <t>ODS-LAT-044</t>
        </is>
      </c>
      <c r="E4854" t="inlineStr">
        <is>
          <t>Appointment Miss</t>
        </is>
      </c>
      <c r="F4854" t="inlineStr">
        <is>
          <t>late_delivery</t>
        </is>
      </c>
      <c r="G4854" s="10" t="n">
        <v>64.59999999999999</v>
      </c>
      <c r="H4854" t="inlineStr">
        <is>
          <t>RO-030059</t>
        </is>
      </c>
      <c r="I4854" t="inlineStr">
        <is>
          <t>RS-030059</t>
        </is>
      </c>
      <c r="J4854" t="inlineStr">
        <is>
          <t>RREM-0188</t>
        </is>
      </c>
      <c r="K4854" t="inlineStr">
        <is>
          <t>Late Delivery</t>
        </is>
      </c>
      <c r="L4854" t="inlineStr">
        <is>
          <t>won</t>
        </is>
      </c>
      <c r="M4854" s="10" t="n">
        <v>64.59999999999999</v>
      </c>
      <c r="N4854" t="inlineStr">
        <is>
          <t>2026-02-20</t>
        </is>
      </c>
      <c r="O4854" t="inlineStr">
        <is>
          <t>2026-04-29</t>
        </is>
      </c>
      <c r="P4854" s="18" t="n">
        <v>90</v>
      </c>
      <c r="Q4854" t="inlineStr">
        <is>
          <t>2026-04-29</t>
        </is>
      </c>
      <c r="R4854" s="18" t="inlineStr"/>
      <c r="S4854" s="18" t="inlineStr"/>
      <c r="T4854" s="18" t="inlineStr"/>
    </row>
    <row r="4855">
      <c r="A4855" t="inlineStr">
        <is>
          <t>DIST-010799</t>
        </is>
      </c>
      <c r="B4855" t="inlineStr">
        <is>
          <t>2026-01-29</t>
        </is>
      </c>
      <c r="C4855" t="inlineStr">
        <is>
          <t>RET-KROGER</t>
        </is>
      </c>
      <c r="D4855" t="inlineStr">
        <is>
          <t>GER-DAM-087</t>
        </is>
      </c>
      <c r="E4855" t="inlineStr">
        <is>
          <t>Damaged Goods</t>
        </is>
      </c>
      <c r="F4855" t="inlineStr">
        <is>
          <t>damaged</t>
        </is>
      </c>
      <c r="G4855" s="10" t="n">
        <v>44.94</v>
      </c>
      <c r="H4855" t="inlineStr">
        <is>
          <t>RO-029879</t>
        </is>
      </c>
      <c r="I4855" t="inlineStr">
        <is>
          <t>RS-029879</t>
        </is>
      </c>
      <c r="J4855" t="inlineStr">
        <is>
          <t>RREM-0044</t>
        </is>
      </c>
      <c r="K4855" t="inlineStr">
        <is>
          <t>Damaged</t>
        </is>
      </c>
      <c r="M4855" s="10" t="n"/>
      <c r="P4855" s="18" t="n"/>
      <c r="Q4855" t="inlineStr">
        <is>
          <t>2026-02-28</t>
        </is>
      </c>
      <c r="R4855" s="18" t="inlineStr"/>
      <c r="S4855" s="18" t="inlineStr"/>
      <c r="T4855" s="18" t="inlineStr"/>
    </row>
    <row r="4856">
      <c r="A4856" t="inlineStr">
        <is>
          <t>DIST-011044</t>
        </is>
      </c>
      <c r="B4856" t="inlineStr">
        <is>
          <t>2026-01-28</t>
        </is>
      </c>
      <c r="C4856" t="inlineStr">
        <is>
          <t>RET-WHOLEFOODS</t>
        </is>
      </c>
      <c r="D4856" t="inlineStr"/>
      <c r="E4856" t="inlineStr">
        <is>
          <t>Unmapped</t>
        </is>
      </c>
      <c r="F4856" t="inlineStr">
        <is>
          <t>vague</t>
        </is>
      </c>
      <c r="G4856" s="10" t="n">
        <v>3539.19</v>
      </c>
      <c r="J4856" t="inlineStr">
        <is>
          <t>RREM-0205</t>
        </is>
      </c>
      <c r="K4856" t="inlineStr">
        <is>
          <t>Compliance fee</t>
        </is>
      </c>
      <c r="M4856" s="10" t="n"/>
      <c r="P4856" s="18" t="n"/>
      <c r="Q4856" t="inlineStr">
        <is>
          <t>2026-03-14</t>
        </is>
      </c>
      <c r="R4856" s="18" t="inlineStr">
        <is>
          <t>Yes</t>
        </is>
      </c>
      <c r="S4856" s="18" t="inlineStr"/>
      <c r="T4856" s="18" t="inlineStr"/>
    </row>
    <row r="4857">
      <c r="A4857" t="inlineStr">
        <is>
          <t>DIST-010913</t>
        </is>
      </c>
      <c r="B4857" t="inlineStr">
        <is>
          <t>2026-01-28</t>
        </is>
      </c>
      <c r="C4857" t="inlineStr">
        <is>
          <t>RET-COSTCO</t>
        </is>
      </c>
      <c r="D4857" t="inlineStr"/>
      <c r="E4857" t="inlineStr">
        <is>
          <t>Unmapped</t>
        </is>
      </c>
      <c r="F4857" t="inlineStr">
        <is>
          <t>vague</t>
        </is>
      </c>
      <c r="G4857" s="10" t="n">
        <v>390.88</v>
      </c>
      <c r="H4857" t="inlineStr">
        <is>
          <t>RO-030053</t>
        </is>
      </c>
      <c r="I4857" t="inlineStr">
        <is>
          <t>RS-030053</t>
        </is>
      </c>
      <c r="J4857" t="inlineStr">
        <is>
          <t>RREM-0027</t>
        </is>
      </c>
      <c r="K4857" t="inlineStr">
        <is>
          <t>Slotting reconciliation</t>
        </is>
      </c>
      <c r="M4857" s="10" t="n"/>
      <c r="P4857" s="18" t="n"/>
      <c r="Q4857" t="inlineStr">
        <is>
          <t>2026-03-14</t>
        </is>
      </c>
      <c r="R4857" s="18" t="inlineStr">
        <is>
          <t>Yes</t>
        </is>
      </c>
      <c r="S4857" s="18" t="inlineStr"/>
      <c r="T4857" s="18" t="inlineStr"/>
    </row>
    <row r="4858">
      <c r="A4858" t="inlineStr">
        <is>
          <t>DIST-010836</t>
        </is>
      </c>
      <c r="B4858" t="inlineStr">
        <is>
          <t>2026-01-28</t>
        </is>
      </c>
      <c r="C4858" t="inlineStr">
        <is>
          <t>RET-WALMART</t>
        </is>
      </c>
      <c r="D4858" t="inlineStr">
        <is>
          <t>ART-SPO-017</t>
        </is>
      </c>
      <c r="E4858" t="inlineStr">
        <is>
          <t>Spoilage</t>
        </is>
      </c>
      <c r="F4858" t="inlineStr">
        <is>
          <t>spoilage</t>
        </is>
      </c>
      <c r="G4858" s="10" t="n">
        <v>368.84</v>
      </c>
      <c r="H4858" t="inlineStr">
        <is>
          <t>RO-029601</t>
        </is>
      </c>
      <c r="I4858" t="inlineStr">
        <is>
          <t>RS-029601</t>
        </is>
      </c>
      <c r="J4858" t="inlineStr">
        <is>
          <t>RREM-0179</t>
        </is>
      </c>
      <c r="K4858" t="inlineStr">
        <is>
          <t>Spoilage -- damage in transit affecting condition</t>
        </is>
      </c>
      <c r="M4858" s="10" t="n"/>
      <c r="P4858" s="18" t="n"/>
      <c r="Q4858" t="inlineStr">
        <is>
          <t>2026-04-28</t>
        </is>
      </c>
      <c r="R4858" s="18" t="inlineStr"/>
      <c r="S4858" s="18" t="inlineStr"/>
      <c r="T4858" s="18" t="inlineStr"/>
    </row>
    <row r="4859">
      <c r="A4859" t="inlineStr">
        <is>
          <t>DIST-010835</t>
        </is>
      </c>
      <c r="B4859" t="inlineStr">
        <is>
          <t>2026-01-28</t>
        </is>
      </c>
      <c r="C4859" t="inlineStr">
        <is>
          <t>RET-WALMART</t>
        </is>
      </c>
      <c r="D4859" t="inlineStr">
        <is>
          <t>ART-SHO-003</t>
        </is>
      </c>
      <c r="E4859" t="inlineStr">
        <is>
          <t>Short Ship</t>
        </is>
      </c>
      <c r="F4859" t="inlineStr">
        <is>
          <t>short_ship</t>
        </is>
      </c>
      <c r="G4859" s="10" t="n">
        <v>264.78</v>
      </c>
      <c r="H4859" t="inlineStr">
        <is>
          <t>RO-029601</t>
        </is>
      </c>
      <c r="I4859" t="inlineStr">
        <is>
          <t>RS-029601</t>
        </is>
      </c>
      <c r="J4859" t="inlineStr">
        <is>
          <t>RREM-0181</t>
        </is>
      </c>
      <c r="K4859" t="inlineStr">
        <is>
          <t>Short Ship</t>
        </is>
      </c>
      <c r="M4859" s="10" t="n"/>
      <c r="P4859" s="18" t="n"/>
      <c r="Q4859" t="inlineStr">
        <is>
          <t>2026-02-27</t>
        </is>
      </c>
      <c r="R4859" s="18" t="inlineStr"/>
      <c r="S4859" s="18" t="inlineStr"/>
      <c r="T4859" s="18" t="inlineStr"/>
    </row>
    <row r="4860">
      <c r="A4860" t="inlineStr">
        <is>
          <t>DIST-010893</t>
        </is>
      </c>
      <c r="B4860" t="inlineStr">
        <is>
          <t>2026-01-28</t>
        </is>
      </c>
      <c r="C4860" t="inlineStr">
        <is>
          <t>RET-KROGER</t>
        </is>
      </c>
      <c r="D4860" t="inlineStr">
        <is>
          <t>GER-DAM-087</t>
        </is>
      </c>
      <c r="E4860" t="inlineStr">
        <is>
          <t>Damaged Goods</t>
        </is>
      </c>
      <c r="F4860" t="inlineStr">
        <is>
          <t>damaged</t>
        </is>
      </c>
      <c r="G4860" s="10" t="n">
        <v>221.58</v>
      </c>
      <c r="H4860" t="inlineStr">
        <is>
          <t>RO-030252</t>
        </is>
      </c>
      <c r="I4860" t="inlineStr">
        <is>
          <t>RS-030252</t>
        </is>
      </c>
      <c r="J4860" t="inlineStr">
        <is>
          <t>RREM-0054</t>
        </is>
      </c>
      <c r="K4860" t="inlineStr">
        <is>
          <t>Damaged</t>
        </is>
      </c>
      <c r="M4860" s="10" t="n"/>
      <c r="P4860" s="18" t="n"/>
      <c r="Q4860" t="inlineStr">
        <is>
          <t>2026-03-14</t>
        </is>
      </c>
      <c r="R4860" s="18" t="inlineStr"/>
      <c r="S4860" s="18" t="inlineStr"/>
      <c r="T4860" s="18" t="inlineStr"/>
    </row>
    <row r="4861">
      <c r="A4861" t="inlineStr">
        <is>
          <t>DIST-010859</t>
        </is>
      </c>
      <c r="B4861" t="inlineStr">
        <is>
          <t>2026-01-28</t>
        </is>
      </c>
      <c r="C4861" t="inlineStr">
        <is>
          <t>RET-COSTCO</t>
        </is>
      </c>
      <c r="D4861" t="inlineStr">
        <is>
          <t>TCO-PAL-032</t>
        </is>
      </c>
      <c r="E4861" t="inlineStr">
        <is>
          <t>Ti-Hi Error</t>
        </is>
      </c>
      <c r="F4861" t="inlineStr">
        <is>
          <t>pallet_fine</t>
        </is>
      </c>
      <c r="G4861" s="10" t="n">
        <v>204.06</v>
      </c>
      <c r="H4861" t="inlineStr">
        <is>
          <t>RO-030043</t>
        </is>
      </c>
      <c r="I4861" t="inlineStr">
        <is>
          <t>RS-030043</t>
        </is>
      </c>
      <c r="J4861" t="inlineStr">
        <is>
          <t>RREM-0005</t>
        </is>
      </c>
      <c r="K4861" t="inlineStr">
        <is>
          <t>Pallet Fine</t>
        </is>
      </c>
      <c r="M4861" s="10" t="n"/>
      <c r="P4861" s="18" t="n"/>
      <c r="Q4861" t="inlineStr">
        <is>
          <t>2026-03-14</t>
        </is>
      </c>
      <c r="R4861" s="18" t="inlineStr"/>
      <c r="S4861" s="18" t="inlineStr"/>
      <c r="T4861" s="18" t="inlineStr"/>
    </row>
    <row r="4862">
      <c r="A4862" t="inlineStr">
        <is>
          <t>DIST-011110</t>
        </is>
      </c>
      <c r="B4862" t="inlineStr">
        <is>
          <t>2026-01-28</t>
        </is>
      </c>
      <c r="C4862" t="inlineStr">
        <is>
          <t>RET-WHOLEFOODS</t>
        </is>
      </c>
      <c r="D4862" t="inlineStr">
        <is>
          <t>ODS-LAB-047</t>
        </is>
      </c>
      <c r="E4862" t="inlineStr">
        <is>
          <t>Label Non-Compliance</t>
        </is>
      </c>
      <c r="F4862" t="inlineStr">
        <is>
          <t>label_fine</t>
        </is>
      </c>
      <c r="G4862" s="10" t="n">
        <v>196.53</v>
      </c>
      <c r="H4862" t="inlineStr">
        <is>
          <t>RO-030557</t>
        </is>
      </c>
      <c r="I4862" t="inlineStr">
        <is>
          <t>RS-030557</t>
        </is>
      </c>
      <c r="J4862" t="inlineStr">
        <is>
          <t>RREM-0195</t>
        </is>
      </c>
      <c r="K4862" t="inlineStr">
        <is>
          <t>Label Fine</t>
        </is>
      </c>
      <c r="M4862" s="10" t="n"/>
      <c r="P4862" s="18" t="n"/>
      <c r="Q4862" t="inlineStr">
        <is>
          <t>2026-04-28</t>
        </is>
      </c>
      <c r="R4862" s="18" t="inlineStr"/>
      <c r="S4862" s="18" t="inlineStr"/>
      <c r="T4862" s="18" t="inlineStr"/>
    </row>
    <row r="4863">
      <c r="A4863" t="inlineStr">
        <is>
          <t>DIST-010804</t>
        </is>
      </c>
      <c r="B4863" t="inlineStr">
        <is>
          <t>2026-01-28</t>
        </is>
      </c>
      <c r="C4863" t="inlineStr">
        <is>
          <t>RET-SPROUTS</t>
        </is>
      </c>
      <c r="D4863" t="inlineStr">
        <is>
          <t>UTS-SHO-056</t>
        </is>
      </c>
      <c r="E4863" t="inlineStr">
        <is>
          <t>Under-delivery</t>
        </is>
      </c>
      <c r="F4863" t="inlineStr">
        <is>
          <t>short_ship</t>
        </is>
      </c>
      <c r="G4863" s="10" t="n">
        <v>162.61</v>
      </c>
      <c r="H4863" t="inlineStr">
        <is>
          <t>RO-029781</t>
        </is>
      </c>
      <c r="I4863" t="inlineStr">
        <is>
          <t>RS-029781</t>
        </is>
      </c>
      <c r="J4863" t="inlineStr">
        <is>
          <t>RREM-0115</t>
        </is>
      </c>
      <c r="K4863" t="inlineStr">
        <is>
          <t>Short Ship</t>
        </is>
      </c>
      <c r="L4863" t="inlineStr">
        <is>
          <t>pending</t>
        </is>
      </c>
      <c r="M4863" s="10" t="n"/>
      <c r="N4863" t="inlineStr">
        <is>
          <t>2026-02-23</t>
        </is>
      </c>
      <c r="P4863" s="18" t="n">
        <v>339</v>
      </c>
      <c r="Q4863" t="inlineStr">
        <is>
          <t>2026-02-27</t>
        </is>
      </c>
      <c r="R4863" s="18" t="inlineStr"/>
      <c r="S4863" s="18" t="inlineStr"/>
      <c r="T4863" s="18" t="inlineStr"/>
    </row>
    <row r="4864">
      <c r="A4864" t="inlineStr">
        <is>
          <t>DIST-011058</t>
        </is>
      </c>
      <c r="B4864" t="inlineStr">
        <is>
          <t>2026-01-28</t>
        </is>
      </c>
      <c r="C4864" t="inlineStr">
        <is>
          <t>RET-KROGER</t>
        </is>
      </c>
      <c r="D4864" t="inlineStr">
        <is>
          <t>GER-SHO-073</t>
        </is>
      </c>
      <c r="E4864" t="inlineStr">
        <is>
          <t>Short Ship</t>
        </is>
      </c>
      <c r="F4864" t="inlineStr">
        <is>
          <t>short_ship</t>
        </is>
      </c>
      <c r="G4864" s="10" t="n">
        <v>160.62</v>
      </c>
      <c r="H4864" t="inlineStr">
        <is>
          <t>RO-030693</t>
        </is>
      </c>
      <c r="I4864" t="inlineStr">
        <is>
          <t>RS-030693</t>
        </is>
      </c>
      <c r="J4864" t="inlineStr">
        <is>
          <t>RREM-0066</t>
        </is>
      </c>
      <c r="K4864" t="inlineStr">
        <is>
          <t>Short Ship</t>
        </is>
      </c>
      <c r="M4864" s="10" t="n"/>
      <c r="P4864" s="18" t="n"/>
      <c r="Q4864" t="inlineStr">
        <is>
          <t>2026-02-27</t>
        </is>
      </c>
      <c r="R4864" s="18" t="inlineStr"/>
      <c r="S4864" s="18" t="inlineStr"/>
      <c r="T4864" s="18" t="inlineStr"/>
    </row>
    <row r="4865">
      <c r="A4865" t="inlineStr">
        <is>
          <t>DIST-011181</t>
        </is>
      </c>
      <c r="B4865" t="inlineStr">
        <is>
          <t>2026-01-28</t>
        </is>
      </c>
      <c r="C4865" t="inlineStr">
        <is>
          <t>RET-SPROUTS</t>
        </is>
      </c>
      <c r="D4865" t="inlineStr">
        <is>
          <t>UTS-SHO-056</t>
        </is>
      </c>
      <c r="E4865" t="inlineStr">
        <is>
          <t>Under-delivery</t>
        </is>
      </c>
      <c r="F4865" t="inlineStr">
        <is>
          <t>short_ship</t>
        </is>
      </c>
      <c r="G4865" s="10" t="n">
        <v>158.1</v>
      </c>
      <c r="H4865" t="inlineStr">
        <is>
          <t>RO-030947</t>
        </is>
      </c>
      <c r="I4865" t="inlineStr">
        <is>
          <t>RS-030947</t>
        </is>
      </c>
      <c r="J4865" t="inlineStr">
        <is>
          <t>RREM-0128</t>
        </is>
      </c>
      <c r="K4865" t="inlineStr">
        <is>
          <t>Short Ship</t>
        </is>
      </c>
      <c r="L4865" t="inlineStr">
        <is>
          <t>partial</t>
        </is>
      </c>
      <c r="M4865" s="10" t="n">
        <v>62.77</v>
      </c>
      <c r="N4865" t="inlineStr">
        <is>
          <t>2026-02-15</t>
        </is>
      </c>
      <c r="O4865" t="inlineStr">
        <is>
          <t>2026-03-29</t>
        </is>
      </c>
      <c r="P4865" s="18" t="n">
        <v>60</v>
      </c>
      <c r="Q4865" t="inlineStr">
        <is>
          <t>2026-03-29</t>
        </is>
      </c>
      <c r="R4865" s="18" t="inlineStr"/>
      <c r="S4865" s="18" t="inlineStr"/>
      <c r="T4865" s="18" t="inlineStr"/>
    </row>
    <row r="4866">
      <c r="A4866" t="inlineStr">
        <is>
          <t>DIST-011016</t>
        </is>
      </c>
      <c r="B4866" t="inlineStr">
        <is>
          <t>2026-01-28</t>
        </is>
      </c>
      <c r="C4866" t="inlineStr">
        <is>
          <t>RET-WHOLEFOODS</t>
        </is>
      </c>
      <c r="D4866" t="inlineStr">
        <is>
          <t>ODS-DAM-052</t>
        </is>
      </c>
      <c r="E4866" t="inlineStr">
        <is>
          <t>Transit Damage</t>
        </is>
      </c>
      <c r="F4866" t="inlineStr">
        <is>
          <t>damaged</t>
        </is>
      </c>
      <c r="G4866" s="10" t="n">
        <v>139.29</v>
      </c>
      <c r="H4866" t="inlineStr">
        <is>
          <t>RO-030536</t>
        </is>
      </c>
      <c r="I4866" t="inlineStr">
        <is>
          <t>RS-030536</t>
        </is>
      </c>
      <c r="J4866" t="inlineStr">
        <is>
          <t>RREM-0188</t>
        </is>
      </c>
      <c r="K4866" t="inlineStr">
        <is>
          <t>Damaged</t>
        </is>
      </c>
      <c r="M4866" s="10" t="n"/>
      <c r="P4866" s="18" t="n"/>
      <c r="Q4866" t="inlineStr">
        <is>
          <t>2026-03-29</t>
        </is>
      </c>
      <c r="R4866" s="18" t="inlineStr"/>
      <c r="S4866" s="18" t="inlineStr"/>
      <c r="T4866" s="18" t="inlineStr"/>
    </row>
    <row r="4867">
      <c r="A4867" t="inlineStr">
        <is>
          <t>DIST-010931</t>
        </is>
      </c>
      <c r="B4867" t="inlineStr">
        <is>
          <t>2026-01-28</t>
        </is>
      </c>
      <c r="C4867" t="inlineStr">
        <is>
          <t>RET-WALMART</t>
        </is>
      </c>
      <c r="D4867" t="inlineStr">
        <is>
          <t>ART-SHO-003</t>
        </is>
      </c>
      <c r="E4867" t="inlineStr">
        <is>
          <t>Short Ship</t>
        </is>
      </c>
      <c r="F4867" t="inlineStr">
        <is>
          <t>short_ship</t>
        </is>
      </c>
      <c r="G4867" s="10" t="n">
        <v>132.21</v>
      </c>
      <c r="H4867" t="inlineStr">
        <is>
          <t>RO-029994</t>
        </is>
      </c>
      <c r="I4867" t="inlineStr">
        <is>
          <t>RS-029994</t>
        </is>
      </c>
      <c r="J4867" t="inlineStr">
        <is>
          <t>RREM-0151</t>
        </is>
      </c>
      <c r="K4867" t="inlineStr">
        <is>
          <t>Short Ship</t>
        </is>
      </c>
      <c r="M4867" s="10" t="n"/>
      <c r="P4867" s="18" t="n"/>
      <c r="Q4867" t="inlineStr">
        <is>
          <t>2026-03-29</t>
        </is>
      </c>
      <c r="R4867" s="18" t="inlineStr"/>
      <c r="S4867" s="18" t="inlineStr"/>
      <c r="T4867" s="18" t="inlineStr"/>
    </row>
    <row r="4868">
      <c r="A4868" t="inlineStr">
        <is>
          <t>DIST-011025</t>
        </is>
      </c>
      <c r="B4868" t="inlineStr">
        <is>
          <t>2026-01-28</t>
        </is>
      </c>
      <c r="C4868" t="inlineStr">
        <is>
          <t>RET-KROGER</t>
        </is>
      </c>
      <c r="D4868" t="inlineStr">
        <is>
          <t>GER-PRO-075</t>
        </is>
      </c>
      <c r="E4868" t="inlineStr">
        <is>
          <t>Promo Billback</t>
        </is>
      </c>
      <c r="F4868" t="inlineStr">
        <is>
          <t>promo_billback</t>
        </is>
      </c>
      <c r="G4868" s="10" t="n">
        <v>124.79</v>
      </c>
      <c r="H4868" t="inlineStr">
        <is>
          <t>RO-030709</t>
        </is>
      </c>
      <c r="I4868" t="inlineStr">
        <is>
          <t>RS-030709</t>
        </is>
      </c>
      <c r="J4868" t="inlineStr">
        <is>
          <t>RREM-0051</t>
        </is>
      </c>
      <c r="K4868" t="inlineStr">
        <is>
          <t>Promo Billback</t>
        </is>
      </c>
      <c r="L4868" t="inlineStr">
        <is>
          <t>lost</t>
        </is>
      </c>
      <c r="M4868" s="10" t="n">
        <v>0</v>
      </c>
      <c r="N4868" t="inlineStr">
        <is>
          <t>2026-02-25</t>
        </is>
      </c>
      <c r="O4868" t="inlineStr">
        <is>
          <t>2026-04-19</t>
        </is>
      </c>
      <c r="P4868" s="18" t="n">
        <v>81</v>
      </c>
      <c r="Q4868" t="inlineStr">
        <is>
          <t>2026-02-27</t>
        </is>
      </c>
      <c r="R4868" s="18" t="inlineStr"/>
      <c r="S4868" s="18" t="inlineStr"/>
      <c r="T4868" s="18" t="inlineStr"/>
    </row>
    <row r="4869">
      <c r="A4869" t="inlineStr">
        <is>
          <t>DIST-010906</t>
        </is>
      </c>
      <c r="B4869" t="inlineStr">
        <is>
          <t>2026-01-28</t>
        </is>
      </c>
      <c r="C4869" t="inlineStr">
        <is>
          <t>RET-WALMART</t>
        </is>
      </c>
      <c r="D4869" t="inlineStr">
        <is>
          <t>ART-SPO-017</t>
        </is>
      </c>
      <c r="E4869" t="inlineStr">
        <is>
          <t>Spoilage</t>
        </is>
      </c>
      <c r="F4869" t="inlineStr">
        <is>
          <t>spoilage</t>
        </is>
      </c>
      <c r="G4869" s="10" t="n">
        <v>124.41</v>
      </c>
      <c r="H4869" t="inlineStr">
        <is>
          <t>RO-029955</t>
        </is>
      </c>
      <c r="I4869" t="inlineStr">
        <is>
          <t>RS-029955</t>
        </is>
      </c>
      <c r="J4869" t="inlineStr">
        <is>
          <t>RREM-0168</t>
        </is>
      </c>
      <c r="K4869" t="inlineStr">
        <is>
          <t>Spoilage -- damage in transit affecting condition</t>
        </is>
      </c>
      <c r="M4869" s="10" t="n"/>
      <c r="P4869" s="18" t="n"/>
      <c r="Q4869" t="inlineStr">
        <is>
          <t>2026-03-29</t>
        </is>
      </c>
      <c r="R4869" s="18" t="inlineStr"/>
      <c r="S4869" s="18" t="inlineStr"/>
      <c r="T4869" s="18" t="inlineStr"/>
    </row>
    <row r="4870">
      <c r="A4870" t="inlineStr">
        <is>
          <t>DIST-011205</t>
        </is>
      </c>
      <c r="B4870" t="inlineStr">
        <is>
          <t>2026-01-28</t>
        </is>
      </c>
      <c r="C4870" t="inlineStr">
        <is>
          <t>RET-REGIONAL</t>
        </is>
      </c>
      <c r="D4870" t="inlineStr">
        <is>
          <t>NAL-PRO-093</t>
        </is>
      </c>
      <c r="E4870" t="inlineStr">
        <is>
          <t>Promo Billback</t>
        </is>
      </c>
      <c r="F4870" t="inlineStr">
        <is>
          <t>promo_billback</t>
        </is>
      </c>
      <c r="G4870" s="10" t="n">
        <v>122.97</v>
      </c>
      <c r="H4870" t="inlineStr">
        <is>
          <t>RO-031105</t>
        </is>
      </c>
      <c r="I4870" t="inlineStr">
        <is>
          <t>RS-031105</t>
        </is>
      </c>
      <c r="J4870" t="inlineStr">
        <is>
          <t>RREM-0107</t>
        </is>
      </c>
      <c r="K4870" t="inlineStr">
        <is>
          <t>Promo Billback</t>
        </is>
      </c>
      <c r="M4870" s="10" t="n"/>
      <c r="P4870" s="18" t="n"/>
      <c r="Q4870" t="inlineStr">
        <is>
          <t>2026-03-14</t>
        </is>
      </c>
      <c r="R4870" s="18" t="inlineStr"/>
      <c r="S4870" s="18" t="inlineStr"/>
      <c r="T4870" s="18" t="inlineStr"/>
    </row>
    <row r="4871">
      <c r="A4871" t="inlineStr">
        <is>
          <t>DIST-010883</t>
        </is>
      </c>
      <c r="B4871" t="inlineStr">
        <is>
          <t>2026-01-28</t>
        </is>
      </c>
      <c r="C4871" t="inlineStr">
        <is>
          <t>RET-WALMART</t>
        </is>
      </c>
      <c r="D4871" t="inlineStr">
        <is>
          <t>ART-PRO-004</t>
        </is>
      </c>
      <c r="E4871" t="inlineStr">
        <is>
          <t>Scan Rebate</t>
        </is>
      </c>
      <c r="F4871" t="inlineStr">
        <is>
          <t>promo_billback</t>
        </is>
      </c>
      <c r="G4871" s="10" t="n">
        <v>102.85</v>
      </c>
      <c r="H4871" t="inlineStr">
        <is>
          <t>RO-029985</t>
        </is>
      </c>
      <c r="I4871" t="inlineStr">
        <is>
          <t>RS-029985</t>
        </is>
      </c>
      <c r="J4871" t="inlineStr">
        <is>
          <t>RREM-0167</t>
        </is>
      </c>
      <c r="K4871" t="inlineStr">
        <is>
          <t>Promo Billback</t>
        </is>
      </c>
      <c r="M4871" s="10" t="n"/>
      <c r="P4871" s="18" t="n"/>
      <c r="Q4871" t="inlineStr">
        <is>
          <t>2026-02-27</t>
        </is>
      </c>
      <c r="R4871" s="18" t="inlineStr"/>
      <c r="S4871" s="18" t="inlineStr"/>
      <c r="T4871" s="18" t="inlineStr"/>
    </row>
    <row r="4872">
      <c r="A4872" t="inlineStr">
        <is>
          <t>DIST-010898</t>
        </is>
      </c>
      <c r="B4872" t="inlineStr">
        <is>
          <t>2026-01-28</t>
        </is>
      </c>
      <c r="C4872" t="inlineStr">
        <is>
          <t>RET-WALMART</t>
        </is>
      </c>
      <c r="D4872" t="inlineStr">
        <is>
          <t>ART-DAM-018</t>
        </is>
      </c>
      <c r="E4872" t="inlineStr">
        <is>
          <t>Warehouse Damage</t>
        </is>
      </c>
      <c r="F4872" t="inlineStr">
        <is>
          <t>damaged</t>
        </is>
      </c>
      <c r="G4872" s="10" t="n">
        <v>102.19</v>
      </c>
      <c r="H4872" t="inlineStr">
        <is>
          <t>RO-029988</t>
        </is>
      </c>
      <c r="I4872" t="inlineStr">
        <is>
          <t>RS-029988</t>
        </is>
      </c>
      <c r="J4872" t="inlineStr">
        <is>
          <t>RREM-0171</t>
        </is>
      </c>
      <c r="K4872" t="inlineStr">
        <is>
          <t>Damaged</t>
        </is>
      </c>
      <c r="M4872" s="10" t="n"/>
      <c r="P4872" s="18" t="n"/>
      <c r="Q4872" t="inlineStr">
        <is>
          <t>2026-03-29</t>
        </is>
      </c>
      <c r="R4872" s="18" t="inlineStr"/>
      <c r="S4872" s="18" t="inlineStr"/>
      <c r="T4872" s="18" t="inlineStr"/>
    </row>
    <row r="4873">
      <c r="A4873" t="inlineStr">
        <is>
          <t>DIST-011149</t>
        </is>
      </c>
      <c r="B4873" t="inlineStr">
        <is>
          <t>2026-01-28</t>
        </is>
      </c>
      <c r="C4873" t="inlineStr">
        <is>
          <t>RET-SPROUTS</t>
        </is>
      </c>
      <c r="D4873" t="inlineStr">
        <is>
          <t>UTS-PRO-057</t>
        </is>
      </c>
      <c r="E4873" t="inlineStr">
        <is>
          <t>Promo Billback</t>
        </is>
      </c>
      <c r="F4873" t="inlineStr">
        <is>
          <t>promo_billback</t>
        </is>
      </c>
      <c r="G4873" s="10" t="n">
        <v>84.7</v>
      </c>
      <c r="H4873" t="inlineStr">
        <is>
          <t>RO-030624</t>
        </is>
      </c>
      <c r="I4873" t="inlineStr">
        <is>
          <t>RS-030624</t>
        </is>
      </c>
      <c r="J4873" t="inlineStr">
        <is>
          <t>RREM-0137</t>
        </is>
      </c>
      <c r="K4873" t="inlineStr">
        <is>
          <t>Promo Billback</t>
        </is>
      </c>
      <c r="M4873" s="10" t="n"/>
      <c r="P4873" s="18" t="n"/>
      <c r="Q4873" t="inlineStr">
        <is>
          <t>2026-04-28</t>
        </is>
      </c>
      <c r="R4873" s="18" t="inlineStr"/>
      <c r="S4873" s="18" t="inlineStr"/>
      <c r="T4873" s="18" t="inlineStr"/>
    </row>
    <row r="4874">
      <c r="A4874" t="inlineStr">
        <is>
          <t>DIST-010928</t>
        </is>
      </c>
      <c r="B4874" t="inlineStr">
        <is>
          <t>2026-01-28</t>
        </is>
      </c>
      <c r="C4874" t="inlineStr">
        <is>
          <t>RET-REGIONAL</t>
        </is>
      </c>
      <c r="D4874" t="inlineStr">
        <is>
          <t>NAL-SPO-099</t>
        </is>
      </c>
      <c r="E4874" t="inlineStr">
        <is>
          <t>Spoilage</t>
        </is>
      </c>
      <c r="F4874" t="inlineStr">
        <is>
          <t>spoilage</t>
        </is>
      </c>
      <c r="G4874" s="10" t="n">
        <v>75.39</v>
      </c>
      <c r="H4874" t="inlineStr">
        <is>
          <t>RO-030346</t>
        </is>
      </c>
      <c r="I4874" t="inlineStr">
        <is>
          <t>RS-030346</t>
        </is>
      </c>
      <c r="J4874" t="inlineStr">
        <is>
          <t>RREM-0100</t>
        </is>
      </c>
      <c r="K4874" t="inlineStr">
        <is>
          <t>Spoilage -- quality complaint at receiving</t>
        </is>
      </c>
      <c r="M4874" s="10" t="n"/>
      <c r="P4874" s="18" t="n"/>
      <c r="Q4874" t="inlineStr">
        <is>
          <t>2026-04-28</t>
        </is>
      </c>
      <c r="R4874" s="18" t="inlineStr"/>
      <c r="S4874" s="18" t="inlineStr"/>
      <c r="T4874" s="18" t="inlineStr"/>
    </row>
    <row r="4875">
      <c r="A4875" t="inlineStr">
        <is>
          <t>DIST-011114</t>
        </is>
      </c>
      <c r="B4875" t="inlineStr">
        <is>
          <t>2026-01-28</t>
        </is>
      </c>
      <c r="C4875" t="inlineStr">
        <is>
          <t>RET-SPROUTS</t>
        </is>
      </c>
      <c r="D4875" t="inlineStr">
        <is>
          <t>UTS-PRO-057</t>
        </is>
      </c>
      <c r="E4875" t="inlineStr">
        <is>
          <t>Promo Billback</t>
        </is>
      </c>
      <c r="F4875" t="inlineStr">
        <is>
          <t>promo_billback</t>
        </is>
      </c>
      <c r="G4875" s="10" t="n">
        <v>66.54000000000001</v>
      </c>
      <c r="H4875" t="inlineStr">
        <is>
          <t>RO-030633</t>
        </is>
      </c>
      <c r="I4875" t="inlineStr">
        <is>
          <t>RS-030633</t>
        </is>
      </c>
      <c r="J4875" t="inlineStr">
        <is>
          <t>RREM-0140</t>
        </is>
      </c>
      <c r="K4875" t="inlineStr">
        <is>
          <t>Promo Billback</t>
        </is>
      </c>
      <c r="L4875" t="inlineStr">
        <is>
          <t>lost</t>
        </is>
      </c>
      <c r="M4875" s="10" t="n">
        <v>0</v>
      </c>
      <c r="N4875" t="inlineStr">
        <is>
          <t>2026-02-05</t>
        </is>
      </c>
      <c r="O4875" t="inlineStr">
        <is>
          <t>2026-04-07</t>
        </is>
      </c>
      <c r="P4875" s="18" t="n">
        <v>69</v>
      </c>
      <c r="Q4875" t="inlineStr">
        <is>
          <t>2026-02-27</t>
        </is>
      </c>
      <c r="R4875" s="18" t="inlineStr"/>
      <c r="S4875" s="18" t="inlineStr"/>
      <c r="T4875" s="18" t="inlineStr"/>
    </row>
    <row r="4876">
      <c r="A4876" t="inlineStr">
        <is>
          <t>DIST-010812</t>
        </is>
      </c>
      <c r="B4876" t="inlineStr">
        <is>
          <t>2026-01-28</t>
        </is>
      </c>
      <c r="C4876" t="inlineStr">
        <is>
          <t>RET-WALMART</t>
        </is>
      </c>
      <c r="D4876" t="inlineStr">
        <is>
          <t>ART-PRO-004</t>
        </is>
      </c>
      <c r="E4876" t="inlineStr">
        <is>
          <t>Scan Rebate</t>
        </is>
      </c>
      <c r="F4876" t="inlineStr">
        <is>
          <t>promo_billback</t>
        </is>
      </c>
      <c r="G4876" s="10" t="n">
        <v>64.03</v>
      </c>
      <c r="H4876" t="inlineStr">
        <is>
          <t>RO-029618</t>
        </is>
      </c>
      <c r="I4876" t="inlineStr">
        <is>
          <t>RS-029618</t>
        </is>
      </c>
      <c r="J4876" t="inlineStr">
        <is>
          <t>RREM-0164</t>
        </is>
      </c>
      <c r="K4876" t="inlineStr">
        <is>
          <t>Promo Billback</t>
        </is>
      </c>
      <c r="M4876" s="10" t="n"/>
      <c r="P4876" s="18" t="n"/>
      <c r="Q4876" t="inlineStr">
        <is>
          <t>2026-04-28</t>
        </is>
      </c>
      <c r="R4876" s="18" t="inlineStr"/>
      <c r="S4876" s="18" t="inlineStr"/>
      <c r="T4876" s="18" t="inlineStr"/>
    </row>
    <row r="4877">
      <c r="A4877" t="inlineStr">
        <is>
          <t>DIST-010993</t>
        </is>
      </c>
      <c r="B4877" t="inlineStr">
        <is>
          <t>2026-01-28</t>
        </is>
      </c>
      <c r="C4877" t="inlineStr">
        <is>
          <t>RET-REGIONAL</t>
        </is>
      </c>
      <c r="D4877" t="inlineStr">
        <is>
          <t>NAL-LAT-095</t>
        </is>
      </c>
      <c r="E4877" t="inlineStr">
        <is>
          <t>MABD Violation</t>
        </is>
      </c>
      <c r="F4877" t="inlineStr">
        <is>
          <t>late_delivery</t>
        </is>
      </c>
      <c r="G4877" s="10" t="n">
        <v>56.54</v>
      </c>
      <c r="H4877" t="inlineStr">
        <is>
          <t>RO-030328</t>
        </is>
      </c>
      <c r="I4877" t="inlineStr">
        <is>
          <t>RS-030328</t>
        </is>
      </c>
      <c r="J4877" t="inlineStr">
        <is>
          <t>RREM-0093</t>
        </is>
      </c>
      <c r="K4877" t="inlineStr">
        <is>
          <t>Late Delivery</t>
        </is>
      </c>
      <c r="M4877" s="10" t="n"/>
      <c r="P4877" s="18" t="n"/>
      <c r="Q4877" t="inlineStr">
        <is>
          <t>2026-02-27</t>
        </is>
      </c>
      <c r="R4877" s="18" t="inlineStr"/>
      <c r="S4877" s="18" t="inlineStr"/>
      <c r="T4877" s="18" t="inlineStr"/>
    </row>
    <row r="4878">
      <c r="A4878" t="inlineStr">
        <is>
          <t>DIST-011067</t>
        </is>
      </c>
      <c r="B4878" t="inlineStr">
        <is>
          <t>2026-01-28</t>
        </is>
      </c>
      <c r="C4878" t="inlineStr">
        <is>
          <t>RET-WHOLEFOODS</t>
        </is>
      </c>
      <c r="D4878" t="inlineStr">
        <is>
          <t>ODS-DAM-052</t>
        </is>
      </c>
      <c r="E4878" t="inlineStr">
        <is>
          <t>Transit Damage</t>
        </is>
      </c>
      <c r="F4878" t="inlineStr">
        <is>
          <t>damaged</t>
        </is>
      </c>
      <c r="G4878" s="10" t="n">
        <v>54.3</v>
      </c>
      <c r="H4878" t="inlineStr">
        <is>
          <t>RO-030502</t>
        </is>
      </c>
      <c r="I4878" t="inlineStr">
        <is>
          <t>RS-030502</t>
        </is>
      </c>
      <c r="J4878" t="inlineStr">
        <is>
          <t>RREM-0200</t>
        </is>
      </c>
      <c r="K4878" t="inlineStr">
        <is>
          <t>Damaged</t>
        </is>
      </c>
      <c r="M4878" s="10" t="n"/>
      <c r="P4878" s="18" t="n"/>
      <c r="Q4878" t="inlineStr">
        <is>
          <t>2026-03-29</t>
        </is>
      </c>
      <c r="R4878" s="18" t="inlineStr"/>
      <c r="S4878" s="18" t="inlineStr"/>
      <c r="T4878" s="18" t="inlineStr"/>
    </row>
    <row r="4879">
      <c r="A4879" t="inlineStr">
        <is>
          <t>DIST-010937</t>
        </is>
      </c>
      <c r="B4879" t="inlineStr">
        <is>
          <t>2026-01-28</t>
        </is>
      </c>
      <c r="C4879" t="inlineStr">
        <is>
          <t>RET-WHOLEFOODS</t>
        </is>
      </c>
      <c r="D4879" t="inlineStr">
        <is>
          <t>ODS-PRO-039</t>
        </is>
      </c>
      <c r="E4879" t="inlineStr">
        <is>
          <t>Ad Allowance</t>
        </is>
      </c>
      <c r="F4879" t="inlineStr">
        <is>
          <t>promo_billback</t>
        </is>
      </c>
      <c r="G4879" s="10" t="n">
        <v>52.17</v>
      </c>
      <c r="H4879" t="inlineStr">
        <is>
          <t>RO-030125</t>
        </is>
      </c>
      <c r="I4879" t="inlineStr">
        <is>
          <t>RS-030125</t>
        </is>
      </c>
      <c r="J4879" t="inlineStr">
        <is>
          <t>RREM-0218</t>
        </is>
      </c>
      <c r="K4879" t="inlineStr">
        <is>
          <t>Promo Billback</t>
        </is>
      </c>
      <c r="M4879" s="10" t="n"/>
      <c r="P4879" s="18" t="n"/>
      <c r="Q4879" t="inlineStr">
        <is>
          <t>2026-04-28</t>
        </is>
      </c>
      <c r="R4879" s="18" t="inlineStr"/>
      <c r="S4879" s="18" t="inlineStr"/>
      <c r="T4879" s="18" t="inlineStr"/>
    </row>
    <row r="4880">
      <c r="A4880" t="inlineStr">
        <is>
          <t>DIST-010909</t>
        </is>
      </c>
      <c r="B4880" t="inlineStr">
        <is>
          <t>2026-01-28</t>
        </is>
      </c>
      <c r="C4880" t="inlineStr">
        <is>
          <t>RET-COSTCO</t>
        </is>
      </c>
      <c r="D4880" t="inlineStr">
        <is>
          <t>TCO-SHO-022</t>
        </is>
      </c>
      <c r="E4880" t="inlineStr">
        <is>
          <t>Quantity Variance</t>
        </is>
      </c>
      <c r="F4880" t="inlineStr">
        <is>
          <t>short_ship</t>
        </is>
      </c>
      <c r="G4880" s="10" t="n">
        <v>30.19</v>
      </c>
      <c r="H4880" t="inlineStr">
        <is>
          <t>RO-030031</t>
        </is>
      </c>
      <c r="I4880" t="inlineStr">
        <is>
          <t>RS-030031</t>
        </is>
      </c>
      <c r="J4880" t="inlineStr">
        <is>
          <t>RREM-0036</t>
        </is>
      </c>
      <c r="K4880" t="inlineStr">
        <is>
          <t>Short Ship</t>
        </is>
      </c>
      <c r="L4880" t="inlineStr">
        <is>
          <t>won</t>
        </is>
      </c>
      <c r="M4880" s="10" t="n">
        <v>30.19</v>
      </c>
      <c r="N4880" t="inlineStr">
        <is>
          <t>2026-01-30</t>
        </is>
      </c>
      <c r="O4880" t="inlineStr">
        <is>
          <t>2026-04-24</t>
        </is>
      </c>
      <c r="P4880" s="18" t="n">
        <v>86</v>
      </c>
      <c r="Q4880" t="inlineStr">
        <is>
          <t>2026-03-29</t>
        </is>
      </c>
      <c r="R4880" s="18" t="inlineStr"/>
      <c r="S4880" s="18" t="inlineStr"/>
      <c r="T4880" s="18" t="inlineStr"/>
    </row>
    <row r="4881">
      <c r="A4881" t="inlineStr">
        <is>
          <t>DIST-011168</t>
        </is>
      </c>
      <c r="B4881" t="inlineStr">
        <is>
          <t>2026-01-28</t>
        </is>
      </c>
      <c r="C4881" t="inlineStr">
        <is>
          <t>RET-KROGER</t>
        </is>
      </c>
      <c r="D4881" t="inlineStr">
        <is>
          <t>GER-PRI-089</t>
        </is>
      </c>
      <c r="E4881" t="inlineStr">
        <is>
          <t>Cost Discrepancy</t>
        </is>
      </c>
      <c r="F4881" t="inlineStr">
        <is>
          <t>pricing_error</t>
        </is>
      </c>
      <c r="G4881" s="10" t="n">
        <v>17.39</v>
      </c>
      <c r="H4881" t="inlineStr">
        <is>
          <t>RO-031009</t>
        </is>
      </c>
      <c r="I4881" t="inlineStr">
        <is>
          <t>RS-031009</t>
        </is>
      </c>
      <c r="J4881" t="inlineStr">
        <is>
          <t>RREM-0068</t>
        </is>
      </c>
      <c r="K4881" t="inlineStr">
        <is>
          <t>Pricing Error</t>
        </is>
      </c>
      <c r="L4881" t="inlineStr">
        <is>
          <t>won</t>
        </is>
      </c>
      <c r="M4881" s="10" t="n">
        <v>17.39</v>
      </c>
      <c r="N4881" t="inlineStr">
        <is>
          <t>2026-02-15</t>
        </is>
      </c>
      <c r="O4881" t="inlineStr">
        <is>
          <t>2026-03-12</t>
        </is>
      </c>
      <c r="P4881" s="18" t="n">
        <v>43</v>
      </c>
      <c r="Q4881" t="inlineStr">
        <is>
          <t>2026-02-27</t>
        </is>
      </c>
      <c r="R4881" s="18" t="inlineStr"/>
      <c r="S4881" s="18" t="inlineStr"/>
      <c r="T4881" s="18" t="inlineStr"/>
    </row>
    <row r="4882">
      <c r="A4882" t="inlineStr">
        <is>
          <t>DIST-011048</t>
        </is>
      </c>
      <c r="B4882" t="inlineStr">
        <is>
          <t>2026-01-27</t>
        </is>
      </c>
      <c r="C4882" t="inlineStr">
        <is>
          <t>RET-WHOLEFOODS</t>
        </is>
      </c>
      <c r="D4882" t="inlineStr"/>
      <c r="E4882" t="inlineStr">
        <is>
          <t>Unmapped</t>
        </is>
      </c>
      <c r="F4882" t="inlineStr">
        <is>
          <t>vague</t>
        </is>
      </c>
      <c r="G4882" s="10" t="n">
        <v>529.95</v>
      </c>
      <c r="H4882" t="inlineStr">
        <is>
          <t>RO-030555</t>
        </is>
      </c>
      <c r="I4882" t="inlineStr">
        <is>
          <t>RS-030555</t>
        </is>
      </c>
      <c r="J4882" t="inlineStr">
        <is>
          <t>RREM-0208</t>
        </is>
      </c>
      <c r="K4882" t="inlineStr">
        <is>
          <t>Misc deduction -- see invoice</t>
        </is>
      </c>
      <c r="M4882" s="10" t="n"/>
      <c r="P4882" s="18" t="n"/>
      <c r="Q4882" t="inlineStr">
        <is>
          <t>2026-03-28</t>
        </is>
      </c>
      <c r="R4882" s="18" t="inlineStr">
        <is>
          <t>Yes</t>
        </is>
      </c>
      <c r="S4882" s="18" t="inlineStr"/>
      <c r="T4882" s="18" t="inlineStr"/>
    </row>
    <row r="4883">
      <c r="A4883" t="inlineStr">
        <is>
          <t>DIST-010869</t>
        </is>
      </c>
      <c r="B4883" t="inlineStr">
        <is>
          <t>2026-01-27</t>
        </is>
      </c>
      <c r="C4883" t="inlineStr">
        <is>
          <t>RET-SPROUTS</t>
        </is>
      </c>
      <c r="D4883" t="inlineStr">
        <is>
          <t>UTS-SPO-066</t>
        </is>
      </c>
      <c r="E4883" t="inlineStr">
        <is>
          <t>Expired Product</t>
        </is>
      </c>
      <c r="F4883" t="inlineStr">
        <is>
          <t>spoilage</t>
        </is>
      </c>
      <c r="G4883" s="10" t="n">
        <v>340.07</v>
      </c>
      <c r="H4883" t="inlineStr">
        <is>
          <t>RO-030183</t>
        </is>
      </c>
      <c r="I4883" t="inlineStr">
        <is>
          <t>RS-030183</t>
        </is>
      </c>
      <c r="J4883" t="inlineStr">
        <is>
          <t>RREM-0132</t>
        </is>
      </c>
      <c r="K4883" t="inlineStr">
        <is>
          <t>Spoilage -- expired or short-dated at receiving</t>
        </is>
      </c>
      <c r="M4883" s="10" t="n"/>
      <c r="P4883" s="18" t="n"/>
      <c r="Q4883" t="inlineStr">
        <is>
          <t>2026-03-13</t>
        </is>
      </c>
      <c r="R4883" s="18" t="inlineStr"/>
      <c r="S4883" s="18" t="inlineStr"/>
      <c r="T4883" s="18" t="inlineStr"/>
    </row>
    <row r="4884">
      <c r="A4884" t="inlineStr">
        <is>
          <t>DIST-011052</t>
        </is>
      </c>
      <c r="B4884" t="inlineStr">
        <is>
          <t>2026-01-27</t>
        </is>
      </c>
      <c r="C4884" t="inlineStr">
        <is>
          <t>RET-WHOLEFOODS</t>
        </is>
      </c>
      <c r="D4884" t="inlineStr"/>
      <c r="E4884" t="inlineStr">
        <is>
          <t>Unmapped</t>
        </is>
      </c>
      <c r="F4884" t="inlineStr">
        <is>
          <t>vague</t>
        </is>
      </c>
      <c r="G4884" s="10" t="n">
        <v>318.35</v>
      </c>
      <c r="H4884" t="inlineStr">
        <is>
          <t>RO-030570</t>
        </is>
      </c>
      <c r="I4884" t="inlineStr">
        <is>
          <t>RS-030570</t>
        </is>
      </c>
      <c r="J4884" t="inlineStr">
        <is>
          <t>RREM-0210</t>
        </is>
      </c>
      <c r="K4884" t="inlineStr">
        <is>
          <t>Misc deduction -- see invoice</t>
        </is>
      </c>
      <c r="M4884" s="10" t="n"/>
      <c r="P4884" s="18" t="n"/>
      <c r="Q4884" t="inlineStr">
        <is>
          <t>2026-03-28</t>
        </is>
      </c>
      <c r="R4884" s="18" t="inlineStr">
        <is>
          <t>Yes</t>
        </is>
      </c>
      <c r="S4884" s="18" t="inlineStr"/>
      <c r="T4884" s="18" t="inlineStr"/>
    </row>
    <row r="4885">
      <c r="A4885" t="inlineStr">
        <is>
          <t>DIST-010884</t>
        </is>
      </c>
      <c r="B4885" t="inlineStr">
        <is>
          <t>2026-01-27</t>
        </is>
      </c>
      <c r="C4885" t="inlineStr">
        <is>
          <t>RET-COSTCO</t>
        </is>
      </c>
      <c r="D4885" t="inlineStr">
        <is>
          <t>TCO-DAM-035</t>
        </is>
      </c>
      <c r="E4885" t="inlineStr">
        <is>
          <t>Transit Damage</t>
        </is>
      </c>
      <c r="F4885" t="inlineStr">
        <is>
          <t>damaged</t>
        </is>
      </c>
      <c r="G4885" s="10" t="n">
        <v>238.14</v>
      </c>
      <c r="H4885" t="inlineStr">
        <is>
          <t>RO-030034</t>
        </is>
      </c>
      <c r="I4885" t="inlineStr">
        <is>
          <t>RS-030034</t>
        </is>
      </c>
      <c r="J4885" t="inlineStr">
        <is>
          <t>RREM-0028</t>
        </is>
      </c>
      <c r="K4885" t="inlineStr">
        <is>
          <t>Damaged</t>
        </is>
      </c>
      <c r="L4885" t="inlineStr">
        <is>
          <t>partial</t>
        </is>
      </c>
      <c r="M4885" s="10" t="n">
        <v>43.63</v>
      </c>
      <c r="N4885" t="inlineStr">
        <is>
          <t>2026-01-29</t>
        </is>
      </c>
      <c r="O4885" t="inlineStr">
        <is>
          <t>2026-03-04</t>
        </is>
      </c>
      <c r="P4885" s="18" t="n">
        <v>36</v>
      </c>
      <c r="Q4885" t="inlineStr">
        <is>
          <t>2026-02-26</t>
        </is>
      </c>
      <c r="R4885" s="18" t="inlineStr"/>
      <c r="S4885" s="18" t="inlineStr"/>
      <c r="T4885" s="18" t="inlineStr"/>
    </row>
    <row r="4886">
      <c r="A4886" t="inlineStr">
        <is>
          <t>DIST-010953</t>
        </is>
      </c>
      <c r="B4886" t="inlineStr">
        <is>
          <t>2026-01-27</t>
        </is>
      </c>
      <c r="C4886" t="inlineStr">
        <is>
          <t>RET-WHOLEFOODS</t>
        </is>
      </c>
      <c r="D4886" t="inlineStr">
        <is>
          <t>ODS-SPO-050</t>
        </is>
      </c>
      <c r="E4886" t="inlineStr">
        <is>
          <t>Spoilage</t>
        </is>
      </c>
      <c r="F4886" t="inlineStr">
        <is>
          <t>spoilage</t>
        </is>
      </c>
      <c r="G4886" s="10" t="n">
        <v>198.41</v>
      </c>
      <c r="H4886" t="inlineStr">
        <is>
          <t>RO-030131</t>
        </is>
      </c>
      <c r="I4886" t="inlineStr">
        <is>
          <t>RS-030131</t>
        </is>
      </c>
      <c r="J4886" t="inlineStr">
        <is>
          <t>RREM-0218</t>
        </is>
      </c>
      <c r="K4886" t="inlineStr">
        <is>
          <t>Spoilage -- damage in transit affecting condition</t>
        </is>
      </c>
      <c r="L4886" t="inlineStr">
        <is>
          <t>lost</t>
        </is>
      </c>
      <c r="M4886" s="10" t="n">
        <v>0</v>
      </c>
      <c r="N4886" t="inlineStr">
        <is>
          <t>2026-02-03</t>
        </is>
      </c>
      <c r="O4886" t="inlineStr">
        <is>
          <t>2026-03-06</t>
        </is>
      </c>
      <c r="P4886" s="18" t="n">
        <v>38</v>
      </c>
      <c r="Q4886" t="inlineStr">
        <is>
          <t>2026-02-26</t>
        </is>
      </c>
      <c r="R4886" s="18" t="inlineStr"/>
      <c r="S4886" s="18" t="inlineStr"/>
      <c r="T4886" s="18" t="inlineStr"/>
    </row>
    <row r="4887">
      <c r="A4887" t="inlineStr">
        <is>
          <t>DIST-010886</t>
        </is>
      </c>
      <c r="B4887" t="inlineStr">
        <is>
          <t>2026-01-27</t>
        </is>
      </c>
      <c r="C4887" t="inlineStr">
        <is>
          <t>RET-WHOLEFOODS</t>
        </is>
      </c>
      <c r="D4887" t="inlineStr">
        <is>
          <t>ODS-LAB-047</t>
        </is>
      </c>
      <c r="E4887" t="inlineStr">
        <is>
          <t>Label Non-Compliance</t>
        </is>
      </c>
      <c r="F4887" t="inlineStr">
        <is>
          <t>label_fine</t>
        </is>
      </c>
      <c r="G4887" s="10" t="n">
        <v>180.95</v>
      </c>
      <c r="H4887" t="inlineStr">
        <is>
          <t>RO-030102</t>
        </is>
      </c>
      <c r="I4887" t="inlineStr">
        <is>
          <t>RS-030102</t>
        </is>
      </c>
      <c r="J4887" t="inlineStr">
        <is>
          <t>RREM-0221</t>
        </is>
      </c>
      <c r="K4887" t="inlineStr">
        <is>
          <t>Label Fine</t>
        </is>
      </c>
      <c r="L4887" t="inlineStr">
        <is>
          <t>pending</t>
        </is>
      </c>
      <c r="M4887" s="10" t="n"/>
      <c r="N4887" t="inlineStr">
        <is>
          <t>2026-02-10</t>
        </is>
      </c>
      <c r="P4887" s="18" t="n">
        <v>340</v>
      </c>
      <c r="Q4887" t="inlineStr">
        <is>
          <t>2026-03-13</t>
        </is>
      </c>
      <c r="R4887" s="18" t="inlineStr"/>
      <c r="S4887" s="18" t="inlineStr"/>
      <c r="T4887" s="18" t="inlineStr"/>
    </row>
    <row r="4888">
      <c r="A4888" t="inlineStr">
        <is>
          <t>DIST-011013</t>
        </is>
      </c>
      <c r="B4888" t="inlineStr">
        <is>
          <t>2026-01-27</t>
        </is>
      </c>
      <c r="C4888" t="inlineStr">
        <is>
          <t>RET-WHOLEFOODS</t>
        </is>
      </c>
      <c r="D4888" t="inlineStr">
        <is>
          <t>ODS-DAM-052</t>
        </is>
      </c>
      <c r="E4888" t="inlineStr">
        <is>
          <t>Transit Damage</t>
        </is>
      </c>
      <c r="F4888" t="inlineStr">
        <is>
          <t>damaged</t>
        </is>
      </c>
      <c r="G4888" s="10" t="n">
        <v>174.73</v>
      </c>
      <c r="H4888" t="inlineStr">
        <is>
          <t>RO-030520</t>
        </is>
      </c>
      <c r="I4888" t="inlineStr">
        <is>
          <t>RS-030520</t>
        </is>
      </c>
      <c r="J4888" t="inlineStr">
        <is>
          <t>RREM-0201</t>
        </is>
      </c>
      <c r="K4888" t="inlineStr">
        <is>
          <t>Damaged</t>
        </is>
      </c>
      <c r="M4888" s="10" t="n"/>
      <c r="P4888" s="18" t="n"/>
      <c r="Q4888" t="inlineStr">
        <is>
          <t>2026-03-13</t>
        </is>
      </c>
      <c r="R4888" s="18" t="inlineStr"/>
      <c r="S4888" s="18" t="inlineStr"/>
      <c r="T4888" s="18" t="inlineStr"/>
    </row>
    <row r="4889">
      <c r="A4889" t="inlineStr">
        <is>
          <t>DIST-010930</t>
        </is>
      </c>
      <c r="B4889" t="inlineStr">
        <is>
          <t>2026-01-27</t>
        </is>
      </c>
      <c r="C4889" t="inlineStr">
        <is>
          <t>RET-WALMART</t>
        </is>
      </c>
      <c r="D4889" t="inlineStr">
        <is>
          <t>ART-PRO-004</t>
        </is>
      </c>
      <c r="E4889" t="inlineStr">
        <is>
          <t>Scan Rebate</t>
        </is>
      </c>
      <c r="F4889" t="inlineStr">
        <is>
          <t>promo_billback</t>
        </is>
      </c>
      <c r="G4889" s="10" t="n">
        <v>147.83</v>
      </c>
      <c r="H4889" t="inlineStr">
        <is>
          <t>RO-029973</t>
        </is>
      </c>
      <c r="I4889" t="inlineStr">
        <is>
          <t>RS-029973</t>
        </is>
      </c>
      <c r="J4889" t="inlineStr">
        <is>
          <t>RREM-0156</t>
        </is>
      </c>
      <c r="K4889" t="inlineStr">
        <is>
          <t>Promo Billback</t>
        </is>
      </c>
      <c r="L4889" t="inlineStr">
        <is>
          <t>lost</t>
        </is>
      </c>
      <c r="M4889" s="10" t="n">
        <v>0</v>
      </c>
      <c r="N4889" t="inlineStr">
        <is>
          <t>2026-02-09</t>
        </is>
      </c>
      <c r="O4889" t="inlineStr">
        <is>
          <t>2026-02-28</t>
        </is>
      </c>
      <c r="P4889" s="18" t="n">
        <v>32</v>
      </c>
      <c r="Q4889" t="inlineStr">
        <is>
          <t>2026-03-13</t>
        </is>
      </c>
      <c r="R4889" s="18" t="inlineStr"/>
      <c r="S4889" s="18" t="inlineStr"/>
      <c r="T4889" s="18" t="inlineStr"/>
    </row>
    <row r="4890">
      <c r="A4890" t="inlineStr">
        <is>
          <t>DIST-010979</t>
        </is>
      </c>
      <c r="B4890" t="inlineStr">
        <is>
          <t>2026-01-27</t>
        </is>
      </c>
      <c r="C4890" t="inlineStr">
        <is>
          <t>RET-WHOLEFOODS</t>
        </is>
      </c>
      <c r="D4890" t="inlineStr"/>
      <c r="E4890" t="inlineStr">
        <is>
          <t>Unmapped</t>
        </is>
      </c>
      <c r="F4890" t="inlineStr">
        <is>
          <t>vague</t>
        </is>
      </c>
      <c r="G4890" s="10" t="n">
        <v>130.12</v>
      </c>
      <c r="H4890" t="inlineStr">
        <is>
          <t>RO-030118</t>
        </is>
      </c>
      <c r="I4890" t="inlineStr">
        <is>
          <t>RS-030118</t>
        </is>
      </c>
      <c r="J4890" t="inlineStr">
        <is>
          <t>RREM-0217</t>
        </is>
      </c>
      <c r="K4890" t="inlineStr">
        <is>
          <t>Marketing chargeback</t>
        </is>
      </c>
      <c r="M4890" s="10" t="n"/>
      <c r="P4890" s="18" t="n"/>
      <c r="Q4890" t="inlineStr">
        <is>
          <t>2026-03-13</t>
        </is>
      </c>
      <c r="R4890" s="18" t="inlineStr">
        <is>
          <t>Yes</t>
        </is>
      </c>
      <c r="S4890" s="18" t="inlineStr"/>
      <c r="T4890" s="18" t="inlineStr"/>
    </row>
    <row r="4891">
      <c r="A4891" t="inlineStr">
        <is>
          <t>DIST-010992</t>
        </is>
      </c>
      <c r="B4891" t="inlineStr">
        <is>
          <t>2026-01-27</t>
        </is>
      </c>
      <c r="C4891" t="inlineStr">
        <is>
          <t>RET-REGIONAL</t>
        </is>
      </c>
      <c r="D4891" t="inlineStr">
        <is>
          <t>NAL-LAB-097</t>
        </is>
      </c>
      <c r="E4891" t="inlineStr">
        <is>
          <t>UPC Error</t>
        </is>
      </c>
      <c r="F4891" t="inlineStr">
        <is>
          <t>label_fine</t>
        </is>
      </c>
      <c r="G4891" s="10" t="n">
        <v>127.63</v>
      </c>
      <c r="H4891" t="inlineStr">
        <is>
          <t>RO-030328</t>
        </is>
      </c>
      <c r="I4891" t="inlineStr">
        <is>
          <t>RS-030328</t>
        </is>
      </c>
      <c r="J4891" t="inlineStr">
        <is>
          <t>RREM-0082</t>
        </is>
      </c>
      <c r="K4891" t="inlineStr">
        <is>
          <t>Label Fine</t>
        </is>
      </c>
      <c r="M4891" s="10" t="n"/>
      <c r="P4891" s="18" t="n"/>
      <c r="Q4891" t="inlineStr">
        <is>
          <t>2026-03-28</t>
        </is>
      </c>
      <c r="R4891" s="18" t="inlineStr"/>
      <c r="S4891" s="18" t="inlineStr"/>
      <c r="T4891" s="18" t="inlineStr"/>
    </row>
    <row r="4892">
      <c r="A4892" t="inlineStr">
        <is>
          <t>DIST-010950</t>
        </is>
      </c>
      <c r="B4892" t="inlineStr">
        <is>
          <t>2026-01-27</t>
        </is>
      </c>
      <c r="C4892" t="inlineStr">
        <is>
          <t>RET-WHOLEFOODS</t>
        </is>
      </c>
      <c r="D4892" t="inlineStr">
        <is>
          <t>ODS-SHO-038</t>
        </is>
      </c>
      <c r="E4892" t="inlineStr">
        <is>
          <t>Short Ship</t>
        </is>
      </c>
      <c r="F4892" t="inlineStr">
        <is>
          <t>short_ship</t>
        </is>
      </c>
      <c r="G4892" s="10" t="n">
        <v>127.17</v>
      </c>
      <c r="H4892" t="inlineStr">
        <is>
          <t>RO-030079</t>
        </is>
      </c>
      <c r="I4892" t="inlineStr">
        <is>
          <t>RS-030079</t>
        </is>
      </c>
      <c r="J4892" t="inlineStr">
        <is>
          <t>RREM-0206</t>
        </is>
      </c>
      <c r="K4892" t="inlineStr">
        <is>
          <t>Short Ship</t>
        </is>
      </c>
      <c r="M4892" s="10" t="n"/>
      <c r="P4892" s="18" t="n"/>
      <c r="Q4892" t="inlineStr">
        <is>
          <t>2026-02-26</t>
        </is>
      </c>
      <c r="R4892" s="18" t="inlineStr"/>
      <c r="S4892" s="18" t="inlineStr"/>
      <c r="T4892" s="18" t="inlineStr"/>
    </row>
    <row r="4893">
      <c r="A4893" t="inlineStr">
        <is>
          <t>DIST-010783</t>
        </is>
      </c>
      <c r="B4893" t="inlineStr">
        <is>
          <t>2026-01-27</t>
        </is>
      </c>
      <c r="C4893" t="inlineStr">
        <is>
          <t>RET-COSTCO</t>
        </is>
      </c>
      <c r="D4893" t="inlineStr">
        <is>
          <t>TCO-SHO-022</t>
        </is>
      </c>
      <c r="E4893" t="inlineStr">
        <is>
          <t>Quantity Variance</t>
        </is>
      </c>
      <c r="F4893" t="inlineStr">
        <is>
          <t>short_ship</t>
        </is>
      </c>
      <c r="G4893" s="10" t="n">
        <v>83.48</v>
      </c>
      <c r="H4893" t="inlineStr">
        <is>
          <t>RO-029642</t>
        </is>
      </c>
      <c r="I4893" t="inlineStr">
        <is>
          <t>RS-029642</t>
        </is>
      </c>
      <c r="J4893" t="inlineStr">
        <is>
          <t>RREM-0030</t>
        </is>
      </c>
      <c r="K4893" t="inlineStr">
        <is>
          <t>Short Ship</t>
        </is>
      </c>
      <c r="M4893" s="10" t="n"/>
      <c r="P4893" s="18" t="n"/>
      <c r="Q4893" t="inlineStr">
        <is>
          <t>2026-03-28</t>
        </is>
      </c>
      <c r="R4893" s="18" t="inlineStr"/>
      <c r="S4893" s="18" t="inlineStr"/>
      <c r="T4893" s="18" t="inlineStr"/>
    </row>
    <row r="4894">
      <c r="A4894" t="inlineStr">
        <is>
          <t>DIST-011049</t>
        </is>
      </c>
      <c r="B4894" t="inlineStr">
        <is>
          <t>2026-01-27</t>
        </is>
      </c>
      <c r="C4894" t="inlineStr">
        <is>
          <t>RET-WHOLEFOODS</t>
        </is>
      </c>
      <c r="D4894" t="inlineStr">
        <is>
          <t>ODS-SPO-050</t>
        </is>
      </c>
      <c r="E4894" t="inlineStr">
        <is>
          <t>Spoilage</t>
        </is>
      </c>
      <c r="F4894" t="inlineStr">
        <is>
          <t>spoilage</t>
        </is>
      </c>
      <c r="G4894" s="10" t="n">
        <v>77.20999999999999</v>
      </c>
      <c r="H4894" t="inlineStr">
        <is>
          <t>RO-030555</t>
        </is>
      </c>
      <c r="I4894" t="inlineStr">
        <is>
          <t>RS-030555</t>
        </is>
      </c>
      <c r="J4894" t="inlineStr">
        <is>
          <t>RREM-0190</t>
        </is>
      </c>
      <c r="K4894" t="inlineStr">
        <is>
          <t>Spoilage -- temperature exposure in transit</t>
        </is>
      </c>
      <c r="L4894" t="inlineStr">
        <is>
          <t>partial</t>
        </is>
      </c>
      <c r="M4894" s="10" t="n">
        <v>34.69</v>
      </c>
      <c r="N4894" t="inlineStr">
        <is>
          <t>2026-02-06</t>
        </is>
      </c>
      <c r="O4894" t="inlineStr">
        <is>
          <t>2026-03-24</t>
        </is>
      </c>
      <c r="P4894" s="18" t="n">
        <v>56</v>
      </c>
      <c r="Q4894" t="inlineStr">
        <is>
          <t>2026-03-28</t>
        </is>
      </c>
      <c r="R4894" s="18" t="inlineStr"/>
      <c r="S4894" s="18" t="inlineStr"/>
      <c r="T4894" s="18" t="inlineStr"/>
    </row>
    <row r="4895">
      <c r="A4895" t="inlineStr">
        <is>
          <t>DIST-011134</t>
        </is>
      </c>
      <c r="B4895" t="inlineStr">
        <is>
          <t>2026-01-27</t>
        </is>
      </c>
      <c r="C4895" t="inlineStr">
        <is>
          <t>RET-WHOLEFOODS</t>
        </is>
      </c>
      <c r="D4895" t="inlineStr">
        <is>
          <t>ODS-LAT-044</t>
        </is>
      </c>
      <c r="E4895" t="inlineStr">
        <is>
          <t>Appointment Miss</t>
        </is>
      </c>
      <c r="F4895" t="inlineStr">
        <is>
          <t>late_delivery</t>
        </is>
      </c>
      <c r="G4895" s="10" t="n">
        <v>67.54000000000001</v>
      </c>
      <c r="H4895" t="inlineStr">
        <is>
          <t>RO-030551</t>
        </is>
      </c>
      <c r="I4895" t="inlineStr">
        <is>
          <t>RS-030551</t>
        </is>
      </c>
      <c r="J4895" t="inlineStr">
        <is>
          <t>RREM-0187</t>
        </is>
      </c>
      <c r="K4895" t="inlineStr">
        <is>
          <t>Late Delivery</t>
        </is>
      </c>
      <c r="L4895" t="inlineStr">
        <is>
          <t>won</t>
        </is>
      </c>
      <c r="M4895" s="10" t="n">
        <v>67.54000000000001</v>
      </c>
      <c r="N4895" t="inlineStr">
        <is>
          <t>2026-02-21</t>
        </is>
      </c>
      <c r="O4895" t="inlineStr">
        <is>
          <t>2026-05-06</t>
        </is>
      </c>
      <c r="P4895" s="18" t="n">
        <v>99</v>
      </c>
      <c r="Q4895" t="inlineStr">
        <is>
          <t>2026-03-28</t>
        </is>
      </c>
      <c r="R4895" s="18" t="inlineStr"/>
      <c r="S4895" s="18" t="inlineStr"/>
      <c r="T4895" s="18" t="inlineStr"/>
    </row>
    <row r="4896">
      <c r="A4896" t="inlineStr">
        <is>
          <t>DIST-011060</t>
        </is>
      </c>
      <c r="B4896" t="inlineStr">
        <is>
          <t>2026-01-27</t>
        </is>
      </c>
      <c r="C4896" t="inlineStr">
        <is>
          <t>RET-WALMART</t>
        </is>
      </c>
      <c r="D4896" t="inlineStr">
        <is>
          <t>ART-PRO-004</t>
        </is>
      </c>
      <c r="E4896" t="inlineStr">
        <is>
          <t>Scan Rebate</t>
        </is>
      </c>
      <c r="F4896" t="inlineStr">
        <is>
          <t>promo_billback</t>
        </is>
      </c>
      <c r="G4896" s="10" t="n">
        <v>57.16</v>
      </c>
      <c r="H4896" t="inlineStr">
        <is>
          <t>RO-030369</t>
        </is>
      </c>
      <c r="I4896" t="inlineStr">
        <is>
          <t>RS-030369</t>
        </is>
      </c>
      <c r="J4896" t="inlineStr">
        <is>
          <t>RREM-0180</t>
        </is>
      </c>
      <c r="K4896" t="inlineStr">
        <is>
          <t>Promo Billback</t>
        </is>
      </c>
      <c r="M4896" s="10" t="n"/>
      <c r="P4896" s="18" t="n"/>
      <c r="Q4896" t="inlineStr">
        <is>
          <t>2026-02-26</t>
        </is>
      </c>
      <c r="R4896" s="18" t="inlineStr"/>
      <c r="S4896" s="18" t="inlineStr"/>
      <c r="T4896" s="18" t="inlineStr"/>
    </row>
    <row r="4897">
      <c r="A4897" t="inlineStr">
        <is>
          <t>DIST-010961</t>
        </is>
      </c>
      <c r="B4897" t="inlineStr">
        <is>
          <t>2026-01-27</t>
        </is>
      </c>
      <c r="C4897" t="inlineStr">
        <is>
          <t>RET-KROGER</t>
        </is>
      </c>
      <c r="D4897" t="inlineStr">
        <is>
          <t>GER-PRO-075</t>
        </is>
      </c>
      <c r="E4897" t="inlineStr">
        <is>
          <t>Promo Billback</t>
        </is>
      </c>
      <c r="F4897" t="inlineStr">
        <is>
          <t>promo_billback</t>
        </is>
      </c>
      <c r="G4897" s="10" t="n">
        <v>53.64</v>
      </c>
      <c r="H4897" t="inlineStr">
        <is>
          <t>RO-030219</t>
        </is>
      </c>
      <c r="I4897" t="inlineStr">
        <is>
          <t>RS-030219</t>
        </is>
      </c>
      <c r="J4897" t="inlineStr">
        <is>
          <t>RREM-0042</t>
        </is>
      </c>
      <c r="K4897" t="inlineStr">
        <is>
          <t>Promo Billback</t>
        </is>
      </c>
      <c r="L4897" t="inlineStr">
        <is>
          <t>partial</t>
        </is>
      </c>
      <c r="M4897" s="10" t="n">
        <v>15.31</v>
      </c>
      <c r="N4897" t="inlineStr">
        <is>
          <t>2026-02-03</t>
        </is>
      </c>
      <c r="O4897" t="inlineStr">
        <is>
          <t>2026-03-01</t>
        </is>
      </c>
      <c r="P4897" s="18" t="n">
        <v>33</v>
      </c>
      <c r="Q4897" t="inlineStr">
        <is>
          <t>2026-03-28</t>
        </is>
      </c>
      <c r="R4897" s="18" t="inlineStr"/>
      <c r="S4897" s="18" t="inlineStr"/>
      <c r="T4897" s="18" t="inlineStr"/>
    </row>
    <row r="4898">
      <c r="A4898" t="inlineStr">
        <is>
          <t>DIST-010988</t>
        </is>
      </c>
      <c r="B4898" t="inlineStr">
        <is>
          <t>2026-01-27</t>
        </is>
      </c>
      <c r="C4898" t="inlineStr">
        <is>
          <t>RET-SPROUTS</t>
        </is>
      </c>
      <c r="D4898" t="inlineStr">
        <is>
          <t>UTS-PRO-057</t>
        </is>
      </c>
      <c r="E4898" t="inlineStr">
        <is>
          <t>Promo Billback</t>
        </is>
      </c>
      <c r="F4898" t="inlineStr">
        <is>
          <t>promo_billback</t>
        </is>
      </c>
      <c r="G4898" s="10" t="n">
        <v>52.43</v>
      </c>
      <c r="H4898" t="inlineStr">
        <is>
          <t>RO-030201</t>
        </is>
      </c>
      <c r="I4898" t="inlineStr">
        <is>
          <t>RS-030201</t>
        </is>
      </c>
      <c r="J4898" t="inlineStr">
        <is>
          <t>RREM-0134</t>
        </is>
      </c>
      <c r="K4898" t="inlineStr">
        <is>
          <t>Promo Billback</t>
        </is>
      </c>
      <c r="M4898" s="10" t="n"/>
      <c r="P4898" s="18" t="n"/>
      <c r="Q4898" t="inlineStr">
        <is>
          <t>2026-02-26</t>
        </is>
      </c>
      <c r="R4898" s="18" t="inlineStr"/>
      <c r="S4898" s="18" t="inlineStr"/>
      <c r="T4898" s="18" t="inlineStr"/>
    </row>
    <row r="4899">
      <c r="A4899" t="inlineStr">
        <is>
          <t>DIST-010848</t>
        </is>
      </c>
      <c r="B4899" t="inlineStr">
        <is>
          <t>2026-01-27</t>
        </is>
      </c>
      <c r="C4899" t="inlineStr">
        <is>
          <t>RET-KROGER</t>
        </is>
      </c>
      <c r="D4899" t="inlineStr">
        <is>
          <t>GER-PRO-075</t>
        </is>
      </c>
      <c r="E4899" t="inlineStr">
        <is>
          <t>Promo Billback</t>
        </is>
      </c>
      <c r="F4899" t="inlineStr">
        <is>
          <t>promo_billback</t>
        </is>
      </c>
      <c r="G4899" s="10" t="n">
        <v>38.01</v>
      </c>
      <c r="H4899" t="inlineStr">
        <is>
          <t>RO-029846</t>
        </is>
      </c>
      <c r="I4899" t="inlineStr">
        <is>
          <t>RS-029846</t>
        </is>
      </c>
      <c r="J4899" t="inlineStr">
        <is>
          <t>RREM-0073</t>
        </is>
      </c>
      <c r="K4899" t="inlineStr">
        <is>
          <t>Promo Billback</t>
        </is>
      </c>
      <c r="L4899" t="inlineStr">
        <is>
          <t>lost</t>
        </is>
      </c>
      <c r="M4899" s="10" t="n">
        <v>0</v>
      </c>
      <c r="N4899" t="inlineStr">
        <is>
          <t>2026-02-20</t>
        </is>
      </c>
      <c r="O4899" t="inlineStr">
        <is>
          <t>2026-05-05</t>
        </is>
      </c>
      <c r="P4899" s="18" t="n">
        <v>98</v>
      </c>
      <c r="Q4899" t="inlineStr">
        <is>
          <t>2026-04-27</t>
        </is>
      </c>
      <c r="R4899" s="18" t="inlineStr"/>
      <c r="S4899" s="18" t="inlineStr"/>
      <c r="T4899" s="18" t="inlineStr"/>
    </row>
    <row r="4900">
      <c r="A4900" t="inlineStr">
        <is>
          <t>DIST-010914</t>
        </is>
      </c>
      <c r="B4900" t="inlineStr">
        <is>
          <t>2026-01-27</t>
        </is>
      </c>
      <c r="C4900" t="inlineStr">
        <is>
          <t>RET-COSTCO</t>
        </is>
      </c>
      <c r="D4900" t="inlineStr">
        <is>
          <t>TCO-PRI-036</t>
        </is>
      </c>
      <c r="E4900" t="inlineStr">
        <is>
          <t>Invoice Mismatch</t>
        </is>
      </c>
      <c r="F4900" t="inlineStr">
        <is>
          <t>pricing_error</t>
        </is>
      </c>
      <c r="G4900" s="10" t="n">
        <v>32.32</v>
      </c>
      <c r="H4900" t="inlineStr">
        <is>
          <t>RO-030053</t>
        </is>
      </c>
      <c r="I4900" t="inlineStr">
        <is>
          <t>RS-030053</t>
        </is>
      </c>
      <c r="J4900" t="inlineStr">
        <is>
          <t>RREM-0003</t>
        </is>
      </c>
      <c r="K4900" t="inlineStr">
        <is>
          <t>Pricing Error</t>
        </is>
      </c>
      <c r="M4900" s="10" t="n"/>
      <c r="P4900" s="18" t="n"/>
      <c r="Q4900" t="inlineStr">
        <is>
          <t>2026-04-27</t>
        </is>
      </c>
      <c r="R4900" s="18" t="inlineStr"/>
      <c r="S4900" s="18" t="inlineStr"/>
      <c r="T4900" s="18" t="inlineStr"/>
    </row>
    <row r="4901">
      <c r="A4901" t="inlineStr">
        <is>
          <t>DIST-011095</t>
        </is>
      </c>
      <c r="B4901" t="inlineStr">
        <is>
          <t>2026-01-27</t>
        </is>
      </c>
      <c r="C4901" t="inlineStr">
        <is>
          <t>RET-WALMART</t>
        </is>
      </c>
      <c r="D4901" t="inlineStr">
        <is>
          <t>ART-LAT-009</t>
        </is>
      </c>
      <c r="E4901" t="inlineStr">
        <is>
          <t>MABD Violation</t>
        </is>
      </c>
      <c r="F4901" t="inlineStr">
        <is>
          <t>late_delivery</t>
        </is>
      </c>
      <c r="G4901" s="10" t="n">
        <v>32.1</v>
      </c>
      <c r="H4901" t="inlineStr">
        <is>
          <t>RO-030367</t>
        </is>
      </c>
      <c r="I4901" t="inlineStr">
        <is>
          <t>RS-030367</t>
        </is>
      </c>
      <c r="J4901" t="inlineStr">
        <is>
          <t>RREM-0164</t>
        </is>
      </c>
      <c r="K4901" t="inlineStr">
        <is>
          <t>Late Delivery</t>
        </is>
      </c>
      <c r="L4901" t="inlineStr">
        <is>
          <t>lost</t>
        </is>
      </c>
      <c r="M4901" s="10" t="n">
        <v>0</v>
      </c>
      <c r="N4901" t="inlineStr">
        <is>
          <t>2026-02-20</t>
        </is>
      </c>
      <c r="O4901" t="inlineStr">
        <is>
          <t>2026-03-13</t>
        </is>
      </c>
      <c r="P4901" s="18" t="n">
        <v>45</v>
      </c>
      <c r="Q4901" t="inlineStr">
        <is>
          <t>2026-02-26</t>
        </is>
      </c>
      <c r="R4901" s="18" t="inlineStr"/>
      <c r="S4901" s="18" t="inlineStr"/>
      <c r="T4901" s="18" t="inlineStr"/>
    </row>
    <row r="4902">
      <c r="A4902" t="inlineStr">
        <is>
          <t>DIST-010870</t>
        </is>
      </c>
      <c r="B4902" t="inlineStr">
        <is>
          <t>2026-01-27</t>
        </is>
      </c>
      <c r="C4902" t="inlineStr">
        <is>
          <t>RET-SPROUTS</t>
        </is>
      </c>
      <c r="D4902" t="inlineStr">
        <is>
          <t>UTS-LAT-059</t>
        </is>
      </c>
      <c r="E4902" t="inlineStr">
        <is>
          <t>Appointment Miss</t>
        </is>
      </c>
      <c r="F4902" t="inlineStr">
        <is>
          <t>late_delivery</t>
        </is>
      </c>
      <c r="G4902" s="10" t="n">
        <v>26.12</v>
      </c>
      <c r="H4902" t="inlineStr">
        <is>
          <t>RO-030205</t>
        </is>
      </c>
      <c r="I4902" t="inlineStr">
        <is>
          <t>RS-030205</t>
        </is>
      </c>
      <c r="J4902" t="inlineStr">
        <is>
          <t>RREM-0118</t>
        </is>
      </c>
      <c r="K4902" t="inlineStr">
        <is>
          <t>Late Delivery</t>
        </is>
      </c>
      <c r="L4902" t="inlineStr">
        <is>
          <t>lost</t>
        </is>
      </c>
      <c r="M4902" s="10" t="n">
        <v>0</v>
      </c>
      <c r="N4902" t="inlineStr">
        <is>
          <t>2026-01-31</t>
        </is>
      </c>
      <c r="O4902" t="inlineStr">
        <is>
          <t>2026-04-02</t>
        </is>
      </c>
      <c r="P4902" s="18" t="n">
        <v>65</v>
      </c>
      <c r="Q4902" t="inlineStr">
        <is>
          <t>2026-04-27</t>
        </is>
      </c>
      <c r="R4902" s="18" t="inlineStr"/>
      <c r="S4902" s="18" t="inlineStr"/>
      <c r="T4902" s="18" t="inlineStr"/>
    </row>
    <row r="4903">
      <c r="A4903" t="inlineStr">
        <is>
          <t>DIST-011112</t>
        </is>
      </c>
      <c r="B4903" t="inlineStr">
        <is>
          <t>2026-01-26</t>
        </is>
      </c>
      <c r="C4903" t="inlineStr">
        <is>
          <t>RET-WHOLEFOODS</t>
        </is>
      </c>
      <c r="D4903" t="inlineStr"/>
      <c r="E4903" t="inlineStr">
        <is>
          <t>Unmapped</t>
        </is>
      </c>
      <c r="F4903" t="inlineStr">
        <is>
          <t>vague</t>
        </is>
      </c>
      <c r="G4903" s="10" t="n">
        <v>469.92</v>
      </c>
      <c r="H4903" t="inlineStr">
        <is>
          <t>RO-030575</t>
        </is>
      </c>
      <c r="I4903" t="inlineStr">
        <is>
          <t>RS-030575</t>
        </is>
      </c>
      <c r="J4903" t="inlineStr">
        <is>
          <t>RREM-0188</t>
        </is>
      </c>
      <c r="K4903" t="inlineStr">
        <is>
          <t>Trade spend true-up</t>
        </is>
      </c>
      <c r="M4903" s="10" t="n"/>
      <c r="P4903" s="18" t="n"/>
      <c r="Q4903" t="inlineStr">
        <is>
          <t>2026-03-27</t>
        </is>
      </c>
      <c r="R4903" s="18" t="inlineStr">
        <is>
          <t>Yes</t>
        </is>
      </c>
      <c r="S4903" s="18" t="inlineStr"/>
      <c r="T4903" s="18" t="inlineStr"/>
    </row>
    <row r="4904">
      <c r="A4904" t="inlineStr">
        <is>
          <t>DIST-011050</t>
        </is>
      </c>
      <c r="B4904" t="inlineStr">
        <is>
          <t>2026-01-26</t>
        </is>
      </c>
      <c r="C4904" t="inlineStr">
        <is>
          <t>RET-WHOLEFOODS</t>
        </is>
      </c>
      <c r="D4904" t="inlineStr">
        <is>
          <t>ODS-SPO-050</t>
        </is>
      </c>
      <c r="E4904" t="inlineStr">
        <is>
          <t>Spoilage</t>
        </is>
      </c>
      <c r="F4904" t="inlineStr">
        <is>
          <t>spoilage</t>
        </is>
      </c>
      <c r="G4904" s="10" t="n">
        <v>388.25</v>
      </c>
      <c r="H4904" t="inlineStr">
        <is>
          <t>RO-030556</t>
        </is>
      </c>
      <c r="I4904" t="inlineStr">
        <is>
          <t>RS-030556</t>
        </is>
      </c>
      <c r="J4904" t="inlineStr">
        <is>
          <t>RREM-0212</t>
        </is>
      </c>
      <c r="K4904" t="inlineStr">
        <is>
          <t>Spoilage -- temperature exposure in transit</t>
        </is>
      </c>
      <c r="M4904" s="10" t="n"/>
      <c r="P4904" s="18" t="n"/>
      <c r="Q4904" t="inlineStr">
        <is>
          <t>2026-03-27</t>
        </is>
      </c>
      <c r="R4904" s="18" t="inlineStr"/>
      <c r="S4904" s="18" t="inlineStr"/>
      <c r="T4904" s="18" t="inlineStr"/>
    </row>
    <row r="4905">
      <c r="A4905" t="inlineStr">
        <is>
          <t>DIST-011001</t>
        </is>
      </c>
      <c r="B4905" t="inlineStr">
        <is>
          <t>2026-01-26</t>
        </is>
      </c>
      <c r="C4905" t="inlineStr">
        <is>
          <t>RET-WALMART</t>
        </is>
      </c>
      <c r="D4905" t="inlineStr">
        <is>
          <t>ART-SHO-003</t>
        </is>
      </c>
      <c r="E4905" t="inlineStr">
        <is>
          <t>Short Ship</t>
        </is>
      </c>
      <c r="F4905" t="inlineStr">
        <is>
          <t>short_ship</t>
        </is>
      </c>
      <c r="G4905" s="10" t="n">
        <v>261.27</v>
      </c>
      <c r="H4905" t="inlineStr">
        <is>
          <t>RO-030400</t>
        </is>
      </c>
      <c r="I4905" t="inlineStr">
        <is>
          <t>RS-030400</t>
        </is>
      </c>
      <c r="J4905" t="inlineStr">
        <is>
          <t>RREM-0181</t>
        </is>
      </c>
      <c r="K4905" t="inlineStr">
        <is>
          <t>Short Ship</t>
        </is>
      </c>
      <c r="M4905" s="10" t="n"/>
      <c r="P4905" s="18" t="n"/>
      <c r="Q4905" t="inlineStr">
        <is>
          <t>2026-03-12</t>
        </is>
      </c>
      <c r="R4905" s="18" t="inlineStr"/>
      <c r="S4905" s="18" t="inlineStr"/>
      <c r="T4905" s="18" t="inlineStr"/>
    </row>
    <row r="4906">
      <c r="A4906" t="inlineStr">
        <is>
          <t>DIST-010716</t>
        </is>
      </c>
      <c r="B4906" t="inlineStr">
        <is>
          <t>2026-01-26</t>
        </is>
      </c>
      <c r="C4906" t="inlineStr">
        <is>
          <t>RET-SPROUTS</t>
        </is>
      </c>
      <c r="D4906" t="inlineStr">
        <is>
          <t>UTS-SPO-066</t>
        </is>
      </c>
      <c r="E4906" t="inlineStr">
        <is>
          <t>Expired Product</t>
        </is>
      </c>
      <c r="F4906" t="inlineStr">
        <is>
          <t>spoilage</t>
        </is>
      </c>
      <c r="G4906" s="10" t="n">
        <v>240.76</v>
      </c>
      <c r="H4906" t="inlineStr">
        <is>
          <t>RO-029371</t>
        </is>
      </c>
      <c r="I4906" t="inlineStr">
        <is>
          <t>RS-029371</t>
        </is>
      </c>
      <c r="J4906" t="inlineStr">
        <is>
          <t>RREM-0141</t>
        </is>
      </c>
      <c r="K4906" t="inlineStr">
        <is>
          <t>Spoilage -- damage in transit affecting condition</t>
        </is>
      </c>
      <c r="M4906" s="10" t="n"/>
      <c r="P4906" s="18" t="n"/>
      <c r="Q4906" t="inlineStr">
        <is>
          <t>2026-04-26</t>
        </is>
      </c>
      <c r="R4906" s="18" t="inlineStr"/>
      <c r="S4906" s="18" t="inlineStr"/>
      <c r="T4906" s="18" t="inlineStr"/>
    </row>
    <row r="4907">
      <c r="A4907" t="inlineStr">
        <is>
          <t>DIST-011133</t>
        </is>
      </c>
      <c r="B4907" t="inlineStr">
        <is>
          <t>2026-01-26</t>
        </is>
      </c>
      <c r="C4907" t="inlineStr">
        <is>
          <t>RET-WHOLEFOODS</t>
        </is>
      </c>
      <c r="D4907" t="inlineStr">
        <is>
          <t>ODS-SHO-038</t>
        </is>
      </c>
      <c r="E4907" t="inlineStr">
        <is>
          <t>Short Ship</t>
        </is>
      </c>
      <c r="F4907" t="inlineStr">
        <is>
          <t>short_ship</t>
        </is>
      </c>
      <c r="G4907" s="10" t="n">
        <v>178.63</v>
      </c>
      <c r="H4907" t="inlineStr">
        <is>
          <t>RO-030551</t>
        </is>
      </c>
      <c r="I4907" t="inlineStr">
        <is>
          <t>RS-030551</t>
        </is>
      </c>
      <c r="J4907" t="inlineStr">
        <is>
          <t>RREM-0215</t>
        </is>
      </c>
      <c r="K4907" t="inlineStr">
        <is>
          <t>Short Ship</t>
        </is>
      </c>
      <c r="M4907" s="10" t="n"/>
      <c r="P4907" s="18" t="n"/>
      <c r="Q4907" t="inlineStr">
        <is>
          <t>2026-03-12</t>
        </is>
      </c>
      <c r="R4907" s="18" t="inlineStr"/>
      <c r="S4907" s="18" t="inlineStr"/>
      <c r="T4907" s="18" t="inlineStr"/>
    </row>
    <row r="4908">
      <c r="A4908" t="inlineStr">
        <is>
          <t>DIST-011102</t>
        </is>
      </c>
      <c r="B4908" t="inlineStr">
        <is>
          <t>2026-01-26</t>
        </is>
      </c>
      <c r="C4908" t="inlineStr">
        <is>
          <t>RET-WALMART</t>
        </is>
      </c>
      <c r="D4908" t="inlineStr"/>
      <c r="E4908" t="inlineStr">
        <is>
          <t>Unmapped</t>
        </is>
      </c>
      <c r="F4908" t="inlineStr">
        <is>
          <t>vague</t>
        </is>
      </c>
      <c r="G4908" s="10" t="n">
        <v>174.73</v>
      </c>
      <c r="H4908" t="inlineStr">
        <is>
          <t>RO-030432</t>
        </is>
      </c>
      <c r="I4908" t="inlineStr">
        <is>
          <t>RS-030432</t>
        </is>
      </c>
      <c r="J4908" t="inlineStr">
        <is>
          <t>RREM-0155</t>
        </is>
      </c>
      <c r="K4908" t="inlineStr">
        <is>
          <t>Misc deduction -- see invoice</t>
        </is>
      </c>
      <c r="M4908" s="10" t="n"/>
      <c r="P4908" s="18" t="n"/>
      <c r="Q4908" t="inlineStr">
        <is>
          <t>2026-03-12</t>
        </is>
      </c>
      <c r="R4908" s="18" t="inlineStr">
        <is>
          <t>Yes</t>
        </is>
      </c>
      <c r="S4908" s="18" t="inlineStr"/>
      <c r="T4908" s="18" t="inlineStr"/>
    </row>
    <row r="4909">
      <c r="A4909" t="inlineStr">
        <is>
          <t>DIST-011137</t>
        </is>
      </c>
      <c r="B4909" t="inlineStr">
        <is>
          <t>2026-01-26</t>
        </is>
      </c>
      <c r="C4909" t="inlineStr">
        <is>
          <t>RET-SPROUTS</t>
        </is>
      </c>
      <c r="D4909" t="inlineStr">
        <is>
          <t>UTS-SPO-066</t>
        </is>
      </c>
      <c r="E4909" t="inlineStr">
        <is>
          <t>Expired Product</t>
        </is>
      </c>
      <c r="F4909" t="inlineStr">
        <is>
          <t>spoilage</t>
        </is>
      </c>
      <c r="G4909" s="10" t="n">
        <v>173.48</v>
      </c>
      <c r="H4909" t="inlineStr">
        <is>
          <t>RO-030607</t>
        </is>
      </c>
      <c r="I4909" t="inlineStr">
        <is>
          <t>RS-030607</t>
        </is>
      </c>
      <c r="J4909" t="inlineStr">
        <is>
          <t>RREM-0139</t>
        </is>
      </c>
      <c r="K4909" t="inlineStr">
        <is>
          <t>Spoilage -- expired or short-dated at receiving</t>
        </is>
      </c>
      <c r="M4909" s="10" t="n"/>
      <c r="P4909" s="18" t="n"/>
      <c r="Q4909" t="inlineStr">
        <is>
          <t>2026-03-27</t>
        </is>
      </c>
      <c r="R4909" s="18" t="inlineStr"/>
      <c r="S4909" s="18" t="inlineStr"/>
      <c r="T4909" s="18" t="inlineStr"/>
    </row>
    <row r="4910">
      <c r="A4910" t="inlineStr">
        <is>
          <t>DIST-010967</t>
        </is>
      </c>
      <c r="B4910" t="inlineStr">
        <is>
          <t>2026-01-26</t>
        </is>
      </c>
      <c r="C4910" t="inlineStr">
        <is>
          <t>RET-REGIONAL</t>
        </is>
      </c>
      <c r="D4910" t="inlineStr">
        <is>
          <t>NAL-DAM-100</t>
        </is>
      </c>
      <c r="E4910" t="inlineStr">
        <is>
          <t>Warehouse Damage</t>
        </is>
      </c>
      <c r="F4910" t="inlineStr">
        <is>
          <t>damaged</t>
        </is>
      </c>
      <c r="G4910" s="10" t="n">
        <v>155.7</v>
      </c>
      <c r="H4910" t="inlineStr">
        <is>
          <t>RO-030341</t>
        </is>
      </c>
      <c r="I4910" t="inlineStr">
        <is>
          <t>RS-030341</t>
        </is>
      </c>
      <c r="J4910" t="inlineStr">
        <is>
          <t>RREM-0098</t>
        </is>
      </c>
      <c r="K4910" t="inlineStr">
        <is>
          <t>Damaged</t>
        </is>
      </c>
      <c r="M4910" s="10" t="n"/>
      <c r="P4910" s="18" t="n"/>
      <c r="Q4910" t="inlineStr">
        <is>
          <t>2026-02-25</t>
        </is>
      </c>
      <c r="R4910" s="18" t="inlineStr"/>
      <c r="S4910" s="18" t="inlineStr"/>
      <c r="T4910" s="18" t="inlineStr"/>
    </row>
    <row r="4911">
      <c r="A4911" t="inlineStr">
        <is>
          <t>DIST-010864</t>
        </is>
      </c>
      <c r="B4911" t="inlineStr">
        <is>
          <t>2026-01-26</t>
        </is>
      </c>
      <c r="C4911" t="inlineStr">
        <is>
          <t>RET-WHOLEFOODS</t>
        </is>
      </c>
      <c r="D4911" t="inlineStr">
        <is>
          <t>ODS-SPO-050</t>
        </is>
      </c>
      <c r="E4911" t="inlineStr">
        <is>
          <t>Spoilage</t>
        </is>
      </c>
      <c r="F4911" t="inlineStr">
        <is>
          <t>spoilage</t>
        </is>
      </c>
      <c r="G4911" s="10" t="n">
        <v>154.97</v>
      </c>
      <c r="H4911" t="inlineStr">
        <is>
          <t>RO-030087</t>
        </is>
      </c>
      <c r="I4911" t="inlineStr">
        <is>
          <t>RS-030087</t>
        </is>
      </c>
      <c r="J4911" t="inlineStr">
        <is>
          <t>RREM-0192</t>
        </is>
      </c>
      <c r="K4911" t="inlineStr">
        <is>
          <t>Spoilage -- temperature exposure in transit</t>
        </is>
      </c>
      <c r="M4911" s="10" t="n"/>
      <c r="P4911" s="18" t="n"/>
      <c r="Q4911" t="inlineStr">
        <is>
          <t>2026-03-27</t>
        </is>
      </c>
      <c r="R4911" s="18" t="inlineStr"/>
      <c r="S4911" s="18" t="inlineStr"/>
      <c r="T4911" s="18" t="inlineStr"/>
    </row>
    <row r="4912">
      <c r="A4912" t="inlineStr">
        <is>
          <t>DIST-011038</t>
        </is>
      </c>
      <c r="B4912" t="inlineStr">
        <is>
          <t>2026-01-26</t>
        </is>
      </c>
      <c r="C4912" t="inlineStr">
        <is>
          <t>RET-COSTCO</t>
        </is>
      </c>
      <c r="D4912" t="inlineStr">
        <is>
          <t>TCO-PAL-032</t>
        </is>
      </c>
      <c r="E4912" t="inlineStr">
        <is>
          <t>Ti-Hi Error</t>
        </is>
      </c>
      <c r="F4912" t="inlineStr">
        <is>
          <t>pallet_fine</t>
        </is>
      </c>
      <c r="G4912" s="10" t="n">
        <v>153.45</v>
      </c>
      <c r="H4912" t="inlineStr">
        <is>
          <t>RO-030484</t>
        </is>
      </c>
      <c r="I4912" t="inlineStr">
        <is>
          <t>RS-030484</t>
        </is>
      </c>
      <c r="J4912" t="inlineStr">
        <is>
          <t>RREM-0032</t>
        </is>
      </c>
      <c r="K4912" t="inlineStr">
        <is>
          <t>Pallet Fine</t>
        </is>
      </c>
      <c r="M4912" s="10" t="n"/>
      <c r="P4912" s="18" t="n"/>
      <c r="Q4912" t="inlineStr">
        <is>
          <t>2026-03-27</t>
        </is>
      </c>
      <c r="R4912" s="18" t="inlineStr"/>
      <c r="S4912" s="18" t="inlineStr"/>
      <c r="T4912" s="18" t="inlineStr"/>
    </row>
    <row r="4913">
      <c r="A4913" t="inlineStr">
        <is>
          <t>DIST-011041</t>
        </is>
      </c>
      <c r="B4913" t="inlineStr">
        <is>
          <t>2026-01-26</t>
        </is>
      </c>
      <c r="C4913" t="inlineStr">
        <is>
          <t>RET-WHOLEFOODS</t>
        </is>
      </c>
      <c r="D4913" t="inlineStr">
        <is>
          <t>ODS-LAB-047</t>
        </is>
      </c>
      <c r="E4913" t="inlineStr">
        <is>
          <t>Label Non-Compliance</t>
        </is>
      </c>
      <c r="F4913" t="inlineStr">
        <is>
          <t>label_fine</t>
        </is>
      </c>
      <c r="G4913" s="10" t="n">
        <v>153.08</v>
      </c>
      <c r="H4913" t="inlineStr">
        <is>
          <t>RO-030524</t>
        </is>
      </c>
      <c r="I4913" t="inlineStr">
        <is>
          <t>RS-030524</t>
        </is>
      </c>
      <c r="J4913" t="inlineStr">
        <is>
          <t>RREM-0200</t>
        </is>
      </c>
      <c r="K4913" t="inlineStr">
        <is>
          <t>Label Fine</t>
        </is>
      </c>
      <c r="L4913" t="inlineStr">
        <is>
          <t>won</t>
        </is>
      </c>
      <c r="M4913" s="10" t="n">
        <v>153.08</v>
      </c>
      <c r="N4913" t="inlineStr">
        <is>
          <t>2026-02-24</t>
        </is>
      </c>
      <c r="O4913" t="inlineStr">
        <is>
          <t>2026-05-07</t>
        </is>
      </c>
      <c r="P4913" s="18" t="n">
        <v>101</v>
      </c>
      <c r="Q4913" t="inlineStr">
        <is>
          <t>2026-03-12</t>
        </is>
      </c>
      <c r="R4913" s="18" t="inlineStr"/>
      <c r="S4913" s="18" t="inlineStr"/>
      <c r="T4913" s="18" t="inlineStr"/>
    </row>
    <row r="4914">
      <c r="A4914" t="inlineStr">
        <is>
          <t>DIST-010826</t>
        </is>
      </c>
      <c r="B4914" t="inlineStr">
        <is>
          <t>2026-01-26</t>
        </is>
      </c>
      <c r="C4914" t="inlineStr">
        <is>
          <t>RET-KROGER</t>
        </is>
      </c>
      <c r="D4914" t="inlineStr">
        <is>
          <t>GER-SHO-073</t>
        </is>
      </c>
      <c r="E4914" t="inlineStr">
        <is>
          <t>Short Ship</t>
        </is>
      </c>
      <c r="F4914" t="inlineStr">
        <is>
          <t>short_ship</t>
        </is>
      </c>
      <c r="G4914" s="10" t="n">
        <v>150.96</v>
      </c>
      <c r="H4914" t="inlineStr">
        <is>
          <t>RO-029868</t>
        </is>
      </c>
      <c r="I4914" t="inlineStr">
        <is>
          <t>RS-029868</t>
        </is>
      </c>
      <c r="J4914" t="inlineStr">
        <is>
          <t>RREM-0068</t>
        </is>
      </c>
      <c r="K4914" t="inlineStr">
        <is>
          <t>Short Ship</t>
        </is>
      </c>
      <c r="L4914" t="inlineStr">
        <is>
          <t>won</t>
        </is>
      </c>
      <c r="M4914" s="10" t="n">
        <v>150.96</v>
      </c>
      <c r="N4914" t="inlineStr">
        <is>
          <t>2026-02-18</t>
        </is>
      </c>
      <c r="O4914" t="inlineStr">
        <is>
          <t>2026-04-30</t>
        </is>
      </c>
      <c r="P4914" s="18" t="n">
        <v>94</v>
      </c>
      <c r="Q4914" t="inlineStr">
        <is>
          <t>2026-02-25</t>
        </is>
      </c>
      <c r="R4914" s="18" t="inlineStr"/>
      <c r="S4914" s="18" t="inlineStr"/>
      <c r="T4914" s="18" t="inlineStr"/>
    </row>
    <row r="4915">
      <c r="A4915" t="inlineStr">
        <is>
          <t>DIST-010919</t>
        </is>
      </c>
      <c r="B4915" t="inlineStr">
        <is>
          <t>2026-01-26</t>
        </is>
      </c>
      <c r="C4915" t="inlineStr">
        <is>
          <t>RET-SPROUTS</t>
        </is>
      </c>
      <c r="D4915" t="inlineStr">
        <is>
          <t>UTS-SHO-056</t>
        </is>
      </c>
      <c r="E4915" t="inlineStr">
        <is>
          <t>Under-delivery</t>
        </is>
      </c>
      <c r="F4915" t="inlineStr">
        <is>
          <t>short_ship</t>
        </is>
      </c>
      <c r="G4915" s="10" t="n">
        <v>150</v>
      </c>
      <c r="H4915" t="inlineStr">
        <is>
          <t>RO-030157</t>
        </is>
      </c>
      <c r="I4915" t="inlineStr">
        <is>
          <t>RS-030157</t>
        </is>
      </c>
      <c r="J4915" t="inlineStr">
        <is>
          <t>RREM-0139</t>
        </is>
      </c>
      <c r="K4915" t="inlineStr">
        <is>
          <t>Short Ship</t>
        </is>
      </c>
      <c r="M4915" s="10" t="n"/>
      <c r="P4915" s="18" t="n"/>
      <c r="Q4915" t="inlineStr">
        <is>
          <t>2026-03-27</t>
        </is>
      </c>
      <c r="R4915" s="18" t="inlineStr"/>
      <c r="S4915" s="18" t="inlineStr"/>
      <c r="T4915" s="18" t="inlineStr"/>
    </row>
    <row r="4916">
      <c r="A4916" t="inlineStr">
        <is>
          <t>DIST-010962</t>
        </is>
      </c>
      <c r="B4916" t="inlineStr">
        <is>
          <t>2026-01-26</t>
        </is>
      </c>
      <c r="C4916" t="inlineStr">
        <is>
          <t>RET-KROGER</t>
        </is>
      </c>
      <c r="D4916" t="inlineStr">
        <is>
          <t>GER-PRO-075</t>
        </is>
      </c>
      <c r="E4916" t="inlineStr">
        <is>
          <t>Promo Billback</t>
        </is>
      </c>
      <c r="F4916" t="inlineStr">
        <is>
          <t>promo_billback</t>
        </is>
      </c>
      <c r="G4916" s="10" t="n">
        <v>120.91</v>
      </c>
      <c r="H4916" t="inlineStr">
        <is>
          <t>RO-030235</t>
        </is>
      </c>
      <c r="I4916" t="inlineStr">
        <is>
          <t>RS-030235</t>
        </is>
      </c>
      <c r="J4916" t="inlineStr">
        <is>
          <t>RREM-0046</t>
        </is>
      </c>
      <c r="K4916" t="inlineStr">
        <is>
          <t>Promo Billback</t>
        </is>
      </c>
      <c r="M4916" s="10" t="n"/>
      <c r="P4916" s="18" t="n"/>
      <c r="Q4916" t="inlineStr">
        <is>
          <t>2026-03-12</t>
        </is>
      </c>
      <c r="R4916" s="18" t="inlineStr"/>
      <c r="S4916" s="18" t="inlineStr"/>
      <c r="T4916" s="18" t="inlineStr"/>
    </row>
    <row r="4917">
      <c r="A4917" t="inlineStr">
        <is>
          <t>DIST-010750</t>
        </is>
      </c>
      <c r="B4917" t="inlineStr">
        <is>
          <t>2026-01-26</t>
        </is>
      </c>
      <c r="C4917" t="inlineStr">
        <is>
          <t>RET-WALMART</t>
        </is>
      </c>
      <c r="D4917" t="inlineStr">
        <is>
          <t>ART-SPO-017</t>
        </is>
      </c>
      <c r="E4917" t="inlineStr">
        <is>
          <t>Spoilage</t>
        </is>
      </c>
      <c r="F4917" t="inlineStr">
        <is>
          <t>spoilage</t>
        </is>
      </c>
      <c r="G4917" s="10" t="n">
        <v>120.5</v>
      </c>
      <c r="H4917" t="inlineStr">
        <is>
          <t>RO-029563</t>
        </is>
      </c>
      <c r="I4917" t="inlineStr">
        <is>
          <t>RS-029563</t>
        </is>
      </c>
      <c r="J4917" t="inlineStr">
        <is>
          <t>RREM-0158</t>
        </is>
      </c>
      <c r="K4917" t="inlineStr">
        <is>
          <t>Spoilage -- damage in transit affecting condition</t>
        </is>
      </c>
      <c r="L4917" t="inlineStr">
        <is>
          <t>lost</t>
        </is>
      </c>
      <c r="M4917" s="10" t="n">
        <v>0</v>
      </c>
      <c r="N4917" t="inlineStr">
        <is>
          <t>2026-02-22</t>
        </is>
      </c>
      <c r="O4917" t="inlineStr">
        <is>
          <t>2026-04-09</t>
        </is>
      </c>
      <c r="P4917" s="18" t="n">
        <v>73</v>
      </c>
      <c r="Q4917" t="inlineStr">
        <is>
          <t>2026-03-27</t>
        </is>
      </c>
      <c r="R4917" s="18" t="inlineStr"/>
      <c r="S4917" s="18" t="inlineStr"/>
      <c r="T4917" s="18" t="inlineStr"/>
    </row>
    <row r="4918">
      <c r="A4918" t="inlineStr">
        <is>
          <t>DIST-010823</t>
        </is>
      </c>
      <c r="B4918" t="inlineStr">
        <is>
          <t>2026-01-26</t>
        </is>
      </c>
      <c r="C4918" t="inlineStr">
        <is>
          <t>RET-SPROUTS</t>
        </is>
      </c>
      <c r="D4918" t="inlineStr">
        <is>
          <t>UTS-SHO-056</t>
        </is>
      </c>
      <c r="E4918" t="inlineStr">
        <is>
          <t>Under-delivery</t>
        </is>
      </c>
      <c r="F4918" t="inlineStr">
        <is>
          <t>short_ship</t>
        </is>
      </c>
      <c r="G4918" s="10" t="n">
        <v>119.75</v>
      </c>
      <c r="H4918" t="inlineStr">
        <is>
          <t>RO-029778</t>
        </is>
      </c>
      <c r="I4918" t="inlineStr">
        <is>
          <t>RS-029778</t>
        </is>
      </c>
      <c r="J4918" t="inlineStr">
        <is>
          <t>RREM-0125</t>
        </is>
      </c>
      <c r="K4918" t="inlineStr">
        <is>
          <t>Short Ship</t>
        </is>
      </c>
      <c r="M4918" s="10" t="n"/>
      <c r="P4918" s="18" t="n"/>
      <c r="Q4918" t="inlineStr">
        <is>
          <t>2026-02-25</t>
        </is>
      </c>
      <c r="R4918" s="18" t="inlineStr"/>
      <c r="S4918" s="18" t="inlineStr"/>
      <c r="T4918" s="18" t="inlineStr"/>
    </row>
    <row r="4919">
      <c r="A4919" t="inlineStr">
        <is>
          <t>DIST-010728</t>
        </is>
      </c>
      <c r="B4919" t="inlineStr">
        <is>
          <t>2026-01-26</t>
        </is>
      </c>
      <c r="C4919" t="inlineStr">
        <is>
          <t>RET-WALMART</t>
        </is>
      </c>
      <c r="D4919" t="inlineStr">
        <is>
          <t>ART-PRO-004</t>
        </is>
      </c>
      <c r="E4919" t="inlineStr">
        <is>
          <t>Scan Rebate</t>
        </is>
      </c>
      <c r="F4919" t="inlineStr">
        <is>
          <t>promo_billback</t>
        </is>
      </c>
      <c r="G4919" s="10" t="n">
        <v>99.92</v>
      </c>
      <c r="H4919" t="inlineStr">
        <is>
          <t>RO-029620</t>
        </is>
      </c>
      <c r="I4919" t="inlineStr">
        <is>
          <t>RS-029620</t>
        </is>
      </c>
      <c r="J4919" t="inlineStr">
        <is>
          <t>RREM-0150</t>
        </is>
      </c>
      <c r="K4919" t="inlineStr">
        <is>
          <t>Promo Billback</t>
        </is>
      </c>
      <c r="M4919" s="10" t="n"/>
      <c r="P4919" s="18" t="n"/>
      <c r="Q4919" t="inlineStr">
        <is>
          <t>2026-02-25</t>
        </is>
      </c>
      <c r="R4919" s="18" t="inlineStr"/>
      <c r="S4919" s="18" t="inlineStr"/>
      <c r="T4919" s="18" t="inlineStr"/>
    </row>
    <row r="4920">
      <c r="A4920" t="inlineStr">
        <is>
          <t>DIST-010907</t>
        </is>
      </c>
      <c r="B4920" t="inlineStr">
        <is>
          <t>2026-01-26</t>
        </is>
      </c>
      <c r="C4920" t="inlineStr">
        <is>
          <t>RET-WALMART</t>
        </is>
      </c>
      <c r="D4920" t="inlineStr">
        <is>
          <t>ART-LAT-009</t>
        </is>
      </c>
      <c r="E4920" t="inlineStr">
        <is>
          <t>MABD Violation</t>
        </is>
      </c>
      <c r="F4920" t="inlineStr">
        <is>
          <t>late_delivery</t>
        </is>
      </c>
      <c r="G4920" s="10" t="n">
        <v>46.8</v>
      </c>
      <c r="H4920" t="inlineStr">
        <is>
          <t>RO-029963</t>
        </is>
      </c>
      <c r="I4920" t="inlineStr">
        <is>
          <t>RS-029963</t>
        </is>
      </c>
      <c r="J4920" t="inlineStr">
        <is>
          <t>RREM-0185</t>
        </is>
      </c>
      <c r="K4920" t="inlineStr">
        <is>
          <t>Late Delivery</t>
        </is>
      </c>
      <c r="L4920" t="inlineStr">
        <is>
          <t>partial</t>
        </is>
      </c>
      <c r="M4920" s="10" t="n">
        <v>5.7</v>
      </c>
      <c r="N4920" t="inlineStr">
        <is>
          <t>2026-02-08</t>
        </is>
      </c>
      <c r="O4920" t="inlineStr">
        <is>
          <t>2026-03-04</t>
        </is>
      </c>
      <c r="P4920" s="18" t="n">
        <v>37</v>
      </c>
      <c r="Q4920" t="inlineStr">
        <is>
          <t>2026-04-26</t>
        </is>
      </c>
      <c r="R4920" s="18" t="inlineStr"/>
      <c r="S4920" s="18" t="inlineStr"/>
      <c r="T4920" s="18" t="inlineStr"/>
    </row>
    <row r="4921">
      <c r="A4921" t="inlineStr">
        <is>
          <t>DIST-010934</t>
        </is>
      </c>
      <c r="B4921" t="inlineStr">
        <is>
          <t>2026-01-26</t>
        </is>
      </c>
      <c r="C4921" t="inlineStr">
        <is>
          <t>RET-WHOLEFOODS</t>
        </is>
      </c>
      <c r="D4921" t="inlineStr">
        <is>
          <t>ODS-PRO-039</t>
        </is>
      </c>
      <c r="E4921" t="inlineStr">
        <is>
          <t>Ad Allowance</t>
        </is>
      </c>
      <c r="F4921" t="inlineStr">
        <is>
          <t>promo_billback</t>
        </is>
      </c>
      <c r="G4921" s="10" t="n">
        <v>46.1</v>
      </c>
      <c r="H4921" t="inlineStr">
        <is>
          <t>RO-030105</t>
        </is>
      </c>
      <c r="I4921" t="inlineStr">
        <is>
          <t>RS-030105</t>
        </is>
      </c>
      <c r="J4921" t="inlineStr">
        <is>
          <t>RREM-0203</t>
        </is>
      </c>
      <c r="K4921" t="inlineStr">
        <is>
          <t>Promo Billback</t>
        </is>
      </c>
      <c r="M4921" s="10" t="n"/>
      <c r="P4921" s="18" t="n"/>
      <c r="Q4921" t="inlineStr">
        <is>
          <t>2026-04-26</t>
        </is>
      </c>
      <c r="R4921" s="18" t="inlineStr"/>
      <c r="S4921" s="18" t="inlineStr"/>
      <c r="T4921" s="18" t="inlineStr"/>
    </row>
    <row r="4922">
      <c r="A4922" t="inlineStr">
        <is>
          <t>DIST-010780</t>
        </is>
      </c>
      <c r="B4922" t="inlineStr">
        <is>
          <t>2026-01-26</t>
        </is>
      </c>
      <c r="C4922" t="inlineStr">
        <is>
          <t>RET-WALMART</t>
        </is>
      </c>
      <c r="D4922" t="inlineStr">
        <is>
          <t>ART-PRI-019</t>
        </is>
      </c>
      <c r="E4922" t="inlineStr">
        <is>
          <t>Invoice Mismatch</t>
        </is>
      </c>
      <c r="F4922" t="inlineStr">
        <is>
          <t>pricing_error</t>
        </is>
      </c>
      <c r="G4922" s="10" t="n">
        <v>33.48</v>
      </c>
      <c r="H4922" t="inlineStr">
        <is>
          <t>RO-029589</t>
        </is>
      </c>
      <c r="I4922" t="inlineStr">
        <is>
          <t>RS-029589</t>
        </is>
      </c>
      <c r="J4922" t="inlineStr">
        <is>
          <t>RREM-0171</t>
        </is>
      </c>
      <c r="K4922" t="inlineStr">
        <is>
          <t>Pricing Error</t>
        </is>
      </c>
      <c r="L4922" t="inlineStr">
        <is>
          <t>partial</t>
        </is>
      </c>
      <c r="M4922" s="10" t="n">
        <v>3.73</v>
      </c>
      <c r="N4922" t="inlineStr">
        <is>
          <t>2026-02-02</t>
        </is>
      </c>
      <c r="O4922" t="inlineStr">
        <is>
          <t>2026-04-14</t>
        </is>
      </c>
      <c r="P4922" s="18" t="n">
        <v>78</v>
      </c>
      <c r="Q4922" t="inlineStr">
        <is>
          <t>2026-03-12</t>
        </is>
      </c>
      <c r="R4922" s="18" t="inlineStr"/>
      <c r="S4922" s="18" t="inlineStr"/>
      <c r="T4922" s="18" t="inlineStr"/>
    </row>
    <row r="4923">
      <c r="A4923" t="inlineStr">
        <is>
          <t>DIST-010854</t>
        </is>
      </c>
      <c r="B4923" t="inlineStr">
        <is>
          <t>2026-01-25</t>
        </is>
      </c>
      <c r="C4923" t="inlineStr">
        <is>
          <t>RET-WALMART</t>
        </is>
      </c>
      <c r="D4923" t="inlineStr">
        <is>
          <t>ART-SPO-017</t>
        </is>
      </c>
      <c r="E4923" t="inlineStr">
        <is>
          <t>Spoilage</t>
        </is>
      </c>
      <c r="F4923" t="inlineStr">
        <is>
          <t>spoilage</t>
        </is>
      </c>
      <c r="G4923" s="10" t="n">
        <v>320.25</v>
      </c>
      <c r="H4923" t="inlineStr">
        <is>
          <t>RO-029974</t>
        </is>
      </c>
      <c r="I4923" t="inlineStr">
        <is>
          <t>RS-029974</t>
        </is>
      </c>
      <c r="J4923" t="inlineStr">
        <is>
          <t>RREM-0159</t>
        </is>
      </c>
      <c r="K4923" t="inlineStr">
        <is>
          <t>Spoilage -- temperature exposure in transit</t>
        </is>
      </c>
      <c r="M4923" s="10" t="n"/>
      <c r="P4923" s="18" t="n"/>
      <c r="Q4923" t="inlineStr">
        <is>
          <t>2026-03-11</t>
        </is>
      </c>
      <c r="R4923" s="18" t="inlineStr"/>
      <c r="S4923" s="18" t="inlineStr"/>
      <c r="T4923" s="18" t="inlineStr"/>
    </row>
    <row r="4924">
      <c r="A4924" t="inlineStr">
        <is>
          <t>DIST-011087</t>
        </is>
      </c>
      <c r="B4924" t="inlineStr">
        <is>
          <t>2026-01-25</t>
        </is>
      </c>
      <c r="C4924" t="inlineStr">
        <is>
          <t>RET-SPROUTS</t>
        </is>
      </c>
      <c r="D4924" t="inlineStr">
        <is>
          <t>UTS-SHO-056</t>
        </is>
      </c>
      <c r="E4924" t="inlineStr">
        <is>
          <t>Under-delivery</t>
        </is>
      </c>
      <c r="F4924" t="inlineStr">
        <is>
          <t>short_ship</t>
        </is>
      </c>
      <c r="G4924" s="10" t="n">
        <v>287.74</v>
      </c>
      <c r="H4924" t="inlineStr">
        <is>
          <t>RO-030611</t>
        </is>
      </c>
      <c r="I4924" t="inlineStr">
        <is>
          <t>RS-030611</t>
        </is>
      </c>
      <c r="J4924" t="inlineStr">
        <is>
          <t>RREM-0135</t>
        </is>
      </c>
      <c r="K4924" t="inlineStr">
        <is>
          <t>Short Ship</t>
        </is>
      </c>
      <c r="M4924" s="10" t="n"/>
      <c r="P4924" s="18" t="n"/>
      <c r="Q4924" t="inlineStr">
        <is>
          <t>2026-02-24</t>
        </is>
      </c>
      <c r="R4924" s="18" t="inlineStr"/>
      <c r="S4924" s="18" t="inlineStr"/>
      <c r="T4924" s="18" t="inlineStr"/>
    </row>
    <row r="4925">
      <c r="A4925" t="inlineStr">
        <is>
          <t>DIST-011072</t>
        </is>
      </c>
      <c r="B4925" t="inlineStr">
        <is>
          <t>2026-01-25</t>
        </is>
      </c>
      <c r="C4925" t="inlineStr">
        <is>
          <t>RET-WHOLEFOODS</t>
        </is>
      </c>
      <c r="D4925" t="inlineStr">
        <is>
          <t>ODS-PRO-039</t>
        </is>
      </c>
      <c r="E4925" t="inlineStr">
        <is>
          <t>Ad Allowance</t>
        </is>
      </c>
      <c r="F4925" t="inlineStr">
        <is>
          <t>promo_billback</t>
        </is>
      </c>
      <c r="G4925" s="10" t="n">
        <v>270.74</v>
      </c>
      <c r="H4925" t="inlineStr">
        <is>
          <t>RO-030581</t>
        </is>
      </c>
      <c r="I4925" t="inlineStr">
        <is>
          <t>RS-030581</t>
        </is>
      </c>
      <c r="J4925" t="inlineStr">
        <is>
          <t>RREM-0220</t>
        </is>
      </c>
      <c r="K4925" t="inlineStr">
        <is>
          <t>Promo Billback</t>
        </is>
      </c>
      <c r="M4925" s="10" t="n"/>
      <c r="P4925" s="18" t="n"/>
      <c r="Q4925" t="inlineStr">
        <is>
          <t>2026-02-24</t>
        </is>
      </c>
      <c r="R4925" s="18" t="inlineStr"/>
      <c r="S4925" s="18" t="inlineStr"/>
      <c r="T4925" s="18" t="inlineStr"/>
    </row>
    <row r="4926">
      <c r="A4926" t="inlineStr">
        <is>
          <t>DIST-010782</t>
        </is>
      </c>
      <c r="B4926" t="inlineStr">
        <is>
          <t>2026-01-25</t>
        </is>
      </c>
      <c r="C4926" t="inlineStr">
        <is>
          <t>RET-WALMART</t>
        </is>
      </c>
      <c r="D4926" t="inlineStr"/>
      <c r="E4926" t="inlineStr">
        <is>
          <t>Unmapped</t>
        </is>
      </c>
      <c r="F4926" t="inlineStr">
        <is>
          <t>vague</t>
        </is>
      </c>
      <c r="G4926" s="10" t="n">
        <v>226.54</v>
      </c>
      <c r="H4926" t="inlineStr">
        <is>
          <t>RO-029634</t>
        </is>
      </c>
      <c r="I4926" t="inlineStr">
        <is>
          <t>RS-029634</t>
        </is>
      </c>
      <c r="J4926" t="inlineStr">
        <is>
          <t>RREM-0163</t>
        </is>
      </c>
      <c r="K4926" t="inlineStr">
        <is>
          <t>Marketing chargeback</t>
        </is>
      </c>
      <c r="M4926" s="10" t="n"/>
      <c r="P4926" s="18" t="n"/>
      <c r="Q4926" t="inlineStr">
        <is>
          <t>2026-03-11</t>
        </is>
      </c>
      <c r="R4926" s="18" t="inlineStr">
        <is>
          <t>Yes</t>
        </is>
      </c>
      <c r="S4926" s="18" t="inlineStr"/>
      <c r="T4926" s="18" t="inlineStr"/>
    </row>
    <row r="4927">
      <c r="A4927" t="inlineStr">
        <is>
          <t>DIST-011017</t>
        </is>
      </c>
      <c r="B4927" t="inlineStr">
        <is>
          <t>2026-01-25</t>
        </is>
      </c>
      <c r="C4927" t="inlineStr">
        <is>
          <t>RET-WHOLEFOODS</t>
        </is>
      </c>
      <c r="D4927" t="inlineStr">
        <is>
          <t>ODS-SHO-038</t>
        </is>
      </c>
      <c r="E4927" t="inlineStr">
        <is>
          <t>Short Ship</t>
        </is>
      </c>
      <c r="F4927" t="inlineStr">
        <is>
          <t>short_ship</t>
        </is>
      </c>
      <c r="G4927" s="10" t="n">
        <v>213.19</v>
      </c>
      <c r="H4927" t="inlineStr">
        <is>
          <t>RO-030563</t>
        </is>
      </c>
      <c r="I4927" t="inlineStr">
        <is>
          <t>RS-030563</t>
        </is>
      </c>
      <c r="J4927" t="inlineStr">
        <is>
          <t>RREM-0201</t>
        </is>
      </c>
      <c r="K4927" t="inlineStr">
        <is>
          <t>Short Ship</t>
        </is>
      </c>
      <c r="M4927" s="10" t="n"/>
      <c r="P4927" s="18" t="n"/>
      <c r="Q4927" t="inlineStr">
        <is>
          <t>2026-02-24</t>
        </is>
      </c>
      <c r="R4927" s="18" t="inlineStr"/>
      <c r="S4927" s="18" t="inlineStr"/>
      <c r="T4927" s="18" t="inlineStr"/>
    </row>
    <row r="4928">
      <c r="A4928" t="inlineStr">
        <is>
          <t>DIST-010754</t>
        </is>
      </c>
      <c r="B4928" t="inlineStr">
        <is>
          <t>2026-01-25</t>
        </is>
      </c>
      <c r="C4928" t="inlineStr">
        <is>
          <t>RET-WALMART</t>
        </is>
      </c>
      <c r="D4928" t="inlineStr">
        <is>
          <t>ART-PRO-004</t>
        </is>
      </c>
      <c r="E4928" t="inlineStr">
        <is>
          <t>Scan Rebate</t>
        </is>
      </c>
      <c r="F4928" t="inlineStr">
        <is>
          <t>promo_billback</t>
        </is>
      </c>
      <c r="G4928" s="10" t="n">
        <v>202.16</v>
      </c>
      <c r="H4928" t="inlineStr">
        <is>
          <t>RO-029622</t>
        </is>
      </c>
      <c r="I4928" t="inlineStr">
        <is>
          <t>RS-029622</t>
        </is>
      </c>
      <c r="J4928" t="inlineStr">
        <is>
          <t>RREM-0166</t>
        </is>
      </c>
      <c r="K4928" t="inlineStr">
        <is>
          <t>Promo Billback</t>
        </is>
      </c>
      <c r="L4928" t="inlineStr">
        <is>
          <t>won</t>
        </is>
      </c>
      <c r="M4928" s="10" t="n">
        <v>202.16</v>
      </c>
      <c r="N4928" t="inlineStr">
        <is>
          <t>2026-01-26</t>
        </is>
      </c>
      <c r="O4928" t="inlineStr">
        <is>
          <t>2026-02-21</t>
        </is>
      </c>
      <c r="P4928" s="18" t="n">
        <v>27</v>
      </c>
      <c r="Q4928" t="inlineStr">
        <is>
          <t>2026-02-24</t>
        </is>
      </c>
      <c r="R4928" s="18" t="inlineStr"/>
      <c r="S4928" s="18" t="inlineStr"/>
      <c r="T4928" s="18" t="inlineStr"/>
    </row>
    <row r="4929">
      <c r="A4929" t="inlineStr">
        <is>
          <t>DIST-010629</t>
        </is>
      </c>
      <c r="B4929" t="inlineStr">
        <is>
          <t>2026-01-25</t>
        </is>
      </c>
      <c r="C4929" t="inlineStr">
        <is>
          <t>RET-COSTCO</t>
        </is>
      </c>
      <c r="D4929" t="inlineStr">
        <is>
          <t>TCO-SHO-022</t>
        </is>
      </c>
      <c r="E4929" t="inlineStr">
        <is>
          <t>Quantity Variance</t>
        </is>
      </c>
      <c r="F4929" t="inlineStr">
        <is>
          <t>short_ship</t>
        </is>
      </c>
      <c r="G4929" s="10" t="n">
        <v>188.04</v>
      </c>
      <c r="H4929" t="inlineStr">
        <is>
          <t>RO-029255</t>
        </is>
      </c>
      <c r="I4929" t="inlineStr">
        <is>
          <t>RS-029255</t>
        </is>
      </c>
      <c r="J4929" t="inlineStr">
        <is>
          <t>RREM-0026</t>
        </is>
      </c>
      <c r="K4929" t="inlineStr">
        <is>
          <t>Short Ship</t>
        </is>
      </c>
      <c r="M4929" s="10" t="n"/>
      <c r="P4929" s="18" t="n"/>
      <c r="Q4929" t="inlineStr">
        <is>
          <t>2026-03-26</t>
        </is>
      </c>
      <c r="R4929" s="18" t="inlineStr"/>
      <c r="S4929" s="18" t="inlineStr"/>
      <c r="T4929" s="18" t="inlineStr"/>
    </row>
    <row r="4930">
      <c r="A4930" t="inlineStr">
        <is>
          <t>DIST-011154</t>
        </is>
      </c>
      <c r="B4930" t="inlineStr">
        <is>
          <t>2026-01-25</t>
        </is>
      </c>
      <c r="C4930" t="inlineStr">
        <is>
          <t>RET-KROGER</t>
        </is>
      </c>
      <c r="D4930" t="inlineStr">
        <is>
          <t>GER-PRO-075</t>
        </is>
      </c>
      <c r="E4930" t="inlineStr">
        <is>
          <t>Promo Billback</t>
        </is>
      </c>
      <c r="F4930" t="inlineStr">
        <is>
          <t>promo_billback</t>
        </is>
      </c>
      <c r="G4930" s="10" t="n">
        <v>146.36</v>
      </c>
      <c r="H4930" t="inlineStr">
        <is>
          <t>RO-030662</t>
        </is>
      </c>
      <c r="I4930" t="inlineStr">
        <is>
          <t>RS-030662</t>
        </is>
      </c>
      <c r="J4930" t="inlineStr">
        <is>
          <t>RREM-0068</t>
        </is>
      </c>
      <c r="K4930" t="inlineStr">
        <is>
          <t>Promo Billback</t>
        </is>
      </c>
      <c r="L4930" t="inlineStr">
        <is>
          <t>partial</t>
        </is>
      </c>
      <c r="M4930" s="10" t="n">
        <v>30.07</v>
      </c>
      <c r="N4930" t="inlineStr">
        <is>
          <t>2026-02-20</t>
        </is>
      </c>
      <c r="O4930" t="inlineStr">
        <is>
          <t>2026-03-23</t>
        </is>
      </c>
      <c r="P4930" s="18" t="n">
        <v>57</v>
      </c>
      <c r="Q4930" t="inlineStr">
        <is>
          <t>2026-03-26</t>
        </is>
      </c>
      <c r="R4930" s="18" t="inlineStr"/>
      <c r="S4930" s="18" t="inlineStr"/>
      <c r="T4930" s="18" t="inlineStr"/>
    </row>
    <row r="4931">
      <c r="A4931" t="inlineStr">
        <is>
          <t>DIST-011073</t>
        </is>
      </c>
      <c r="B4931" t="inlineStr">
        <is>
          <t>2026-01-25</t>
        </is>
      </c>
      <c r="C4931" t="inlineStr">
        <is>
          <t>RET-KROGER</t>
        </is>
      </c>
      <c r="D4931" t="inlineStr">
        <is>
          <t>GER-PAL-082</t>
        </is>
      </c>
      <c r="E4931" t="inlineStr">
        <is>
          <t>Ti-Hi Error</t>
        </is>
      </c>
      <c r="F4931" t="inlineStr">
        <is>
          <t>pallet_fine</t>
        </is>
      </c>
      <c r="G4931" s="10" t="n">
        <v>139.2</v>
      </c>
      <c r="H4931" t="inlineStr">
        <is>
          <t>RO-030668</t>
        </is>
      </c>
      <c r="I4931" t="inlineStr">
        <is>
          <t>RS-030668</t>
        </is>
      </c>
      <c r="J4931" t="inlineStr">
        <is>
          <t>RREM-0048</t>
        </is>
      </c>
      <c r="K4931" t="inlineStr">
        <is>
          <t>Pallet Fine</t>
        </is>
      </c>
      <c r="L4931" t="inlineStr">
        <is>
          <t>lost</t>
        </is>
      </c>
      <c r="M4931" s="10" t="n">
        <v>0</v>
      </c>
      <c r="N4931" t="inlineStr">
        <is>
          <t>2026-02-03</t>
        </is>
      </c>
      <c r="O4931" t="inlineStr">
        <is>
          <t>2026-04-03</t>
        </is>
      </c>
      <c r="P4931" s="18" t="n">
        <v>68</v>
      </c>
      <c r="Q4931" t="inlineStr">
        <is>
          <t>2026-02-24</t>
        </is>
      </c>
      <c r="R4931" s="18" t="inlineStr"/>
      <c r="S4931" s="18" t="inlineStr"/>
      <c r="T4931" s="18" t="inlineStr"/>
    </row>
    <row r="4932">
      <c r="A4932" t="inlineStr">
        <is>
          <t>DIST-010878</t>
        </is>
      </c>
      <c r="B4932" t="inlineStr">
        <is>
          <t>2026-01-25</t>
        </is>
      </c>
      <c r="C4932" t="inlineStr">
        <is>
          <t>RET-WALMART</t>
        </is>
      </c>
      <c r="D4932" t="inlineStr">
        <is>
          <t>ART-DAM-018</t>
        </is>
      </c>
      <c r="E4932" t="inlineStr">
        <is>
          <t>Warehouse Damage</t>
        </is>
      </c>
      <c r="F4932" t="inlineStr">
        <is>
          <t>damaged</t>
        </is>
      </c>
      <c r="G4932" s="10" t="n">
        <v>124.56</v>
      </c>
      <c r="H4932" t="inlineStr">
        <is>
          <t>RO-029948</t>
        </is>
      </c>
      <c r="I4932" t="inlineStr">
        <is>
          <t>RS-029948</t>
        </is>
      </c>
      <c r="J4932" t="inlineStr">
        <is>
          <t>RREM-0177</t>
        </is>
      </c>
      <c r="K4932" t="inlineStr">
        <is>
          <t>Damaged</t>
        </is>
      </c>
      <c r="M4932" s="10" t="n"/>
      <c r="P4932" s="18" t="n"/>
      <c r="Q4932" t="inlineStr">
        <is>
          <t>2026-03-11</t>
        </is>
      </c>
      <c r="R4932" s="18" t="inlineStr"/>
      <c r="S4932" s="18" t="inlineStr"/>
      <c r="T4932" s="18" t="inlineStr"/>
    </row>
    <row r="4933">
      <c r="A4933" t="inlineStr">
        <is>
          <t>DIST-010751</t>
        </is>
      </c>
      <c r="B4933" t="inlineStr">
        <is>
          <t>2026-01-25</t>
        </is>
      </c>
      <c r="C4933" t="inlineStr">
        <is>
          <t>RET-WALMART</t>
        </is>
      </c>
      <c r="D4933" t="inlineStr">
        <is>
          <t>ART-DAM-018</t>
        </is>
      </c>
      <c r="E4933" t="inlineStr">
        <is>
          <t>Warehouse Damage</t>
        </is>
      </c>
      <c r="F4933" t="inlineStr">
        <is>
          <t>damaged</t>
        </is>
      </c>
      <c r="G4933" s="10" t="n">
        <v>122.83</v>
      </c>
      <c r="H4933" t="inlineStr">
        <is>
          <t>RO-029566</t>
        </is>
      </c>
      <c r="I4933" t="inlineStr">
        <is>
          <t>RS-029566</t>
        </is>
      </c>
      <c r="J4933" t="inlineStr">
        <is>
          <t>RREM-0165</t>
        </is>
      </c>
      <c r="K4933" t="inlineStr">
        <is>
          <t>Damaged</t>
        </is>
      </c>
      <c r="M4933" s="10" t="n"/>
      <c r="P4933" s="18" t="n"/>
      <c r="Q4933" t="inlineStr">
        <is>
          <t>2026-02-24</t>
        </is>
      </c>
      <c r="R4933" s="18" t="inlineStr"/>
      <c r="S4933" s="18" t="inlineStr"/>
      <c r="T4933" s="18" t="inlineStr"/>
    </row>
    <row r="4934">
      <c r="A4934" t="inlineStr">
        <is>
          <t>DIST-010649</t>
        </is>
      </c>
      <c r="B4934" t="inlineStr">
        <is>
          <t>2026-01-25</t>
        </is>
      </c>
      <c r="C4934" t="inlineStr">
        <is>
          <t>RET-COSTCO</t>
        </is>
      </c>
      <c r="D4934" t="inlineStr">
        <is>
          <t>TCO-LAT-029</t>
        </is>
      </c>
      <c r="E4934" t="inlineStr">
        <is>
          <t>Late Delivery</t>
        </is>
      </c>
      <c r="F4934" t="inlineStr">
        <is>
          <t>late_delivery</t>
        </is>
      </c>
      <c r="G4934" s="10" t="n">
        <v>112.93</v>
      </c>
      <c r="H4934" t="inlineStr">
        <is>
          <t>RO-029251</t>
        </is>
      </c>
      <c r="I4934" t="inlineStr">
        <is>
          <t>RS-029251</t>
        </is>
      </c>
      <c r="J4934" t="inlineStr">
        <is>
          <t>RREM-0036</t>
        </is>
      </c>
      <c r="K4934" t="inlineStr">
        <is>
          <t>Late Delivery</t>
        </is>
      </c>
      <c r="L4934" t="inlineStr">
        <is>
          <t>partial</t>
        </is>
      </c>
      <c r="M4934" s="10" t="n">
        <v>41.22</v>
      </c>
      <c r="N4934" t="inlineStr">
        <is>
          <t>2026-02-11</t>
        </is>
      </c>
      <c r="O4934" t="inlineStr">
        <is>
          <t>2026-03-10</t>
        </is>
      </c>
      <c r="P4934" s="18" t="n">
        <v>44</v>
      </c>
      <c r="Q4934" t="inlineStr">
        <is>
          <t>2026-04-25</t>
        </is>
      </c>
      <c r="R4934" s="18" t="inlineStr"/>
      <c r="S4934" s="18" t="inlineStr"/>
      <c r="T4934" s="18" t="inlineStr"/>
    </row>
    <row r="4935">
      <c r="A4935" t="inlineStr">
        <is>
          <t>DIST-011170</t>
        </is>
      </c>
      <c r="B4935" t="inlineStr">
        <is>
          <t>2026-01-25</t>
        </is>
      </c>
      <c r="C4935" t="inlineStr">
        <is>
          <t>RET-KROGER</t>
        </is>
      </c>
      <c r="D4935" t="inlineStr">
        <is>
          <t>GER-SHO-073</t>
        </is>
      </c>
      <c r="E4935" t="inlineStr">
        <is>
          <t>Short Ship</t>
        </is>
      </c>
      <c r="F4935" t="inlineStr">
        <is>
          <t>short_ship</t>
        </is>
      </c>
      <c r="G4935" s="10" t="n">
        <v>105.96</v>
      </c>
      <c r="H4935" t="inlineStr">
        <is>
          <t>RO-031052</t>
        </is>
      </c>
      <c r="I4935" t="inlineStr">
        <is>
          <t>RS-031052</t>
        </is>
      </c>
      <c r="J4935" t="inlineStr">
        <is>
          <t>RREM-0041</t>
        </is>
      </c>
      <c r="K4935" t="inlineStr">
        <is>
          <t>Short Ship</t>
        </is>
      </c>
      <c r="M4935" s="10" t="n"/>
      <c r="P4935" s="18" t="n"/>
      <c r="Q4935" t="inlineStr">
        <is>
          <t>2026-03-11</t>
        </is>
      </c>
      <c r="R4935" s="18" t="inlineStr"/>
      <c r="S4935" s="18" t="inlineStr"/>
      <c r="T4935" s="18" t="inlineStr"/>
    </row>
    <row r="4936">
      <c r="A4936" t="inlineStr">
        <is>
          <t>DIST-011150</t>
        </is>
      </c>
      <c r="B4936" t="inlineStr">
        <is>
          <t>2026-01-25</t>
        </is>
      </c>
      <c r="C4936" t="inlineStr">
        <is>
          <t>RET-SPROUTS</t>
        </is>
      </c>
      <c r="D4936" t="inlineStr">
        <is>
          <t>UTS-LAB-062</t>
        </is>
      </c>
      <c r="E4936" t="inlineStr">
        <is>
          <t>Label Non-Compliance</t>
        </is>
      </c>
      <c r="F4936" t="inlineStr">
        <is>
          <t>label_fine</t>
        </is>
      </c>
      <c r="G4936" s="10" t="n">
        <v>97.34999999999999</v>
      </c>
      <c r="H4936" t="inlineStr">
        <is>
          <t>RO-030631</t>
        </is>
      </c>
      <c r="I4936" t="inlineStr">
        <is>
          <t>RS-030631</t>
        </is>
      </c>
      <c r="J4936" t="inlineStr">
        <is>
          <t>RREM-0125</t>
        </is>
      </c>
      <c r="K4936" t="inlineStr">
        <is>
          <t>Label Fine</t>
        </is>
      </c>
      <c r="M4936" s="10" t="n"/>
      <c r="P4936" s="18" t="n"/>
      <c r="Q4936" t="inlineStr">
        <is>
          <t>2026-03-26</t>
        </is>
      </c>
      <c r="R4936" s="18" t="inlineStr"/>
      <c r="S4936" s="18" t="inlineStr"/>
      <c r="T4936" s="18" t="inlineStr"/>
    </row>
    <row r="4937">
      <c r="A4937" t="inlineStr">
        <is>
          <t>DIST-010752</t>
        </is>
      </c>
      <c r="B4937" t="inlineStr">
        <is>
          <t>2026-01-25</t>
        </is>
      </c>
      <c r="C4937" t="inlineStr">
        <is>
          <t>RET-WALMART</t>
        </is>
      </c>
      <c r="D4937" t="inlineStr">
        <is>
          <t>ART-LAT-009</t>
        </is>
      </c>
      <c r="E4937" t="inlineStr">
        <is>
          <t>MABD Violation</t>
        </is>
      </c>
      <c r="F4937" t="inlineStr">
        <is>
          <t>late_delivery</t>
        </is>
      </c>
      <c r="G4937" s="10" t="n">
        <v>87.90000000000001</v>
      </c>
      <c r="H4937" t="inlineStr">
        <is>
          <t>RO-029569</t>
        </is>
      </c>
      <c r="I4937" t="inlineStr">
        <is>
          <t>RS-029569</t>
        </is>
      </c>
      <c r="J4937" t="inlineStr">
        <is>
          <t>RREM-0168</t>
        </is>
      </c>
      <c r="K4937" t="inlineStr">
        <is>
          <t>Late Delivery</t>
        </is>
      </c>
      <c r="M4937" s="10" t="n"/>
      <c r="P4937" s="18" t="n"/>
      <c r="Q4937" t="inlineStr">
        <is>
          <t>2026-03-26</t>
        </is>
      </c>
      <c r="R4937" s="18" t="inlineStr"/>
      <c r="S4937" s="18" t="inlineStr"/>
      <c r="T4937" s="18" t="inlineStr"/>
    </row>
    <row r="4938">
      <c r="A4938" t="inlineStr">
        <is>
          <t>DIST-010843</t>
        </is>
      </c>
      <c r="B4938" t="inlineStr">
        <is>
          <t>2026-01-25</t>
        </is>
      </c>
      <c r="C4938" t="inlineStr">
        <is>
          <t>RET-WHOLEFOODS</t>
        </is>
      </c>
      <c r="D4938" t="inlineStr">
        <is>
          <t>ODS-SHO-038</t>
        </is>
      </c>
      <c r="E4938" t="inlineStr">
        <is>
          <t>Short Ship</t>
        </is>
      </c>
      <c r="F4938" t="inlineStr">
        <is>
          <t>short_ship</t>
        </is>
      </c>
      <c r="G4938" s="10" t="n">
        <v>87.13</v>
      </c>
      <c r="H4938" t="inlineStr">
        <is>
          <t>RO-029770</t>
        </is>
      </c>
      <c r="I4938" t="inlineStr">
        <is>
          <t>RS-029770</t>
        </is>
      </c>
      <c r="J4938" t="inlineStr">
        <is>
          <t>RREM-0190</t>
        </is>
      </c>
      <c r="K4938" t="inlineStr">
        <is>
          <t>Short Ship</t>
        </is>
      </c>
      <c r="M4938" s="10" t="n"/>
      <c r="P4938" s="18" t="n"/>
      <c r="Q4938" t="inlineStr">
        <is>
          <t>2026-02-24</t>
        </is>
      </c>
      <c r="R4938" s="18" t="inlineStr"/>
      <c r="S4938" s="18" t="inlineStr"/>
      <c r="T4938" s="18" t="inlineStr"/>
    </row>
    <row r="4939">
      <c r="A4939" t="inlineStr">
        <is>
          <t>DIST-010842</t>
        </is>
      </c>
      <c r="B4939" t="inlineStr">
        <is>
          <t>2026-01-25</t>
        </is>
      </c>
      <c r="C4939" t="inlineStr">
        <is>
          <t>RET-WHOLEFOODS</t>
        </is>
      </c>
      <c r="D4939" t="inlineStr">
        <is>
          <t>ODS-SPO-050</t>
        </is>
      </c>
      <c r="E4939" t="inlineStr">
        <is>
          <t>Spoilage</t>
        </is>
      </c>
      <c r="F4939" t="inlineStr">
        <is>
          <t>spoilage</t>
        </is>
      </c>
      <c r="G4939" s="10" t="n">
        <v>68.7</v>
      </c>
      <c r="H4939" t="inlineStr">
        <is>
          <t>RO-029757</t>
        </is>
      </c>
      <c r="I4939" t="inlineStr">
        <is>
          <t>RS-029757</t>
        </is>
      </c>
      <c r="J4939" t="inlineStr">
        <is>
          <t>RREM-0187</t>
        </is>
      </c>
      <c r="K4939" t="inlineStr">
        <is>
          <t>Spoilage -- temperature exposure in transit</t>
        </is>
      </c>
      <c r="L4939" t="inlineStr">
        <is>
          <t>partial</t>
        </is>
      </c>
      <c r="M4939" s="10" t="n">
        <v>14.83</v>
      </c>
      <c r="N4939" t="inlineStr">
        <is>
          <t>2026-02-04</t>
        </is>
      </c>
      <c r="O4939" t="inlineStr">
        <is>
          <t>2026-04-11</t>
        </is>
      </c>
      <c r="P4939" s="18" t="n">
        <v>76</v>
      </c>
      <c r="Q4939" t="inlineStr">
        <is>
          <t>2026-04-25</t>
        </is>
      </c>
      <c r="R4939" s="18" t="inlineStr"/>
      <c r="S4939" s="18" t="inlineStr"/>
      <c r="T4939" s="18" t="inlineStr"/>
    </row>
    <row r="4940">
      <c r="A4940" t="inlineStr">
        <is>
          <t>DIST-011075</t>
        </is>
      </c>
      <c r="B4940" t="inlineStr">
        <is>
          <t>2026-01-25</t>
        </is>
      </c>
      <c r="C4940" t="inlineStr">
        <is>
          <t>RET-KROGER</t>
        </is>
      </c>
      <c r="D4940" t="inlineStr">
        <is>
          <t>GER-PRO-075</t>
        </is>
      </c>
      <c r="E4940" t="inlineStr">
        <is>
          <t>Promo Billback</t>
        </is>
      </c>
      <c r="F4940" t="inlineStr">
        <is>
          <t>promo_billback</t>
        </is>
      </c>
      <c r="G4940" s="10" t="n">
        <v>62.88</v>
      </c>
      <c r="H4940" t="inlineStr">
        <is>
          <t>RO-030675</t>
        </is>
      </c>
      <c r="I4940" t="inlineStr">
        <is>
          <t>RS-030675</t>
        </is>
      </c>
      <c r="J4940" t="inlineStr">
        <is>
          <t>RREM-0065</t>
        </is>
      </c>
      <c r="K4940" t="inlineStr">
        <is>
          <t>Promo Billback</t>
        </is>
      </c>
      <c r="M4940" s="10" t="n"/>
      <c r="P4940" s="18" t="n"/>
      <c r="Q4940" t="inlineStr">
        <is>
          <t>2026-03-26</t>
        </is>
      </c>
      <c r="R4940" s="18" t="inlineStr"/>
      <c r="S4940" s="18" t="inlineStr"/>
      <c r="T4940" s="18" t="inlineStr"/>
    </row>
    <row r="4941">
      <c r="A4941" t="inlineStr">
        <is>
          <t>DIST-010648</t>
        </is>
      </c>
      <c r="B4941" t="inlineStr">
        <is>
          <t>2026-01-25</t>
        </is>
      </c>
      <c r="C4941" t="inlineStr">
        <is>
          <t>RET-COSTCO</t>
        </is>
      </c>
      <c r="D4941" t="inlineStr">
        <is>
          <t>TCO-DAM-035</t>
        </is>
      </c>
      <c r="E4941" t="inlineStr">
        <is>
          <t>Transit Damage</t>
        </is>
      </c>
      <c r="F4941" t="inlineStr">
        <is>
          <t>damaged</t>
        </is>
      </c>
      <c r="G4941" s="10" t="n">
        <v>60.59</v>
      </c>
      <c r="H4941" t="inlineStr">
        <is>
          <t>RO-029247</t>
        </is>
      </c>
      <c r="I4941" t="inlineStr">
        <is>
          <t>RS-029247</t>
        </is>
      </c>
      <c r="J4941" t="inlineStr">
        <is>
          <t>RREM-0024</t>
        </is>
      </c>
      <c r="K4941" t="inlineStr">
        <is>
          <t>Damaged</t>
        </is>
      </c>
      <c r="L4941" t="inlineStr">
        <is>
          <t>lost</t>
        </is>
      </c>
      <c r="M4941" s="10" t="n">
        <v>0</v>
      </c>
      <c r="N4941" t="inlineStr">
        <is>
          <t>2026-02-14</t>
        </is>
      </c>
      <c r="O4941" t="inlineStr">
        <is>
          <t>2026-04-08</t>
        </is>
      </c>
      <c r="P4941" s="18" t="n">
        <v>73</v>
      </c>
      <c r="Q4941" t="inlineStr">
        <is>
          <t>2026-04-25</t>
        </is>
      </c>
      <c r="R4941" s="18" t="inlineStr"/>
      <c r="S4941" s="18" t="inlineStr"/>
      <c r="T4941" s="18" t="inlineStr"/>
    </row>
    <row r="4942">
      <c r="A4942" t="inlineStr">
        <is>
          <t>DIST-010921</t>
        </is>
      </c>
      <c r="B4942" t="inlineStr">
        <is>
          <t>2026-01-25</t>
        </is>
      </c>
      <c r="C4942" t="inlineStr">
        <is>
          <t>RET-SPROUTS</t>
        </is>
      </c>
      <c r="D4942" t="inlineStr">
        <is>
          <t>UTS-LAT-059</t>
        </is>
      </c>
      <c r="E4942" t="inlineStr">
        <is>
          <t>Appointment Miss</t>
        </is>
      </c>
      <c r="F4942" t="inlineStr">
        <is>
          <t>late_delivery</t>
        </is>
      </c>
      <c r="G4942" s="10" t="n">
        <v>49.06</v>
      </c>
      <c r="H4942" t="inlineStr">
        <is>
          <t>RO-030196</t>
        </is>
      </c>
      <c r="I4942" t="inlineStr">
        <is>
          <t>RS-030196</t>
        </is>
      </c>
      <c r="J4942" t="inlineStr">
        <is>
          <t>RREM-0114</t>
        </is>
      </c>
      <c r="K4942" t="inlineStr">
        <is>
          <t>Late Delivery</t>
        </is>
      </c>
      <c r="M4942" s="10" t="n"/>
      <c r="P4942" s="18" t="n"/>
      <c r="Q4942" t="inlineStr">
        <is>
          <t>2026-03-26</t>
        </is>
      </c>
      <c r="R4942" s="18" t="inlineStr"/>
      <c r="S4942" s="18" t="inlineStr"/>
      <c r="T4942" s="18" t="inlineStr"/>
    </row>
    <row r="4943">
      <c r="A4943" t="inlineStr">
        <is>
          <t>DIST-010770</t>
        </is>
      </c>
      <c r="B4943" t="inlineStr">
        <is>
          <t>2026-01-25</t>
        </is>
      </c>
      <c r="C4943" t="inlineStr">
        <is>
          <t>RET-SPROUTS</t>
        </is>
      </c>
      <c r="D4943" t="inlineStr">
        <is>
          <t>UTS-LAT-059</t>
        </is>
      </c>
      <c r="E4943" t="inlineStr">
        <is>
          <t>Appointment Miss</t>
        </is>
      </c>
      <c r="F4943" t="inlineStr">
        <is>
          <t>late_delivery</t>
        </is>
      </c>
      <c r="G4943" s="10" t="n">
        <v>48.32</v>
      </c>
      <c r="H4943" t="inlineStr">
        <is>
          <t>RO-029776</t>
        </is>
      </c>
      <c r="I4943" t="inlineStr">
        <is>
          <t>RS-029776</t>
        </is>
      </c>
      <c r="J4943" t="inlineStr">
        <is>
          <t>RREM-0118</t>
        </is>
      </c>
      <c r="K4943" t="inlineStr">
        <is>
          <t>Late Delivery</t>
        </is>
      </c>
      <c r="L4943" t="inlineStr">
        <is>
          <t>won</t>
        </is>
      </c>
      <c r="M4943" s="10" t="n">
        <v>48.32</v>
      </c>
      <c r="N4943" t="inlineStr">
        <is>
          <t>2026-01-26</t>
        </is>
      </c>
      <c r="O4943" t="inlineStr">
        <is>
          <t>2026-03-06</t>
        </is>
      </c>
      <c r="P4943" s="18" t="n">
        <v>40</v>
      </c>
      <c r="Q4943" t="inlineStr">
        <is>
          <t>2026-03-11</t>
        </is>
      </c>
      <c r="R4943" s="18" t="inlineStr"/>
      <c r="S4943" s="18" t="inlineStr"/>
      <c r="T4943" s="18" t="inlineStr"/>
    </row>
    <row r="4944">
      <c r="A4944" t="inlineStr">
        <is>
          <t>DIST-010731</t>
        </is>
      </c>
      <c r="B4944" t="inlineStr">
        <is>
          <t>2026-01-25</t>
        </is>
      </c>
      <c r="C4944" t="inlineStr">
        <is>
          <t>RET-COSTCO</t>
        </is>
      </c>
      <c r="D4944" t="inlineStr">
        <is>
          <t>TCO-LAT-029</t>
        </is>
      </c>
      <c r="E4944" t="inlineStr">
        <is>
          <t>Late Delivery</t>
        </is>
      </c>
      <c r="F4944" t="inlineStr">
        <is>
          <t>late_delivery</t>
        </is>
      </c>
      <c r="G4944" s="10" t="n">
        <v>42.06</v>
      </c>
      <c r="H4944" t="inlineStr">
        <is>
          <t>RO-029673</t>
        </is>
      </c>
      <c r="I4944" t="inlineStr">
        <is>
          <t>RS-029673</t>
        </is>
      </c>
      <c r="J4944" t="inlineStr">
        <is>
          <t>RREM-0002</t>
        </is>
      </c>
      <c r="K4944" t="inlineStr">
        <is>
          <t>Late Delivery</t>
        </is>
      </c>
      <c r="L4944" t="inlineStr">
        <is>
          <t>lost</t>
        </is>
      </c>
      <c r="M4944" s="10" t="n">
        <v>0</v>
      </c>
      <c r="N4944" t="inlineStr">
        <is>
          <t>2026-02-04</t>
        </is>
      </c>
      <c r="O4944" t="inlineStr">
        <is>
          <t>2026-04-30</t>
        </is>
      </c>
      <c r="P4944" s="18" t="n">
        <v>95</v>
      </c>
      <c r="Q4944" t="inlineStr">
        <is>
          <t>2026-03-26</t>
        </is>
      </c>
      <c r="R4944" s="18" t="inlineStr"/>
      <c r="S4944" s="18" t="inlineStr"/>
      <c r="T4944" s="18" t="inlineStr"/>
    </row>
    <row r="4945">
      <c r="A4945" t="inlineStr">
        <is>
          <t>DIST-010829</t>
        </is>
      </c>
      <c r="B4945" t="inlineStr">
        <is>
          <t>2026-01-25</t>
        </is>
      </c>
      <c r="C4945" t="inlineStr">
        <is>
          <t>RET-REGIONAL</t>
        </is>
      </c>
      <c r="D4945" t="inlineStr">
        <is>
          <t>NAL-PRI-102</t>
        </is>
      </c>
      <c r="E4945" t="inlineStr">
        <is>
          <t>Pricing Variance</t>
        </is>
      </c>
      <c r="F4945" t="inlineStr">
        <is>
          <t>pricing_error</t>
        </is>
      </c>
      <c r="G4945" s="10" t="n">
        <v>38.14</v>
      </c>
      <c r="H4945" t="inlineStr">
        <is>
          <t>RO-029906</t>
        </is>
      </c>
      <c r="I4945" t="inlineStr">
        <is>
          <t>RS-029906</t>
        </is>
      </c>
      <c r="J4945" t="inlineStr">
        <is>
          <t>RREM-0091</t>
        </is>
      </c>
      <c r="K4945" t="inlineStr">
        <is>
          <t>Pricing Error</t>
        </is>
      </c>
      <c r="M4945" s="10" t="n"/>
      <c r="P4945" s="18" t="n"/>
      <c r="Q4945" t="inlineStr">
        <is>
          <t>2026-04-25</t>
        </is>
      </c>
      <c r="R4945" s="18" t="inlineStr"/>
      <c r="S4945" s="18" t="inlineStr"/>
      <c r="T4945" s="18" t="inlineStr"/>
    </row>
    <row r="4946">
      <c r="A4946" t="inlineStr">
        <is>
          <t>DIST-010855</t>
        </is>
      </c>
      <c r="B4946" t="inlineStr">
        <is>
          <t>2026-01-24</t>
        </is>
      </c>
      <c r="C4946" t="inlineStr">
        <is>
          <t>RET-WALMART</t>
        </is>
      </c>
      <c r="D4946" t="inlineStr">
        <is>
          <t>ART-LAB-012</t>
        </is>
      </c>
      <c r="E4946" t="inlineStr">
        <is>
          <t>Label Defect</t>
        </is>
      </c>
      <c r="F4946" t="inlineStr">
        <is>
          <t>label_fine</t>
        </is>
      </c>
      <c r="G4946" s="10" t="n">
        <v>414.85</v>
      </c>
      <c r="H4946" t="inlineStr">
        <is>
          <t>RO-029992</t>
        </is>
      </c>
      <c r="I4946" t="inlineStr">
        <is>
          <t>RS-029992</t>
        </is>
      </c>
      <c r="J4946" t="inlineStr">
        <is>
          <t>RREM-0183</t>
        </is>
      </c>
      <c r="K4946" t="inlineStr">
        <is>
          <t>Label Fine</t>
        </is>
      </c>
      <c r="M4946" s="10" t="n"/>
      <c r="P4946" s="18" t="n"/>
      <c r="Q4946" t="inlineStr">
        <is>
          <t>2026-02-23</t>
        </is>
      </c>
      <c r="R4946" s="18" t="inlineStr"/>
      <c r="S4946" s="18" t="inlineStr"/>
      <c r="T4946" s="18" t="inlineStr"/>
    </row>
    <row r="4947">
      <c r="A4947" t="inlineStr">
        <is>
          <t>DIST-010971</t>
        </is>
      </c>
      <c r="B4947" t="inlineStr">
        <is>
          <t>2026-01-24</t>
        </is>
      </c>
      <c r="C4947" t="inlineStr">
        <is>
          <t>RET-WALMART</t>
        </is>
      </c>
      <c r="D4947" t="inlineStr">
        <is>
          <t>ART-LAB-012</t>
        </is>
      </c>
      <c r="E4947" t="inlineStr">
        <is>
          <t>Label Defect</t>
        </is>
      </c>
      <c r="F4947" t="inlineStr">
        <is>
          <t>label_fine</t>
        </is>
      </c>
      <c r="G4947" s="10" t="n">
        <v>338.71</v>
      </c>
      <c r="H4947" t="inlineStr">
        <is>
          <t>RO-029969</t>
        </is>
      </c>
      <c r="I4947" t="inlineStr">
        <is>
          <t>RS-029969</t>
        </is>
      </c>
      <c r="J4947" t="inlineStr">
        <is>
          <t>RREM-0182</t>
        </is>
      </c>
      <c r="K4947" t="inlineStr">
        <is>
          <t>Label Fine</t>
        </is>
      </c>
      <c r="L4947" t="inlineStr">
        <is>
          <t>lost</t>
        </is>
      </c>
      <c r="M4947" s="10" t="n">
        <v>0</v>
      </c>
      <c r="N4947" t="inlineStr">
        <is>
          <t>2026-02-17</t>
        </is>
      </c>
      <c r="O4947" t="inlineStr">
        <is>
          <t>2026-05-05</t>
        </is>
      </c>
      <c r="P4947" s="18" t="n">
        <v>101</v>
      </c>
      <c r="Q4947" t="inlineStr">
        <is>
          <t>2026-02-23</t>
        </is>
      </c>
      <c r="R4947" s="18" t="inlineStr"/>
      <c r="S4947" s="18" t="inlineStr"/>
      <c r="T4947" s="18" t="inlineStr"/>
    </row>
    <row r="4948">
      <c r="A4948" t="inlineStr">
        <is>
          <t>DIST-010952</t>
        </is>
      </c>
      <c r="B4948" t="inlineStr">
        <is>
          <t>2026-01-24</t>
        </is>
      </c>
      <c r="C4948" t="inlineStr">
        <is>
          <t>RET-WHOLEFOODS</t>
        </is>
      </c>
      <c r="D4948" t="inlineStr">
        <is>
          <t>ODS-SPO-050</t>
        </is>
      </c>
      <c r="E4948" t="inlineStr">
        <is>
          <t>Spoilage</t>
        </is>
      </c>
      <c r="F4948" t="inlineStr">
        <is>
          <t>spoilage</t>
        </is>
      </c>
      <c r="G4948" s="10" t="n">
        <v>324.64</v>
      </c>
      <c r="H4948" t="inlineStr">
        <is>
          <t>RO-030117</t>
        </is>
      </c>
      <c r="I4948" t="inlineStr">
        <is>
          <t>RS-030117</t>
        </is>
      </c>
      <c r="J4948" t="inlineStr">
        <is>
          <t>RREM-0222</t>
        </is>
      </c>
      <c r="K4948" t="inlineStr">
        <is>
          <t>Spoilage -- damage in transit affecting condition</t>
        </is>
      </c>
      <c r="M4948" s="10" t="n"/>
      <c r="P4948" s="18" t="n"/>
      <c r="Q4948" t="inlineStr">
        <is>
          <t>2026-04-24</t>
        </is>
      </c>
      <c r="R4948" s="18" t="inlineStr"/>
      <c r="S4948" s="18" t="inlineStr"/>
      <c r="T4948" s="18" t="inlineStr"/>
    </row>
    <row r="4949">
      <c r="A4949" t="inlineStr">
        <is>
          <t>DIST-011014</t>
        </is>
      </c>
      <c r="B4949" t="inlineStr">
        <is>
          <t>2026-01-24</t>
        </is>
      </c>
      <c r="C4949" t="inlineStr">
        <is>
          <t>RET-WHOLEFOODS</t>
        </is>
      </c>
      <c r="D4949" t="inlineStr">
        <is>
          <t>ODS-SPO-050</t>
        </is>
      </c>
      <c r="E4949" t="inlineStr">
        <is>
          <t>Spoilage</t>
        </is>
      </c>
      <c r="F4949" t="inlineStr">
        <is>
          <t>spoilage</t>
        </is>
      </c>
      <c r="G4949" s="10" t="n">
        <v>312.48</v>
      </c>
      <c r="H4949" t="inlineStr">
        <is>
          <t>RO-030522</t>
        </is>
      </c>
      <c r="I4949" t="inlineStr">
        <is>
          <t>RS-030522</t>
        </is>
      </c>
      <c r="J4949" t="inlineStr">
        <is>
          <t>RREM-0215</t>
        </is>
      </c>
      <c r="K4949" t="inlineStr">
        <is>
          <t>Spoilage -- damage in transit affecting condition</t>
        </is>
      </c>
      <c r="M4949" s="10" t="n"/>
      <c r="P4949" s="18" t="n"/>
      <c r="Q4949" t="inlineStr">
        <is>
          <t>2026-04-24</t>
        </is>
      </c>
      <c r="R4949" s="18" t="inlineStr"/>
      <c r="S4949" s="18" t="inlineStr"/>
      <c r="T4949" s="18" t="inlineStr"/>
    </row>
    <row r="4950">
      <c r="A4950" t="inlineStr">
        <is>
          <t>DIST-010822</t>
        </is>
      </c>
      <c r="B4950" t="inlineStr">
        <is>
          <t>2026-01-24</t>
        </is>
      </c>
      <c r="C4950" t="inlineStr">
        <is>
          <t>RET-WHOLEFOODS</t>
        </is>
      </c>
      <c r="D4950" t="inlineStr">
        <is>
          <t>ODS-SPO-050</t>
        </is>
      </c>
      <c r="E4950" t="inlineStr">
        <is>
          <t>Spoilage</t>
        </is>
      </c>
      <c r="F4950" t="inlineStr">
        <is>
          <t>spoilage</t>
        </is>
      </c>
      <c r="G4950" s="10" t="n">
        <v>181.03</v>
      </c>
      <c r="H4950" t="inlineStr">
        <is>
          <t>RO-029758</t>
        </is>
      </c>
      <c r="I4950" t="inlineStr">
        <is>
          <t>RS-029758</t>
        </is>
      </c>
      <c r="J4950" t="inlineStr">
        <is>
          <t>RREM-0191</t>
        </is>
      </c>
      <c r="K4950" t="inlineStr">
        <is>
          <t>Spoilage -- temperature exposure in transit</t>
        </is>
      </c>
      <c r="M4950" s="10" t="n"/>
      <c r="P4950" s="18" t="n"/>
      <c r="Q4950" t="inlineStr">
        <is>
          <t>2026-04-24</t>
        </is>
      </c>
      <c r="R4950" s="18" t="inlineStr"/>
      <c r="S4950" s="18" t="inlineStr"/>
      <c r="T4950" s="18" t="inlineStr"/>
    </row>
    <row r="4951">
      <c r="A4951" t="inlineStr">
        <is>
          <t>DIST-010827</t>
        </is>
      </c>
      <c r="B4951" t="inlineStr">
        <is>
          <t>2026-01-24</t>
        </is>
      </c>
      <c r="C4951" t="inlineStr">
        <is>
          <t>RET-KROGER</t>
        </is>
      </c>
      <c r="D4951" t="inlineStr">
        <is>
          <t>GER-LAB-080</t>
        </is>
      </c>
      <c r="E4951" t="inlineStr">
        <is>
          <t>Label Defect</t>
        </is>
      </c>
      <c r="F4951" t="inlineStr">
        <is>
          <t>label_fine</t>
        </is>
      </c>
      <c r="G4951" s="10" t="n">
        <v>175.44</v>
      </c>
      <c r="H4951" t="inlineStr">
        <is>
          <t>RO-029891</t>
        </is>
      </c>
      <c r="I4951" t="inlineStr">
        <is>
          <t>RS-029891</t>
        </is>
      </c>
      <c r="J4951" t="inlineStr">
        <is>
          <t>RREM-0070</t>
        </is>
      </c>
      <c r="K4951" t="inlineStr">
        <is>
          <t>Label Fine</t>
        </is>
      </c>
      <c r="M4951" s="10" t="n"/>
      <c r="P4951" s="18" t="n"/>
      <c r="Q4951" t="inlineStr">
        <is>
          <t>2026-03-10</t>
        </is>
      </c>
      <c r="R4951" s="18" t="inlineStr"/>
      <c r="S4951" s="18" t="inlineStr"/>
      <c r="T4951" s="18" t="inlineStr"/>
    </row>
    <row r="4952">
      <c r="A4952" t="inlineStr">
        <is>
          <t>DIST-011012</t>
        </is>
      </c>
      <c r="B4952" t="inlineStr">
        <is>
          <t>2026-01-24</t>
        </is>
      </c>
      <c r="C4952" t="inlineStr">
        <is>
          <t>RET-WHOLEFOODS</t>
        </is>
      </c>
      <c r="D4952" t="inlineStr">
        <is>
          <t>ODS-LAB-047</t>
        </is>
      </c>
      <c r="E4952" t="inlineStr">
        <is>
          <t>Label Non-Compliance</t>
        </is>
      </c>
      <c r="F4952" t="inlineStr">
        <is>
          <t>label_fine</t>
        </is>
      </c>
      <c r="G4952" s="10" t="n">
        <v>157.39</v>
      </c>
      <c r="H4952" t="inlineStr">
        <is>
          <t>RO-030520</t>
        </is>
      </c>
      <c r="I4952" t="inlineStr">
        <is>
          <t>RS-030520</t>
        </is>
      </c>
      <c r="J4952" t="inlineStr">
        <is>
          <t>RREM-0201</t>
        </is>
      </c>
      <c r="K4952" t="inlineStr">
        <is>
          <t>Label Fine</t>
        </is>
      </c>
      <c r="M4952" s="10" t="n"/>
      <c r="P4952" s="18" t="n"/>
      <c r="Q4952" t="inlineStr">
        <is>
          <t>2026-03-25</t>
        </is>
      </c>
      <c r="R4952" s="18" t="inlineStr"/>
      <c r="S4952" s="18" t="inlineStr"/>
      <c r="T4952" s="18" t="inlineStr"/>
    </row>
    <row r="4953">
      <c r="A4953" t="inlineStr">
        <is>
          <t>DIST-011043</t>
        </is>
      </c>
      <c r="B4953" t="inlineStr">
        <is>
          <t>2026-01-24</t>
        </is>
      </c>
      <c r="C4953" t="inlineStr">
        <is>
          <t>RET-WHOLEFOODS</t>
        </is>
      </c>
      <c r="D4953" t="inlineStr">
        <is>
          <t>ODS-PRO-039</t>
        </is>
      </c>
      <c r="E4953" t="inlineStr">
        <is>
          <t>Ad Allowance</t>
        </is>
      </c>
      <c r="F4953" t="inlineStr">
        <is>
          <t>promo_billback</t>
        </is>
      </c>
      <c r="G4953" s="10" t="n">
        <v>153.58</v>
      </c>
      <c r="H4953" t="inlineStr">
        <is>
          <t>RO-030547</t>
        </is>
      </c>
      <c r="I4953" t="inlineStr">
        <is>
          <t>RS-030547</t>
        </is>
      </c>
      <c r="J4953" t="inlineStr">
        <is>
          <t>RREM-0195</t>
        </is>
      </c>
      <c r="K4953" t="inlineStr">
        <is>
          <t>Promo Billback</t>
        </is>
      </c>
      <c r="M4953" s="10" t="n"/>
      <c r="P4953" s="18" t="n"/>
      <c r="Q4953" t="inlineStr">
        <is>
          <t>2026-03-10</t>
        </is>
      </c>
      <c r="R4953" s="18" t="inlineStr"/>
      <c r="S4953" s="18" t="inlineStr"/>
      <c r="T4953" s="18" t="inlineStr"/>
    </row>
    <row r="4954">
      <c r="A4954" t="inlineStr">
        <is>
          <t>DIST-010926</t>
        </is>
      </c>
      <c r="B4954" t="inlineStr">
        <is>
          <t>2026-01-24</t>
        </is>
      </c>
      <c r="C4954" t="inlineStr">
        <is>
          <t>RET-REGIONAL</t>
        </is>
      </c>
      <c r="D4954" t="inlineStr"/>
      <c r="E4954" t="inlineStr">
        <is>
          <t>Unmapped</t>
        </is>
      </c>
      <c r="F4954" t="inlineStr">
        <is>
          <t>vague</t>
        </is>
      </c>
      <c r="G4954" s="10" t="n">
        <v>151.19</v>
      </c>
      <c r="J4954" t="inlineStr">
        <is>
          <t>RREM-0085</t>
        </is>
      </c>
      <c r="K4954" t="inlineStr">
        <is>
          <t>Misc deduction -- see invoice</t>
        </is>
      </c>
      <c r="L4954" t="inlineStr">
        <is>
          <t>lost</t>
        </is>
      </c>
      <c r="M4954" s="10" t="n">
        <v>0</v>
      </c>
      <c r="N4954" t="inlineStr">
        <is>
          <t>2026-02-08</t>
        </is>
      </c>
      <c r="O4954" t="inlineStr">
        <is>
          <t>2026-04-21</t>
        </is>
      </c>
      <c r="P4954" s="18" t="n">
        <v>87</v>
      </c>
      <c r="Q4954" t="inlineStr">
        <is>
          <t>2026-02-23</t>
        </is>
      </c>
      <c r="R4954" s="18" t="inlineStr">
        <is>
          <t>Yes</t>
        </is>
      </c>
      <c r="S4954" s="18" t="inlineStr"/>
      <c r="T4954" s="18" t="inlineStr"/>
    </row>
    <row r="4955">
      <c r="A4955" t="inlineStr">
        <is>
          <t>DIST-010729</t>
        </is>
      </c>
      <c r="B4955" t="inlineStr">
        <is>
          <t>2026-01-24</t>
        </is>
      </c>
      <c r="C4955" t="inlineStr">
        <is>
          <t>RET-COSTCO</t>
        </is>
      </c>
      <c r="D4955" t="inlineStr">
        <is>
          <t>TCO-DAM-035</t>
        </is>
      </c>
      <c r="E4955" t="inlineStr">
        <is>
          <t>Transit Damage</t>
        </is>
      </c>
      <c r="F4955" t="inlineStr">
        <is>
          <t>damaged</t>
        </is>
      </c>
      <c r="G4955" s="10" t="n">
        <v>143.13</v>
      </c>
      <c r="H4955" t="inlineStr">
        <is>
          <t>RO-029671</t>
        </is>
      </c>
      <c r="I4955" t="inlineStr">
        <is>
          <t>RS-029671</t>
        </is>
      </c>
      <c r="J4955" t="inlineStr">
        <is>
          <t>RREM-0036</t>
        </is>
      </c>
      <c r="K4955" t="inlineStr">
        <is>
          <t>Damaged</t>
        </is>
      </c>
      <c r="L4955" t="inlineStr">
        <is>
          <t>lost</t>
        </is>
      </c>
      <c r="M4955" s="10" t="n">
        <v>0</v>
      </c>
      <c r="N4955" t="inlineStr">
        <is>
          <t>2026-02-10</t>
        </is>
      </c>
      <c r="O4955" t="inlineStr">
        <is>
          <t>2026-03-19</t>
        </is>
      </c>
      <c r="P4955" s="18" t="n">
        <v>54</v>
      </c>
      <c r="Q4955" t="inlineStr">
        <is>
          <t>2026-03-25</t>
        </is>
      </c>
      <c r="R4955" s="18" t="inlineStr"/>
      <c r="S4955" s="18" t="inlineStr"/>
      <c r="T4955" s="18" t="inlineStr"/>
    </row>
    <row r="4956">
      <c r="A4956" t="inlineStr">
        <is>
          <t>DIST-010682</t>
        </is>
      </c>
      <c r="B4956" t="inlineStr">
        <is>
          <t>2026-01-24</t>
        </is>
      </c>
      <c r="C4956" t="inlineStr">
        <is>
          <t>RET-COSTCO</t>
        </is>
      </c>
      <c r="D4956" t="inlineStr">
        <is>
          <t>TCO-LAB-031</t>
        </is>
      </c>
      <c r="E4956" t="inlineStr">
        <is>
          <t>Label Defect</t>
        </is>
      </c>
      <c r="F4956" t="inlineStr">
        <is>
          <t>label_fine</t>
        </is>
      </c>
      <c r="G4956" s="10" t="n">
        <v>137.83</v>
      </c>
      <c r="H4956" t="inlineStr">
        <is>
          <t>RO-029230</t>
        </is>
      </c>
      <c r="I4956" t="inlineStr">
        <is>
          <t>RS-029230</t>
        </is>
      </c>
      <c r="J4956" t="inlineStr">
        <is>
          <t>RREM-0018</t>
        </is>
      </c>
      <c r="K4956" t="inlineStr">
        <is>
          <t>Label Fine</t>
        </is>
      </c>
      <c r="M4956" s="10" t="n"/>
      <c r="P4956" s="18" t="n"/>
      <c r="Q4956" t="inlineStr">
        <is>
          <t>2026-03-10</t>
        </is>
      </c>
      <c r="R4956" s="18" t="inlineStr"/>
      <c r="S4956" s="18" t="inlineStr"/>
      <c r="T4956" s="18" t="inlineStr"/>
    </row>
    <row r="4957">
      <c r="A4957" t="inlineStr">
        <is>
          <t>DIST-010959</t>
        </is>
      </c>
      <c r="B4957" t="inlineStr">
        <is>
          <t>2026-01-24</t>
        </is>
      </c>
      <c r="C4957" t="inlineStr">
        <is>
          <t>RET-KROGER</t>
        </is>
      </c>
      <c r="D4957" t="inlineStr">
        <is>
          <t>GER-DAM-087</t>
        </is>
      </c>
      <c r="E4957" t="inlineStr">
        <is>
          <t>Damaged Goods</t>
        </is>
      </c>
      <c r="F4957" t="inlineStr">
        <is>
          <t>damaged</t>
        </is>
      </c>
      <c r="G4957" s="10" t="n">
        <v>122.36</v>
      </c>
      <c r="H4957" t="inlineStr">
        <is>
          <t>RO-030215</t>
        </is>
      </c>
      <c r="I4957" t="inlineStr">
        <is>
          <t>RS-030215</t>
        </is>
      </c>
      <c r="J4957" t="inlineStr">
        <is>
          <t>RREM-0074</t>
        </is>
      </c>
      <c r="K4957" t="inlineStr">
        <is>
          <t>Damaged</t>
        </is>
      </c>
      <c r="L4957" t="inlineStr">
        <is>
          <t>lost</t>
        </is>
      </c>
      <c r="M4957" s="10" t="n">
        <v>0</v>
      </c>
      <c r="N4957" t="inlineStr">
        <is>
          <t>2026-02-12</t>
        </is>
      </c>
      <c r="O4957" t="inlineStr">
        <is>
          <t>2026-03-02</t>
        </is>
      </c>
      <c r="P4957" s="18" t="n">
        <v>37</v>
      </c>
      <c r="Q4957" t="inlineStr">
        <is>
          <t>2026-03-10</t>
        </is>
      </c>
      <c r="R4957" s="18" t="inlineStr"/>
      <c r="S4957" s="18" t="inlineStr"/>
      <c r="T4957" s="18" t="inlineStr"/>
    </row>
    <row r="4958">
      <c r="A4958" t="inlineStr">
        <is>
          <t>DIST-010890</t>
        </is>
      </c>
      <c r="B4958" t="inlineStr">
        <is>
          <t>2026-01-24</t>
        </is>
      </c>
      <c r="C4958" t="inlineStr">
        <is>
          <t>RET-SPROUTS</t>
        </is>
      </c>
      <c r="D4958" t="inlineStr">
        <is>
          <t>UTS-DAM-069</t>
        </is>
      </c>
      <c r="E4958" t="inlineStr">
        <is>
          <t>Warehouse Damage</t>
        </is>
      </c>
      <c r="F4958" t="inlineStr">
        <is>
          <t>damaged</t>
        </is>
      </c>
      <c r="G4958" s="10" t="n">
        <v>110.56</v>
      </c>
      <c r="H4958" t="inlineStr">
        <is>
          <t>RO-030185</t>
        </is>
      </c>
      <c r="I4958" t="inlineStr">
        <is>
          <t>RS-030185</t>
        </is>
      </c>
      <c r="J4958" t="inlineStr">
        <is>
          <t>RREM-0145</t>
        </is>
      </c>
      <c r="K4958" t="inlineStr">
        <is>
          <t>Damaged</t>
        </is>
      </c>
      <c r="M4958" s="10" t="n"/>
      <c r="P4958" s="18" t="n"/>
      <c r="Q4958" t="inlineStr">
        <is>
          <t>2026-03-25</t>
        </is>
      </c>
      <c r="R4958" s="18" t="inlineStr"/>
      <c r="S4958" s="18" t="inlineStr"/>
      <c r="T4958" s="18" t="inlineStr"/>
    </row>
    <row r="4959">
      <c r="A4959" t="inlineStr">
        <is>
          <t>DIST-010680</t>
        </is>
      </c>
      <c r="B4959" t="inlineStr">
        <is>
          <t>2026-01-24</t>
        </is>
      </c>
      <c r="C4959" t="inlineStr">
        <is>
          <t>RET-WALMART</t>
        </is>
      </c>
      <c r="D4959" t="inlineStr">
        <is>
          <t>ART-PRO-004</t>
        </is>
      </c>
      <c r="E4959" t="inlineStr">
        <is>
          <t>Scan Rebate</t>
        </is>
      </c>
      <c r="F4959" t="inlineStr">
        <is>
          <t>promo_billback</t>
        </is>
      </c>
      <c r="G4959" s="10" t="n">
        <v>107.32</v>
      </c>
      <c r="H4959" t="inlineStr">
        <is>
          <t>RO-029175</t>
        </is>
      </c>
      <c r="I4959" t="inlineStr">
        <is>
          <t>RS-029175</t>
        </is>
      </c>
      <c r="J4959" t="inlineStr">
        <is>
          <t>RREM-0170</t>
        </is>
      </c>
      <c r="K4959" t="inlineStr">
        <is>
          <t>Promo Billback</t>
        </is>
      </c>
      <c r="M4959" s="10" t="n"/>
      <c r="P4959" s="18" t="n"/>
      <c r="Q4959" t="inlineStr">
        <is>
          <t>2026-04-24</t>
        </is>
      </c>
      <c r="R4959" s="18" t="inlineStr"/>
      <c r="S4959" s="18" t="inlineStr"/>
      <c r="T4959" s="18" t="inlineStr"/>
    </row>
    <row r="4960">
      <c r="A4960" t="inlineStr">
        <is>
          <t>DIST-010703</t>
        </is>
      </c>
      <c r="B4960" t="inlineStr">
        <is>
          <t>2026-01-24</t>
        </is>
      </c>
      <c r="C4960" t="inlineStr">
        <is>
          <t>RET-WALMART</t>
        </is>
      </c>
      <c r="D4960" t="inlineStr">
        <is>
          <t>ART-DAM-018</t>
        </is>
      </c>
      <c r="E4960" t="inlineStr">
        <is>
          <t>Warehouse Damage</t>
        </is>
      </c>
      <c r="F4960" t="inlineStr">
        <is>
          <t>damaged</t>
        </is>
      </c>
      <c r="G4960" s="10" t="n">
        <v>101.74</v>
      </c>
      <c r="H4960" t="inlineStr">
        <is>
          <t>RO-029163</t>
        </is>
      </c>
      <c r="I4960" t="inlineStr">
        <is>
          <t>RS-029163</t>
        </is>
      </c>
      <c r="J4960" t="inlineStr">
        <is>
          <t>RREM-0160</t>
        </is>
      </c>
      <c r="K4960" t="inlineStr">
        <is>
          <t>Damaged</t>
        </is>
      </c>
      <c r="M4960" s="10" t="n"/>
      <c r="P4960" s="18" t="n"/>
      <c r="Q4960" t="inlineStr">
        <is>
          <t>2026-03-10</t>
        </is>
      </c>
      <c r="R4960" s="18" t="inlineStr"/>
      <c r="S4960" s="18" t="inlineStr"/>
      <c r="T4960" s="18" t="inlineStr"/>
    </row>
    <row r="4961">
      <c r="A4961" t="inlineStr">
        <is>
          <t>DIST-011005</t>
        </is>
      </c>
      <c r="B4961" t="inlineStr">
        <is>
          <t>2026-01-24</t>
        </is>
      </c>
      <c r="C4961" t="inlineStr">
        <is>
          <t>RET-WALMART</t>
        </is>
      </c>
      <c r="D4961" t="inlineStr">
        <is>
          <t>ART-PRO-004</t>
        </is>
      </c>
      <c r="E4961" t="inlineStr">
        <is>
          <t>Scan Rebate</t>
        </is>
      </c>
      <c r="F4961" t="inlineStr">
        <is>
          <t>promo_billback</t>
        </is>
      </c>
      <c r="G4961" s="10" t="n">
        <v>97.7</v>
      </c>
      <c r="H4961" t="inlineStr">
        <is>
          <t>RO-030436</t>
        </is>
      </c>
      <c r="I4961" t="inlineStr">
        <is>
          <t>RS-030436</t>
        </is>
      </c>
      <c r="J4961" t="inlineStr">
        <is>
          <t>RREM-0183</t>
        </is>
      </c>
      <c r="K4961" t="inlineStr">
        <is>
          <t>Promo Billback</t>
        </is>
      </c>
      <c r="M4961" s="10" t="n"/>
      <c r="P4961" s="18" t="n"/>
      <c r="Q4961" t="inlineStr">
        <is>
          <t>2026-04-24</t>
        </is>
      </c>
      <c r="R4961" s="18" t="inlineStr"/>
      <c r="S4961" s="18" t="inlineStr"/>
      <c r="T4961" s="18" t="inlineStr"/>
    </row>
    <row r="4962">
      <c r="A4962" t="inlineStr">
        <is>
          <t>DIST-010808</t>
        </is>
      </c>
      <c r="B4962" t="inlineStr">
        <is>
          <t>2026-01-24</t>
        </is>
      </c>
      <c r="C4962" t="inlineStr">
        <is>
          <t>RET-SPROUTS</t>
        </is>
      </c>
      <c r="D4962" t="inlineStr">
        <is>
          <t>UTS-PRO-057</t>
        </is>
      </c>
      <c r="E4962" t="inlineStr">
        <is>
          <t>Promo Billback</t>
        </is>
      </c>
      <c r="F4962" t="inlineStr">
        <is>
          <t>promo_billback</t>
        </is>
      </c>
      <c r="G4962" s="10" t="n">
        <v>81.45</v>
      </c>
      <c r="H4962" t="inlineStr">
        <is>
          <t>RO-029785</t>
        </is>
      </c>
      <c r="I4962" t="inlineStr">
        <is>
          <t>RS-029785</t>
        </is>
      </c>
      <c r="J4962" t="inlineStr">
        <is>
          <t>RREM-0123</t>
        </is>
      </c>
      <c r="K4962" t="inlineStr">
        <is>
          <t>Promo Billback</t>
        </is>
      </c>
      <c r="M4962" s="10" t="n"/>
      <c r="P4962" s="18" t="n"/>
      <c r="Q4962" t="inlineStr">
        <is>
          <t>2026-04-24</t>
        </is>
      </c>
      <c r="R4962" s="18" t="inlineStr"/>
      <c r="S4962" s="18" t="inlineStr"/>
      <c r="T4962" s="18" t="inlineStr"/>
    </row>
    <row r="4963">
      <c r="A4963" t="inlineStr">
        <is>
          <t>DIST-010793</t>
        </is>
      </c>
      <c r="B4963" t="inlineStr">
        <is>
          <t>2026-01-24</t>
        </is>
      </c>
      <c r="C4963" t="inlineStr">
        <is>
          <t>RET-WALMART</t>
        </is>
      </c>
      <c r="D4963" t="inlineStr">
        <is>
          <t>ART-PRO-004</t>
        </is>
      </c>
      <c r="E4963" t="inlineStr">
        <is>
          <t>Scan Rebate</t>
        </is>
      </c>
      <c r="F4963" t="inlineStr">
        <is>
          <t>promo_billback</t>
        </is>
      </c>
      <c r="G4963" s="10" t="n">
        <v>78</v>
      </c>
      <c r="H4963" t="inlineStr">
        <is>
          <t>RO-029556</t>
        </is>
      </c>
      <c r="I4963" t="inlineStr">
        <is>
          <t>RS-029556</t>
        </is>
      </c>
      <c r="J4963" t="inlineStr">
        <is>
          <t>RREM-0177</t>
        </is>
      </c>
      <c r="K4963" t="inlineStr">
        <is>
          <t>Promo Billback</t>
        </is>
      </c>
      <c r="L4963" t="inlineStr">
        <is>
          <t>won</t>
        </is>
      </c>
      <c r="M4963" s="10" t="n">
        <v>78</v>
      </c>
      <c r="N4963" t="inlineStr">
        <is>
          <t>2026-01-27</t>
        </is>
      </c>
      <c r="O4963" t="inlineStr">
        <is>
          <t>2026-03-27</t>
        </is>
      </c>
      <c r="P4963" s="18" t="n">
        <v>62</v>
      </c>
      <c r="Q4963" t="inlineStr">
        <is>
          <t>2026-02-23</t>
        </is>
      </c>
      <c r="R4963" s="18" t="inlineStr"/>
      <c r="S4963" s="18" t="inlineStr"/>
      <c r="T4963" s="18" t="inlineStr"/>
    </row>
    <row r="4964">
      <c r="A4964" t="inlineStr">
        <is>
          <t>DIST-010956</t>
        </is>
      </c>
      <c r="B4964" t="inlineStr">
        <is>
          <t>2026-01-24</t>
        </is>
      </c>
      <c r="C4964" t="inlineStr">
        <is>
          <t>RET-SPROUTS</t>
        </is>
      </c>
      <c r="D4964" t="inlineStr">
        <is>
          <t>UTS-PRO-057</t>
        </is>
      </c>
      <c r="E4964" t="inlineStr">
        <is>
          <t>Promo Billback</t>
        </is>
      </c>
      <c r="F4964" t="inlineStr">
        <is>
          <t>promo_billback</t>
        </is>
      </c>
      <c r="G4964" s="10" t="n">
        <v>67.12</v>
      </c>
      <c r="H4964" t="inlineStr">
        <is>
          <t>RO-030149</t>
        </is>
      </c>
      <c r="I4964" t="inlineStr">
        <is>
          <t>RS-030149</t>
        </is>
      </c>
      <c r="J4964" t="inlineStr">
        <is>
          <t>RREM-0141</t>
        </is>
      </c>
      <c r="K4964" t="inlineStr">
        <is>
          <t>Promo Billback</t>
        </is>
      </c>
      <c r="M4964" s="10" t="n"/>
      <c r="P4964" s="18" t="n"/>
      <c r="Q4964" t="inlineStr">
        <is>
          <t>2026-02-23</t>
        </is>
      </c>
      <c r="R4964" s="18" t="inlineStr"/>
      <c r="S4964" s="18" t="inlineStr"/>
      <c r="T4964" s="18" t="inlineStr"/>
    </row>
    <row r="4965">
      <c r="A4965" t="inlineStr">
        <is>
          <t>DIST-010924</t>
        </is>
      </c>
      <c r="B4965" t="inlineStr">
        <is>
          <t>2026-01-24</t>
        </is>
      </c>
      <c r="C4965" t="inlineStr">
        <is>
          <t>RET-KROGER</t>
        </is>
      </c>
      <c r="D4965" t="inlineStr">
        <is>
          <t>GER-DAM-087</t>
        </is>
      </c>
      <c r="E4965" t="inlineStr">
        <is>
          <t>Damaged Goods</t>
        </is>
      </c>
      <c r="F4965" t="inlineStr">
        <is>
          <t>damaged</t>
        </is>
      </c>
      <c r="G4965" s="10" t="n">
        <v>65.56</v>
      </c>
      <c r="H4965" t="inlineStr">
        <is>
          <t>RO-030238</t>
        </is>
      </c>
      <c r="I4965" t="inlineStr">
        <is>
          <t>RS-030238</t>
        </is>
      </c>
      <c r="J4965" t="inlineStr">
        <is>
          <t>RREM-0039</t>
        </is>
      </c>
      <c r="K4965" t="inlineStr">
        <is>
          <t>Damaged</t>
        </is>
      </c>
      <c r="L4965" t="inlineStr">
        <is>
          <t>lost</t>
        </is>
      </c>
      <c r="M4965" s="10" t="n">
        <v>0</v>
      </c>
      <c r="N4965" t="inlineStr">
        <is>
          <t>2026-02-09</t>
        </is>
      </c>
      <c r="O4965" t="inlineStr">
        <is>
          <t>2026-03-11</t>
        </is>
      </c>
      <c r="P4965" s="18" t="n">
        <v>46</v>
      </c>
      <c r="Q4965" t="inlineStr">
        <is>
          <t>2026-03-25</t>
        </is>
      </c>
      <c r="R4965" s="18" t="inlineStr"/>
      <c r="S4965" s="18" t="inlineStr"/>
      <c r="T4965" s="18" t="inlineStr"/>
    </row>
    <row r="4966">
      <c r="A4966" t="inlineStr">
        <is>
          <t>DIST-011068</t>
        </is>
      </c>
      <c r="B4966" t="inlineStr">
        <is>
          <t>2026-01-24</t>
        </is>
      </c>
      <c r="C4966" t="inlineStr">
        <is>
          <t>RET-WHOLEFOODS</t>
        </is>
      </c>
      <c r="D4966" t="inlineStr">
        <is>
          <t>ODS-PRO-039</t>
        </is>
      </c>
      <c r="E4966" t="inlineStr">
        <is>
          <t>Ad Allowance</t>
        </is>
      </c>
      <c r="F4966" t="inlineStr">
        <is>
          <t>promo_billback</t>
        </is>
      </c>
      <c r="G4966" s="10" t="n">
        <v>45.83</v>
      </c>
      <c r="H4966" t="inlineStr">
        <is>
          <t>RO-030502</t>
        </is>
      </c>
      <c r="I4966" t="inlineStr">
        <is>
          <t>RS-030502</t>
        </is>
      </c>
      <c r="J4966" t="inlineStr">
        <is>
          <t>RREM-0198</t>
        </is>
      </c>
      <c r="K4966" t="inlineStr">
        <is>
          <t>Promo Billback</t>
        </is>
      </c>
      <c r="L4966" t="inlineStr">
        <is>
          <t>pending</t>
        </is>
      </c>
      <c r="M4966" s="10" t="n"/>
      <c r="N4966" t="inlineStr">
        <is>
          <t>2026-02-15</t>
        </is>
      </c>
      <c r="P4966" s="18" t="n">
        <v>343</v>
      </c>
      <c r="Q4966" t="inlineStr">
        <is>
          <t>2026-02-23</t>
        </is>
      </c>
      <c r="R4966" s="18" t="inlineStr"/>
      <c r="S4966" s="18" t="inlineStr"/>
      <c r="T4966" s="18" t="inlineStr"/>
    </row>
    <row r="4967">
      <c r="A4967" t="inlineStr">
        <is>
          <t>DIST-010759</t>
        </is>
      </c>
      <c r="B4967" t="inlineStr">
        <is>
          <t>2026-01-24</t>
        </is>
      </c>
      <c r="C4967" t="inlineStr">
        <is>
          <t>RET-COSTCO</t>
        </is>
      </c>
      <c r="D4967" t="inlineStr">
        <is>
          <t>TCO-PRI-036</t>
        </is>
      </c>
      <c r="E4967" t="inlineStr">
        <is>
          <t>Invoice Mismatch</t>
        </is>
      </c>
      <c r="F4967" t="inlineStr">
        <is>
          <t>pricing_error</t>
        </is>
      </c>
      <c r="G4967" s="10" t="n">
        <v>28.08</v>
      </c>
      <c r="H4967" t="inlineStr">
        <is>
          <t>RO-029650</t>
        </is>
      </c>
      <c r="I4967" t="inlineStr">
        <is>
          <t>RS-029650</t>
        </is>
      </c>
      <c r="J4967" t="inlineStr">
        <is>
          <t>RREM-0032</t>
        </is>
      </c>
      <c r="K4967" t="inlineStr">
        <is>
          <t>Pricing Error</t>
        </is>
      </c>
      <c r="M4967" s="10" t="n"/>
      <c r="P4967" s="18" t="n"/>
      <c r="Q4967" t="inlineStr">
        <is>
          <t>2026-02-23</t>
        </is>
      </c>
      <c r="R4967" s="18" t="inlineStr"/>
      <c r="S4967" s="18" t="inlineStr"/>
      <c r="T4967" s="18" t="inlineStr"/>
    </row>
    <row r="4968">
      <c r="A4968" t="inlineStr">
        <is>
          <t>DIST-010677</t>
        </is>
      </c>
      <c r="B4968" t="inlineStr">
        <is>
          <t>2026-01-23</t>
        </is>
      </c>
      <c r="C4968" t="inlineStr">
        <is>
          <t>RET-WALMART</t>
        </is>
      </c>
      <c r="D4968" t="inlineStr">
        <is>
          <t>ART-LAB-012</t>
        </is>
      </c>
      <c r="E4968" t="inlineStr">
        <is>
          <t>Label Defect</t>
        </is>
      </c>
      <c r="F4968" t="inlineStr">
        <is>
          <t>label_fine</t>
        </is>
      </c>
      <c r="G4968" s="10" t="n">
        <v>382.72</v>
      </c>
      <c r="H4968" t="inlineStr">
        <is>
          <t>RO-029135</t>
        </is>
      </c>
      <c r="I4968" t="inlineStr">
        <is>
          <t>RS-029135</t>
        </is>
      </c>
      <c r="J4968" t="inlineStr">
        <is>
          <t>RREM-0174</t>
        </is>
      </c>
      <c r="K4968" t="inlineStr">
        <is>
          <t>Label Fine</t>
        </is>
      </c>
      <c r="M4968" s="10" t="n"/>
      <c r="P4968" s="18" t="n"/>
      <c r="Q4968" t="inlineStr">
        <is>
          <t>2026-03-24</t>
        </is>
      </c>
      <c r="R4968" s="18" t="inlineStr"/>
      <c r="S4968" s="18" t="inlineStr"/>
      <c r="T4968" s="18" t="inlineStr"/>
    </row>
    <row r="4969">
      <c r="A4969" t="inlineStr">
        <is>
          <t>DIST-010707</t>
        </is>
      </c>
      <c r="B4969" t="inlineStr">
        <is>
          <t>2026-01-23</t>
        </is>
      </c>
      <c r="C4969" t="inlineStr">
        <is>
          <t>RET-WALMART</t>
        </is>
      </c>
      <c r="D4969" t="inlineStr">
        <is>
          <t>ART-SPO-017</t>
        </is>
      </c>
      <c r="E4969" t="inlineStr">
        <is>
          <t>Spoilage</t>
        </is>
      </c>
      <c r="F4969" t="inlineStr">
        <is>
          <t>spoilage</t>
        </is>
      </c>
      <c r="G4969" s="10" t="n">
        <v>323.47</v>
      </c>
      <c r="H4969" t="inlineStr">
        <is>
          <t>RO-029205</t>
        </is>
      </c>
      <c r="I4969" t="inlineStr">
        <is>
          <t>RS-029205</t>
        </is>
      </c>
      <c r="J4969" t="inlineStr">
        <is>
          <t>RREM-0155</t>
        </is>
      </c>
      <c r="K4969" t="inlineStr">
        <is>
          <t>Spoilage -- damage in transit affecting condition</t>
        </is>
      </c>
      <c r="M4969" s="10" t="n"/>
      <c r="P4969" s="18" t="n"/>
      <c r="Q4969" t="inlineStr">
        <is>
          <t>2026-02-22</t>
        </is>
      </c>
      <c r="R4969" s="18" t="inlineStr"/>
      <c r="S4969" s="18" t="inlineStr"/>
      <c r="T4969" s="18" t="inlineStr"/>
    </row>
    <row r="4970">
      <c r="A4970" t="inlineStr">
        <is>
          <t>DIST-011026</t>
        </is>
      </c>
      <c r="B4970" t="inlineStr">
        <is>
          <t>2026-01-23</t>
        </is>
      </c>
      <c r="C4970" t="inlineStr">
        <is>
          <t>RET-REGIONAL</t>
        </is>
      </c>
      <c r="D4970" t="inlineStr">
        <is>
          <t>NAL-SPO-099</t>
        </is>
      </c>
      <c r="E4970" t="inlineStr">
        <is>
          <t>Spoilage</t>
        </is>
      </c>
      <c r="F4970" t="inlineStr">
        <is>
          <t>spoilage</t>
        </is>
      </c>
      <c r="G4970" s="10" t="n">
        <v>284.43</v>
      </c>
      <c r="H4970" t="inlineStr">
        <is>
          <t>RO-030737</t>
        </is>
      </c>
      <c r="I4970" t="inlineStr">
        <is>
          <t>RS-030737</t>
        </is>
      </c>
      <c r="J4970" t="inlineStr">
        <is>
          <t>RREM-0081</t>
        </is>
      </c>
      <c r="K4970" t="inlineStr">
        <is>
          <t>Spoilage -- temperature exposure in transit</t>
        </is>
      </c>
      <c r="M4970" s="10" t="n"/>
      <c r="P4970" s="18" t="n"/>
      <c r="Q4970" t="inlineStr">
        <is>
          <t>2026-04-23</t>
        </is>
      </c>
      <c r="R4970" s="18" t="inlineStr"/>
      <c r="S4970" s="18" t="inlineStr"/>
      <c r="T4970" s="18" t="inlineStr"/>
    </row>
    <row r="4971">
      <c r="A4971" t="inlineStr">
        <is>
          <t>DIST-010911</t>
        </is>
      </c>
      <c r="B4971" t="inlineStr">
        <is>
          <t>2026-01-23</t>
        </is>
      </c>
      <c r="C4971" t="inlineStr">
        <is>
          <t>RET-COSTCO</t>
        </is>
      </c>
      <c r="D4971" t="inlineStr">
        <is>
          <t>TCO-SPO-033</t>
        </is>
      </c>
      <c r="E4971" t="inlineStr">
        <is>
          <t>Expired Product</t>
        </is>
      </c>
      <c r="F4971" t="inlineStr">
        <is>
          <t>spoilage</t>
        </is>
      </c>
      <c r="G4971" s="10" t="n">
        <v>273.14</v>
      </c>
      <c r="H4971" t="inlineStr">
        <is>
          <t>RO-030039</t>
        </is>
      </c>
      <c r="I4971" t="inlineStr">
        <is>
          <t>RS-030039</t>
        </is>
      </c>
      <c r="J4971" t="inlineStr">
        <is>
          <t>RREM-0033</t>
        </is>
      </c>
      <c r="K4971" t="inlineStr">
        <is>
          <t>Spoilage -- damage in transit affecting condition</t>
        </is>
      </c>
      <c r="M4971" s="10" t="n"/>
      <c r="P4971" s="18" t="n"/>
      <c r="Q4971" t="inlineStr">
        <is>
          <t>2026-03-24</t>
        </is>
      </c>
      <c r="R4971" s="18" t="inlineStr"/>
      <c r="S4971" s="18" t="inlineStr"/>
      <c r="T4971" s="18" t="inlineStr"/>
    </row>
    <row r="4972">
      <c r="A4972" t="inlineStr">
        <is>
          <t>DIST-010785</t>
        </is>
      </c>
      <c r="B4972" t="inlineStr">
        <is>
          <t>2026-01-23</t>
        </is>
      </c>
      <c r="C4972" t="inlineStr">
        <is>
          <t>RET-COSTCO</t>
        </is>
      </c>
      <c r="D4972" t="inlineStr">
        <is>
          <t>TCO-SPO-033</t>
        </is>
      </c>
      <c r="E4972" t="inlineStr">
        <is>
          <t>Expired Product</t>
        </is>
      </c>
      <c r="F4972" t="inlineStr">
        <is>
          <t>spoilage</t>
        </is>
      </c>
      <c r="G4972" s="10" t="n">
        <v>266.68</v>
      </c>
      <c r="H4972" t="inlineStr">
        <is>
          <t>RO-029652</t>
        </is>
      </c>
      <c r="I4972" t="inlineStr">
        <is>
          <t>RS-029652</t>
        </is>
      </c>
      <c r="J4972" t="inlineStr">
        <is>
          <t>RREM-0029</t>
        </is>
      </c>
      <c r="K4972" t="inlineStr">
        <is>
          <t>Spoilage -- temperature exposure in transit</t>
        </is>
      </c>
      <c r="M4972" s="10" t="n"/>
      <c r="P4972" s="18" t="n"/>
      <c r="Q4972" t="inlineStr">
        <is>
          <t>2026-04-23</t>
        </is>
      </c>
      <c r="R4972" s="18" t="inlineStr"/>
      <c r="S4972" s="18" t="inlineStr"/>
      <c r="T4972" s="18" t="inlineStr"/>
    </row>
    <row r="4973">
      <c r="A4973" t="inlineStr">
        <is>
          <t>DIST-010642</t>
        </is>
      </c>
      <c r="B4973" t="inlineStr">
        <is>
          <t>2026-01-23</t>
        </is>
      </c>
      <c r="C4973" t="inlineStr">
        <is>
          <t>RET-WALMART</t>
        </is>
      </c>
      <c r="D4973" t="inlineStr">
        <is>
          <t>ART-SPO-017</t>
        </is>
      </c>
      <c r="E4973" t="inlineStr">
        <is>
          <t>Spoilage</t>
        </is>
      </c>
      <c r="F4973" t="inlineStr">
        <is>
          <t>spoilage</t>
        </is>
      </c>
      <c r="G4973" s="10" t="n">
        <v>230.11</v>
      </c>
      <c r="H4973" t="inlineStr">
        <is>
          <t>RO-029160</t>
        </is>
      </c>
      <c r="I4973" t="inlineStr">
        <is>
          <t>RS-029160</t>
        </is>
      </c>
      <c r="J4973" t="inlineStr">
        <is>
          <t>RREM-0168</t>
        </is>
      </c>
      <c r="K4973" t="inlineStr">
        <is>
          <t>Spoilage -- quality complaint at receiving</t>
        </is>
      </c>
      <c r="L4973" t="inlineStr">
        <is>
          <t>partial</t>
        </is>
      </c>
      <c r="M4973" s="10" t="n">
        <v>35.47</v>
      </c>
      <c r="N4973" t="inlineStr">
        <is>
          <t>2026-01-29</t>
        </is>
      </c>
      <c r="O4973" t="inlineStr">
        <is>
          <t>2026-04-25</t>
        </is>
      </c>
      <c r="P4973" s="18" t="n">
        <v>92</v>
      </c>
      <c r="Q4973" t="inlineStr">
        <is>
          <t>2026-03-09</t>
        </is>
      </c>
      <c r="R4973" s="18" t="inlineStr"/>
      <c r="S4973" s="18" t="inlineStr"/>
      <c r="T4973" s="18" t="inlineStr"/>
    </row>
    <row r="4974">
      <c r="A4974" t="inlineStr">
        <is>
          <t>DIST-010912</t>
        </is>
      </c>
      <c r="B4974" t="inlineStr">
        <is>
          <t>2026-01-23</t>
        </is>
      </c>
      <c r="C4974" t="inlineStr">
        <is>
          <t>RET-COSTCO</t>
        </is>
      </c>
      <c r="D4974" t="inlineStr">
        <is>
          <t>TCO-PAL-032</t>
        </is>
      </c>
      <c r="E4974" t="inlineStr">
        <is>
          <t>Ti-Hi Error</t>
        </is>
      </c>
      <c r="F4974" t="inlineStr">
        <is>
          <t>pallet_fine</t>
        </is>
      </c>
      <c r="G4974" s="10" t="n">
        <v>216.15</v>
      </c>
      <c r="H4974" t="inlineStr">
        <is>
          <t>RO-030052</t>
        </is>
      </c>
      <c r="I4974" t="inlineStr">
        <is>
          <t>RS-030052</t>
        </is>
      </c>
      <c r="J4974" t="inlineStr">
        <is>
          <t>RREM-0024</t>
        </is>
      </c>
      <c r="K4974" t="inlineStr">
        <is>
          <t>Pallet Fine</t>
        </is>
      </c>
      <c r="M4974" s="10" t="n"/>
      <c r="P4974" s="18" t="n"/>
      <c r="Q4974" t="inlineStr">
        <is>
          <t>2026-02-22</t>
        </is>
      </c>
      <c r="R4974" s="18" t="inlineStr"/>
      <c r="S4974" s="18" t="inlineStr"/>
      <c r="T4974" s="18" t="inlineStr"/>
    </row>
    <row r="4975">
      <c r="A4975" t="inlineStr">
        <is>
          <t>DIST-010903</t>
        </is>
      </c>
      <c r="B4975" t="inlineStr">
        <is>
          <t>2026-01-23</t>
        </is>
      </c>
      <c r="C4975" t="inlineStr">
        <is>
          <t>RET-SPROUTS</t>
        </is>
      </c>
      <c r="D4975" t="inlineStr">
        <is>
          <t>UTS-DAM-069</t>
        </is>
      </c>
      <c r="E4975" t="inlineStr">
        <is>
          <t>Warehouse Damage</t>
        </is>
      </c>
      <c r="F4975" t="inlineStr">
        <is>
          <t>damaged</t>
        </is>
      </c>
      <c r="G4975" s="10" t="n">
        <v>201.16</v>
      </c>
      <c r="H4975" t="inlineStr">
        <is>
          <t>RO-030192</t>
        </is>
      </c>
      <c r="I4975" t="inlineStr">
        <is>
          <t>RS-030192</t>
        </is>
      </c>
      <c r="J4975" t="inlineStr">
        <is>
          <t>RREM-0115</t>
        </is>
      </c>
      <c r="K4975" t="inlineStr">
        <is>
          <t>Damaged</t>
        </is>
      </c>
      <c r="M4975" s="10" t="n"/>
      <c r="P4975" s="18" t="n"/>
      <c r="Q4975" t="inlineStr">
        <is>
          <t>2026-03-09</t>
        </is>
      </c>
      <c r="R4975" s="18" t="inlineStr"/>
      <c r="S4975" s="18" t="inlineStr"/>
      <c r="T4975" s="18" t="inlineStr"/>
    </row>
    <row r="4976">
      <c r="A4976" t="inlineStr">
        <is>
          <t>DIST-010814</t>
        </is>
      </c>
      <c r="B4976" t="inlineStr">
        <is>
          <t>2026-01-23</t>
        </is>
      </c>
      <c r="C4976" t="inlineStr">
        <is>
          <t>RET-COSTCO</t>
        </is>
      </c>
      <c r="D4976" t="inlineStr">
        <is>
          <t>TCO-SPO-033</t>
        </is>
      </c>
      <c r="E4976" t="inlineStr">
        <is>
          <t>Expired Product</t>
        </is>
      </c>
      <c r="F4976" t="inlineStr">
        <is>
          <t>spoilage</t>
        </is>
      </c>
      <c r="G4976" s="10" t="n">
        <v>192.45</v>
      </c>
      <c r="H4976" t="inlineStr">
        <is>
          <t>RO-029645</t>
        </is>
      </c>
      <c r="I4976" t="inlineStr">
        <is>
          <t>RS-029645</t>
        </is>
      </c>
      <c r="J4976" t="inlineStr">
        <is>
          <t>RREM-0003</t>
        </is>
      </c>
      <c r="K4976" t="inlineStr">
        <is>
          <t>Spoilage -- expired or short-dated at receiving</t>
        </is>
      </c>
      <c r="M4976" s="10" t="n"/>
      <c r="P4976" s="18" t="n"/>
      <c r="Q4976" t="inlineStr">
        <is>
          <t>2026-02-22</t>
        </is>
      </c>
      <c r="R4976" s="18" t="inlineStr"/>
      <c r="S4976" s="18" t="inlineStr"/>
      <c r="T4976" s="18" t="inlineStr"/>
    </row>
    <row r="4977">
      <c r="A4977" t="inlineStr">
        <is>
          <t>DIST-010942</t>
        </is>
      </c>
      <c r="B4977" t="inlineStr">
        <is>
          <t>2026-01-23</t>
        </is>
      </c>
      <c r="C4977" t="inlineStr">
        <is>
          <t>RET-KROGER</t>
        </is>
      </c>
      <c r="D4977" t="inlineStr">
        <is>
          <t>GER-SPO-085</t>
        </is>
      </c>
      <c r="E4977" t="inlineStr">
        <is>
          <t>Short Date</t>
        </is>
      </c>
      <c r="F4977" t="inlineStr">
        <is>
          <t>spoilage</t>
        </is>
      </c>
      <c r="G4977" s="10" t="n">
        <v>181.73</v>
      </c>
      <c r="H4977" t="inlineStr">
        <is>
          <t>RO-030247</t>
        </is>
      </c>
      <c r="I4977" t="inlineStr">
        <is>
          <t>RS-030247</t>
        </is>
      </c>
      <c r="J4977" t="inlineStr">
        <is>
          <t>RREM-0061</t>
        </is>
      </c>
      <c r="K4977" t="inlineStr">
        <is>
          <t>Spoilage -- expired or short-dated at receiving</t>
        </is>
      </c>
      <c r="M4977" s="10" t="n"/>
      <c r="P4977" s="18" t="n"/>
      <c r="Q4977" t="inlineStr">
        <is>
          <t>2026-03-09</t>
        </is>
      </c>
      <c r="R4977" s="18" t="inlineStr"/>
      <c r="S4977" s="18" t="inlineStr"/>
      <c r="T4977" s="18" t="inlineStr"/>
    </row>
    <row r="4978">
      <c r="A4978" t="inlineStr">
        <is>
          <t>DIST-010923</t>
        </is>
      </c>
      <c r="B4978" t="inlineStr">
        <is>
          <t>2026-01-23</t>
        </is>
      </c>
      <c r="C4978" t="inlineStr">
        <is>
          <t>RET-KROGER</t>
        </is>
      </c>
      <c r="D4978" t="inlineStr">
        <is>
          <t>GER-PRO-075</t>
        </is>
      </c>
      <c r="E4978" t="inlineStr">
        <is>
          <t>Promo Billback</t>
        </is>
      </c>
      <c r="F4978" t="inlineStr">
        <is>
          <t>promo_billback</t>
        </is>
      </c>
      <c r="G4978" s="10" t="n">
        <v>181.37</v>
      </c>
      <c r="H4978" t="inlineStr">
        <is>
          <t>RO-030229</t>
        </is>
      </c>
      <c r="I4978" t="inlineStr">
        <is>
          <t>RS-030229</t>
        </is>
      </c>
      <c r="J4978" t="inlineStr">
        <is>
          <t>RREM-0052</t>
        </is>
      </c>
      <c r="K4978" t="inlineStr">
        <is>
          <t>Promo Billback</t>
        </is>
      </c>
      <c r="M4978" s="10" t="n"/>
      <c r="P4978" s="18" t="n"/>
      <c r="Q4978" t="inlineStr">
        <is>
          <t>2026-03-09</t>
        </is>
      </c>
      <c r="R4978" s="18" t="inlineStr"/>
      <c r="S4978" s="18" t="inlineStr"/>
      <c r="T4978" s="18" t="inlineStr"/>
    </row>
    <row r="4979">
      <c r="A4979" t="inlineStr">
        <is>
          <t>DIST-011085</t>
        </is>
      </c>
      <c r="B4979" t="inlineStr">
        <is>
          <t>2026-01-23</t>
        </is>
      </c>
      <c r="C4979" t="inlineStr">
        <is>
          <t>RET-WHOLEFOODS</t>
        </is>
      </c>
      <c r="D4979" t="inlineStr">
        <is>
          <t>ODS-SPO-050</t>
        </is>
      </c>
      <c r="E4979" t="inlineStr">
        <is>
          <t>Spoilage</t>
        </is>
      </c>
      <c r="F4979" t="inlineStr">
        <is>
          <t>spoilage</t>
        </is>
      </c>
      <c r="G4979" s="10" t="n">
        <v>154.57</v>
      </c>
      <c r="H4979" t="inlineStr">
        <is>
          <t>RO-030571</t>
        </is>
      </c>
      <c r="I4979" t="inlineStr">
        <is>
          <t>RS-030571</t>
        </is>
      </c>
      <c r="J4979" t="inlineStr">
        <is>
          <t>RREM-0215</t>
        </is>
      </c>
      <c r="K4979" t="inlineStr">
        <is>
          <t>Spoilage -- quality complaint at receiving</t>
        </is>
      </c>
      <c r="L4979" t="inlineStr">
        <is>
          <t>lost</t>
        </is>
      </c>
      <c r="M4979" s="10" t="n">
        <v>0</v>
      </c>
      <c r="N4979" t="inlineStr">
        <is>
          <t>2026-01-29</t>
        </is>
      </c>
      <c r="O4979" t="inlineStr">
        <is>
          <t>2026-03-06</t>
        </is>
      </c>
      <c r="P4979" s="18" t="n">
        <v>42</v>
      </c>
      <c r="Q4979" t="inlineStr">
        <is>
          <t>2026-02-22</t>
        </is>
      </c>
      <c r="R4979" s="18" t="inlineStr"/>
      <c r="S4979" s="18" t="inlineStr"/>
      <c r="T4979" s="18" t="inlineStr"/>
    </row>
    <row r="4980">
      <c r="A4980" t="inlineStr">
        <is>
          <t>DIST-010810</t>
        </is>
      </c>
      <c r="B4980" t="inlineStr">
        <is>
          <t>2026-01-23</t>
        </is>
      </c>
      <c r="C4980" t="inlineStr">
        <is>
          <t>RET-KROGER</t>
        </is>
      </c>
      <c r="D4980" t="inlineStr">
        <is>
          <t>GER-SHO-073</t>
        </is>
      </c>
      <c r="E4980" t="inlineStr">
        <is>
          <t>Short Ship</t>
        </is>
      </c>
      <c r="F4980" t="inlineStr">
        <is>
          <t>short_ship</t>
        </is>
      </c>
      <c r="G4980" s="10" t="n">
        <v>101.15</v>
      </c>
      <c r="H4980" t="inlineStr">
        <is>
          <t>RO-029836</t>
        </is>
      </c>
      <c r="I4980" t="inlineStr">
        <is>
          <t>RS-029836</t>
        </is>
      </c>
      <c r="J4980" t="inlineStr">
        <is>
          <t>RREM-0050</t>
        </is>
      </c>
      <c r="K4980" t="inlineStr">
        <is>
          <t>Short Ship</t>
        </is>
      </c>
      <c r="M4980" s="10" t="n"/>
      <c r="P4980" s="18" t="n"/>
      <c r="Q4980" t="inlineStr">
        <is>
          <t>2026-02-22</t>
        </is>
      </c>
      <c r="R4980" s="18" t="inlineStr"/>
      <c r="S4980" s="18" t="inlineStr"/>
      <c r="T4980" s="18" t="inlineStr"/>
    </row>
    <row r="4981">
      <c r="A4981" t="inlineStr">
        <is>
          <t>DIST-011021</t>
        </is>
      </c>
      <c r="B4981" t="inlineStr">
        <is>
          <t>2026-01-23</t>
        </is>
      </c>
      <c r="C4981" t="inlineStr">
        <is>
          <t>RET-SPROUTS</t>
        </is>
      </c>
      <c r="D4981" t="inlineStr">
        <is>
          <t>UTS-PRO-057</t>
        </is>
      </c>
      <c r="E4981" t="inlineStr">
        <is>
          <t>Promo Billback</t>
        </is>
      </c>
      <c r="F4981" t="inlineStr">
        <is>
          <t>promo_billback</t>
        </is>
      </c>
      <c r="G4981" s="10" t="n">
        <v>65.48</v>
      </c>
      <c r="H4981" t="inlineStr">
        <is>
          <t>RO-030601</t>
        </is>
      </c>
      <c r="I4981" t="inlineStr">
        <is>
          <t>RS-030601</t>
        </is>
      </c>
      <c r="J4981" t="inlineStr">
        <is>
          <t>RREM-0143</t>
        </is>
      </c>
      <c r="K4981" t="inlineStr">
        <is>
          <t>Promo Billback</t>
        </is>
      </c>
      <c r="M4981" s="10" t="n"/>
      <c r="P4981" s="18" t="n"/>
      <c r="Q4981" t="inlineStr">
        <is>
          <t>2026-04-23</t>
        </is>
      </c>
      <c r="R4981" s="18" t="inlineStr"/>
      <c r="S4981" s="18" t="inlineStr"/>
      <c r="T4981" s="18" t="inlineStr"/>
    </row>
    <row r="4982">
      <c r="A4982" t="inlineStr">
        <is>
          <t>DIST-010580</t>
        </is>
      </c>
      <c r="B4982" t="inlineStr">
        <is>
          <t>2026-01-23</t>
        </is>
      </c>
      <c r="C4982" t="inlineStr">
        <is>
          <t>RET-COSTCO</t>
        </is>
      </c>
      <c r="D4982" t="inlineStr">
        <is>
          <t>TCO-PRO-024</t>
        </is>
      </c>
      <c r="E4982" t="inlineStr">
        <is>
          <t>Promo Billback</t>
        </is>
      </c>
      <c r="F4982" t="inlineStr">
        <is>
          <t>promo_billback</t>
        </is>
      </c>
      <c r="G4982" s="10" t="n">
        <v>64.44</v>
      </c>
      <c r="H4982" t="inlineStr">
        <is>
          <t>RO-029225</t>
        </is>
      </c>
      <c r="I4982" t="inlineStr">
        <is>
          <t>RS-029225</t>
        </is>
      </c>
      <c r="J4982" t="inlineStr">
        <is>
          <t>RREM-0020</t>
        </is>
      </c>
      <c r="K4982" t="inlineStr">
        <is>
          <t>Promo Billback</t>
        </is>
      </c>
      <c r="M4982" s="10" t="n"/>
      <c r="P4982" s="18" t="n"/>
      <c r="Q4982" t="inlineStr">
        <is>
          <t>2026-04-23</t>
        </is>
      </c>
      <c r="R4982" s="18" t="inlineStr"/>
      <c r="S4982" s="18" t="inlineStr"/>
      <c r="T4982" s="18" t="inlineStr"/>
    </row>
    <row r="4983">
      <c r="A4983" t="inlineStr">
        <is>
          <t>DIST-010778</t>
        </is>
      </c>
      <c r="B4983" t="inlineStr">
        <is>
          <t>2026-01-23</t>
        </is>
      </c>
      <c r="C4983" t="inlineStr">
        <is>
          <t>RET-WALMART</t>
        </is>
      </c>
      <c r="D4983" t="inlineStr">
        <is>
          <t>ART-SHO-003</t>
        </is>
      </c>
      <c r="E4983" t="inlineStr">
        <is>
          <t>Short Ship</t>
        </is>
      </c>
      <c r="F4983" t="inlineStr">
        <is>
          <t>short_ship</t>
        </is>
      </c>
      <c r="G4983" s="10" t="n">
        <v>61.54</v>
      </c>
      <c r="H4983" t="inlineStr">
        <is>
          <t>RO-029567</t>
        </is>
      </c>
      <c r="I4983" t="inlineStr">
        <is>
          <t>RS-029567</t>
        </is>
      </c>
      <c r="J4983" t="inlineStr">
        <is>
          <t>RREM-0155</t>
        </is>
      </c>
      <c r="K4983" t="inlineStr">
        <is>
          <t>Short Ship</t>
        </is>
      </c>
      <c r="L4983" t="inlineStr">
        <is>
          <t>lost</t>
        </is>
      </c>
      <c r="M4983" s="10" t="n">
        <v>0</v>
      </c>
      <c r="N4983" t="inlineStr">
        <is>
          <t>2026-02-08</t>
        </is>
      </c>
      <c r="O4983" t="inlineStr">
        <is>
          <t>2026-05-04</t>
        </is>
      </c>
      <c r="P4983" s="18" t="n">
        <v>101</v>
      </c>
      <c r="Q4983" t="inlineStr">
        <is>
          <t>2026-04-23</t>
        </is>
      </c>
      <c r="R4983" s="18" t="inlineStr"/>
      <c r="S4983" s="18" t="inlineStr"/>
      <c r="T4983" s="18" t="inlineStr"/>
    </row>
    <row r="4984">
      <c r="A4984" t="inlineStr">
        <is>
          <t>DIST-010888</t>
        </is>
      </c>
      <c r="B4984" t="inlineStr">
        <is>
          <t>2026-01-23</t>
        </is>
      </c>
      <c r="C4984" t="inlineStr">
        <is>
          <t>RET-SPROUTS</t>
        </is>
      </c>
      <c r="D4984" t="inlineStr">
        <is>
          <t>UTS-LAT-059</t>
        </is>
      </c>
      <c r="E4984" t="inlineStr">
        <is>
          <t>Appointment Miss</t>
        </is>
      </c>
      <c r="F4984" t="inlineStr">
        <is>
          <t>late_delivery</t>
        </is>
      </c>
      <c r="G4984" s="10" t="n">
        <v>54.43</v>
      </c>
      <c r="H4984" t="inlineStr">
        <is>
          <t>RO-030165</t>
        </is>
      </c>
      <c r="I4984" t="inlineStr">
        <is>
          <t>RS-030165</t>
        </is>
      </c>
      <c r="J4984" t="inlineStr">
        <is>
          <t>RREM-0143</t>
        </is>
      </c>
      <c r="K4984" t="inlineStr">
        <is>
          <t>Late Delivery</t>
        </is>
      </c>
      <c r="L4984" t="inlineStr">
        <is>
          <t>pending</t>
        </is>
      </c>
      <c r="M4984" s="10" t="n"/>
      <c r="N4984" t="inlineStr">
        <is>
          <t>2026-02-01</t>
        </is>
      </c>
      <c r="P4984" s="18" t="n">
        <v>344</v>
      </c>
      <c r="Q4984" t="inlineStr">
        <is>
          <t>2026-03-24</t>
        </is>
      </c>
      <c r="R4984" s="18" t="inlineStr"/>
      <c r="S4984" s="18" t="inlineStr"/>
      <c r="T4984" s="18" t="inlineStr"/>
    </row>
    <row r="4985">
      <c r="A4985" t="inlineStr">
        <is>
          <t>DIST-010743</t>
        </is>
      </c>
      <c r="B4985" t="inlineStr">
        <is>
          <t>2026-01-23</t>
        </is>
      </c>
      <c r="C4985" t="inlineStr">
        <is>
          <t>RET-SPROUTS</t>
        </is>
      </c>
      <c r="D4985" t="inlineStr">
        <is>
          <t>UTS-PRO-057</t>
        </is>
      </c>
      <c r="E4985" t="inlineStr">
        <is>
          <t>Promo Billback</t>
        </is>
      </c>
      <c r="F4985" t="inlineStr">
        <is>
          <t>promo_billback</t>
        </is>
      </c>
      <c r="G4985" s="10" t="n">
        <v>43.14</v>
      </c>
      <c r="H4985" t="inlineStr">
        <is>
          <t>RO-029786</t>
        </is>
      </c>
      <c r="I4985" t="inlineStr">
        <is>
          <t>RS-029786</t>
        </is>
      </c>
      <c r="J4985" t="inlineStr">
        <is>
          <t>RREM-0125</t>
        </is>
      </c>
      <c r="K4985" t="inlineStr">
        <is>
          <t>Promo Billback</t>
        </is>
      </c>
      <c r="L4985" t="inlineStr">
        <is>
          <t>won</t>
        </is>
      </c>
      <c r="M4985" s="10" t="n">
        <v>43.14</v>
      </c>
      <c r="N4985" t="inlineStr">
        <is>
          <t>2026-02-16</t>
        </is>
      </c>
      <c r="O4985" t="inlineStr">
        <is>
          <t>2026-04-15</t>
        </is>
      </c>
      <c r="P4985" s="18" t="n">
        <v>82</v>
      </c>
      <c r="Q4985" t="inlineStr">
        <is>
          <t>2026-03-09</t>
        </is>
      </c>
      <c r="R4985" s="18" t="inlineStr"/>
      <c r="S4985" s="18" t="inlineStr"/>
      <c r="T4985" s="18" t="inlineStr"/>
    </row>
    <row r="4986">
      <c r="A4986" t="inlineStr">
        <is>
          <t>DIST-010968</t>
        </is>
      </c>
      <c r="B4986" t="inlineStr">
        <is>
          <t>2026-01-23</t>
        </is>
      </c>
      <c r="C4986" t="inlineStr">
        <is>
          <t>RET-REGIONAL</t>
        </is>
      </c>
      <c r="D4986" t="inlineStr">
        <is>
          <t>NAL-LAT-095</t>
        </is>
      </c>
      <c r="E4986" t="inlineStr">
        <is>
          <t>MABD Violation</t>
        </is>
      </c>
      <c r="F4986" t="inlineStr">
        <is>
          <t>late_delivery</t>
        </is>
      </c>
      <c r="G4986" s="10" t="n">
        <v>40.84</v>
      </c>
      <c r="H4986" t="inlineStr">
        <is>
          <t>RO-030341</t>
        </is>
      </c>
      <c r="I4986" t="inlineStr">
        <is>
          <t>RS-030341</t>
        </is>
      </c>
      <c r="J4986" t="inlineStr">
        <is>
          <t>RREM-0091</t>
        </is>
      </c>
      <c r="K4986" t="inlineStr">
        <is>
          <t>Late Delivery</t>
        </is>
      </c>
      <c r="M4986" s="10" t="n"/>
      <c r="P4986" s="18" t="n"/>
      <c r="Q4986" t="inlineStr">
        <is>
          <t>2026-03-24</t>
        </is>
      </c>
      <c r="R4986" s="18" t="inlineStr"/>
      <c r="S4986" s="18" t="inlineStr"/>
      <c r="T4986" s="18" t="inlineStr"/>
    </row>
    <row r="4987">
      <c r="A4987" t="inlineStr">
        <is>
          <t>DIST-010867</t>
        </is>
      </c>
      <c r="B4987" t="inlineStr">
        <is>
          <t>2026-01-22</t>
        </is>
      </c>
      <c r="C4987" t="inlineStr">
        <is>
          <t>RET-SPROUTS</t>
        </is>
      </c>
      <c r="D4987" t="inlineStr"/>
      <c r="E4987" t="inlineStr">
        <is>
          <t>Unmapped</t>
        </is>
      </c>
      <c r="F4987" t="inlineStr">
        <is>
          <t>vague</t>
        </is>
      </c>
      <c r="G4987" s="10" t="n">
        <v>1789.6</v>
      </c>
      <c r="H4987" t="inlineStr">
        <is>
          <t>RO-030182</t>
        </is>
      </c>
      <c r="I4987" t="inlineStr">
        <is>
          <t>RS-030182</t>
        </is>
      </c>
      <c r="J4987" t="inlineStr">
        <is>
          <t>RREM-0119</t>
        </is>
      </c>
      <c r="K4987" t="inlineStr">
        <is>
          <t>Misc deduction -- see invoice</t>
        </is>
      </c>
      <c r="M4987" s="10" t="n"/>
      <c r="P4987" s="18" t="n"/>
      <c r="Q4987" t="inlineStr">
        <is>
          <t>2026-04-22</t>
        </is>
      </c>
      <c r="R4987" s="18" t="inlineStr">
        <is>
          <t>Yes</t>
        </is>
      </c>
      <c r="S4987" s="18" t="inlineStr"/>
      <c r="T4987" s="18" t="inlineStr"/>
    </row>
    <row r="4988">
      <c r="A4988" t="inlineStr">
        <is>
          <t>DIST-010916</t>
        </is>
      </c>
      <c r="B4988" t="inlineStr">
        <is>
          <t>2026-01-22</t>
        </is>
      </c>
      <c r="C4988" t="inlineStr">
        <is>
          <t>RET-WHOLEFOODS</t>
        </is>
      </c>
      <c r="D4988" t="inlineStr">
        <is>
          <t>ODS-DAM-052</t>
        </is>
      </c>
      <c r="E4988" t="inlineStr">
        <is>
          <t>Transit Damage</t>
        </is>
      </c>
      <c r="F4988" t="inlineStr">
        <is>
          <t>damaged</t>
        </is>
      </c>
      <c r="G4988" s="10" t="n">
        <v>337.68</v>
      </c>
      <c r="H4988" t="inlineStr">
        <is>
          <t>RO-030078</t>
        </is>
      </c>
      <c r="I4988" t="inlineStr">
        <is>
          <t>RS-030078</t>
        </is>
      </c>
      <c r="J4988" t="inlineStr">
        <is>
          <t>RREM-0192</t>
        </is>
      </c>
      <c r="K4988" t="inlineStr">
        <is>
          <t>Damaged</t>
        </is>
      </c>
      <c r="M4988" s="10" t="n"/>
      <c r="P4988" s="18" t="n"/>
      <c r="Q4988" t="inlineStr">
        <is>
          <t>2026-03-08</t>
        </is>
      </c>
      <c r="R4988" s="18" t="inlineStr"/>
      <c r="S4988" s="18" t="inlineStr"/>
      <c r="T4988" s="18" t="inlineStr"/>
    </row>
    <row r="4989">
      <c r="A4989" t="inlineStr">
        <is>
          <t>DIST-010726</t>
        </is>
      </c>
      <c r="B4989" t="inlineStr">
        <is>
          <t>2026-01-22</t>
        </is>
      </c>
      <c r="C4989" t="inlineStr">
        <is>
          <t>RET-WALMART</t>
        </is>
      </c>
      <c r="D4989" t="inlineStr">
        <is>
          <t>ART-DAM-018</t>
        </is>
      </c>
      <c r="E4989" t="inlineStr">
        <is>
          <t>Warehouse Damage</t>
        </is>
      </c>
      <c r="F4989" t="inlineStr">
        <is>
          <t>damaged</t>
        </is>
      </c>
      <c r="G4989" s="10" t="n">
        <v>187.24</v>
      </c>
      <c r="H4989" t="inlineStr">
        <is>
          <t>RO-029606</t>
        </is>
      </c>
      <c r="I4989" t="inlineStr">
        <is>
          <t>RS-029606</t>
        </is>
      </c>
      <c r="J4989" t="inlineStr">
        <is>
          <t>RREM-0175</t>
        </is>
      </c>
      <c r="K4989" t="inlineStr">
        <is>
          <t>Damaged</t>
        </is>
      </c>
      <c r="M4989" s="10" t="n"/>
      <c r="P4989" s="18" t="n"/>
      <c r="Q4989" t="inlineStr">
        <is>
          <t>2026-03-23</t>
        </is>
      </c>
      <c r="R4989" s="18" t="inlineStr"/>
      <c r="S4989" s="18" t="inlineStr"/>
      <c r="T4989" s="18" t="inlineStr"/>
    </row>
    <row r="4990">
      <c r="A4990" t="inlineStr">
        <is>
          <t>DIST-010833</t>
        </is>
      </c>
      <c r="B4990" t="inlineStr">
        <is>
          <t>2026-01-22</t>
        </is>
      </c>
      <c r="C4990" t="inlineStr">
        <is>
          <t>RET-WALMART</t>
        </is>
      </c>
      <c r="D4990" t="inlineStr">
        <is>
          <t>ART-SPO-017</t>
        </is>
      </c>
      <c r="E4990" t="inlineStr">
        <is>
          <t>Spoilage</t>
        </is>
      </c>
      <c r="F4990" t="inlineStr">
        <is>
          <t>spoilage</t>
        </is>
      </c>
      <c r="G4990" s="10" t="n">
        <v>184.4</v>
      </c>
      <c r="H4990" t="inlineStr">
        <is>
          <t>RO-029558</t>
        </is>
      </c>
      <c r="I4990" t="inlineStr">
        <is>
          <t>RS-029558</t>
        </is>
      </c>
      <c r="J4990" t="inlineStr">
        <is>
          <t>RREM-0160</t>
        </is>
      </c>
      <c r="K4990" t="inlineStr">
        <is>
          <t>Spoilage -- damage in transit affecting condition</t>
        </is>
      </c>
      <c r="L4990" t="inlineStr">
        <is>
          <t>lost</t>
        </is>
      </c>
      <c r="M4990" s="10" t="n">
        <v>0</v>
      </c>
      <c r="N4990" t="inlineStr">
        <is>
          <t>2026-01-28</t>
        </is>
      </c>
      <c r="O4990" t="inlineStr">
        <is>
          <t>2026-04-15</t>
        </is>
      </c>
      <c r="P4990" s="18" t="n">
        <v>83</v>
      </c>
      <c r="Q4990" t="inlineStr">
        <is>
          <t>2026-04-22</t>
        </is>
      </c>
      <c r="R4990" s="18" t="inlineStr"/>
      <c r="S4990" s="18" t="inlineStr"/>
      <c r="T4990" s="18" t="inlineStr"/>
    </row>
    <row r="4991">
      <c r="A4991" t="inlineStr">
        <is>
          <t>DIST-010708</t>
        </is>
      </c>
      <c r="B4991" t="inlineStr">
        <is>
          <t>2026-01-22</t>
        </is>
      </c>
      <c r="C4991" t="inlineStr">
        <is>
          <t>RET-COSTCO</t>
        </is>
      </c>
      <c r="D4991" t="inlineStr">
        <is>
          <t>TCO-SHO-022</t>
        </is>
      </c>
      <c r="E4991" t="inlineStr">
        <is>
          <t>Quantity Variance</t>
        </is>
      </c>
      <c r="F4991" t="inlineStr">
        <is>
          <t>short_ship</t>
        </is>
      </c>
      <c r="G4991" s="10" t="n">
        <v>177.33</v>
      </c>
      <c r="H4991" t="inlineStr">
        <is>
          <t>RO-029260</t>
        </is>
      </c>
      <c r="I4991" t="inlineStr">
        <is>
          <t>RS-029260</t>
        </is>
      </c>
      <c r="J4991" t="inlineStr">
        <is>
          <t>RREM-0004</t>
        </is>
      </c>
      <c r="K4991" t="inlineStr">
        <is>
          <t>Short Ship</t>
        </is>
      </c>
      <c r="L4991" t="inlineStr">
        <is>
          <t>won</t>
        </is>
      </c>
      <c r="M4991" s="10" t="n">
        <v>177.33</v>
      </c>
      <c r="N4991" t="inlineStr">
        <is>
          <t>2026-02-15</t>
        </is>
      </c>
      <c r="O4991" t="inlineStr">
        <is>
          <t>2026-04-07</t>
        </is>
      </c>
      <c r="P4991" s="18" t="n">
        <v>75</v>
      </c>
      <c r="Q4991" t="inlineStr">
        <is>
          <t>2026-04-22</t>
        </is>
      </c>
      <c r="R4991" s="18" t="inlineStr"/>
      <c r="S4991" s="18" t="inlineStr"/>
      <c r="T4991" s="18" t="inlineStr"/>
    </row>
    <row r="4992">
      <c r="A4992" t="inlineStr">
        <is>
          <t>DIST-010757</t>
        </is>
      </c>
      <c r="B4992" t="inlineStr">
        <is>
          <t>2026-01-22</t>
        </is>
      </c>
      <c r="C4992" t="inlineStr">
        <is>
          <t>RET-COSTCO</t>
        </is>
      </c>
      <c r="D4992" t="inlineStr">
        <is>
          <t>TCO-SHO-022</t>
        </is>
      </c>
      <c r="E4992" t="inlineStr">
        <is>
          <t>Quantity Variance</t>
        </is>
      </c>
      <c r="F4992" t="inlineStr">
        <is>
          <t>short_ship</t>
        </is>
      </c>
      <c r="G4992" s="10" t="n">
        <v>177.32</v>
      </c>
      <c r="H4992" t="inlineStr">
        <is>
          <t>RO-029650</t>
        </is>
      </c>
      <c r="I4992" t="inlineStr">
        <is>
          <t>RS-029650</t>
        </is>
      </c>
      <c r="J4992" t="inlineStr">
        <is>
          <t>RREM-0017</t>
        </is>
      </c>
      <c r="K4992" t="inlineStr">
        <is>
          <t>Short Ship</t>
        </is>
      </c>
      <c r="M4992" s="10" t="n"/>
      <c r="P4992" s="18" t="n"/>
      <c r="Q4992" t="inlineStr">
        <is>
          <t>2026-04-22</t>
        </is>
      </c>
      <c r="R4992" s="18" t="inlineStr"/>
      <c r="S4992" s="18" t="inlineStr"/>
      <c r="T4992" s="18" t="inlineStr"/>
    </row>
    <row r="4993">
      <c r="A4993" t="inlineStr">
        <is>
          <t>DIST-010825</t>
        </is>
      </c>
      <c r="B4993" t="inlineStr">
        <is>
          <t>2026-01-22</t>
        </is>
      </c>
      <c r="C4993" t="inlineStr">
        <is>
          <t>RET-KROGER</t>
        </is>
      </c>
      <c r="D4993" t="inlineStr">
        <is>
          <t>GER-SPO-085</t>
        </is>
      </c>
      <c r="E4993" t="inlineStr">
        <is>
          <t>Short Date</t>
        </is>
      </c>
      <c r="F4993" t="inlineStr">
        <is>
          <t>spoilage</t>
        </is>
      </c>
      <c r="G4993" s="10" t="n">
        <v>148.48</v>
      </c>
      <c r="H4993" t="inlineStr">
        <is>
          <t>RO-029837</t>
        </is>
      </c>
      <c r="I4993" t="inlineStr">
        <is>
          <t>RS-029837</t>
        </is>
      </c>
      <c r="J4993" t="inlineStr">
        <is>
          <t>RREM-0064</t>
        </is>
      </c>
      <c r="K4993" t="inlineStr">
        <is>
          <t>Spoilage -- damage in transit affecting condition</t>
        </is>
      </c>
      <c r="L4993" t="inlineStr">
        <is>
          <t>pending</t>
        </is>
      </c>
      <c r="M4993" s="10" t="n"/>
      <c r="N4993" t="inlineStr">
        <is>
          <t>2026-01-27</t>
        </is>
      </c>
      <c r="P4993" s="18" t="n">
        <v>345</v>
      </c>
      <c r="Q4993" t="inlineStr">
        <is>
          <t>2026-02-21</t>
        </is>
      </c>
      <c r="R4993" s="18" t="inlineStr"/>
      <c r="S4993" s="18" t="inlineStr"/>
      <c r="T4993" s="18" t="inlineStr"/>
    </row>
    <row r="4994">
      <c r="A4994" t="inlineStr">
        <is>
          <t>DIST-010645</t>
        </is>
      </c>
      <c r="B4994" t="inlineStr">
        <is>
          <t>2026-01-22</t>
        </is>
      </c>
      <c r="C4994" t="inlineStr">
        <is>
          <t>RET-WALMART</t>
        </is>
      </c>
      <c r="D4994" t="inlineStr">
        <is>
          <t>ART-PRO-004</t>
        </is>
      </c>
      <c r="E4994" t="inlineStr">
        <is>
          <t>Scan Rebate</t>
        </is>
      </c>
      <c r="F4994" t="inlineStr">
        <is>
          <t>promo_billback</t>
        </is>
      </c>
      <c r="G4994" s="10" t="n">
        <v>147.56</v>
      </c>
      <c r="H4994" t="inlineStr">
        <is>
          <t>RO-029207</t>
        </is>
      </c>
      <c r="I4994" t="inlineStr">
        <is>
          <t>RS-029207</t>
        </is>
      </c>
      <c r="J4994" t="inlineStr">
        <is>
          <t>RREM-0160</t>
        </is>
      </c>
      <c r="K4994" t="inlineStr">
        <is>
          <t>Promo Billback</t>
        </is>
      </c>
      <c r="M4994" s="10" t="n"/>
      <c r="P4994" s="18" t="n"/>
      <c r="Q4994" t="inlineStr">
        <is>
          <t>2026-03-08</t>
        </is>
      </c>
      <c r="R4994" s="18" t="inlineStr"/>
      <c r="S4994" s="18" t="inlineStr"/>
      <c r="T4994" s="18" t="inlineStr"/>
    </row>
    <row r="4995">
      <c r="A4995" t="inlineStr">
        <is>
          <t>DIST-010805</t>
        </is>
      </c>
      <c r="B4995" t="inlineStr">
        <is>
          <t>2026-01-22</t>
        </is>
      </c>
      <c r="C4995" t="inlineStr">
        <is>
          <t>RET-SPROUTS</t>
        </is>
      </c>
      <c r="D4995" t="inlineStr">
        <is>
          <t>UTS-PRO-057</t>
        </is>
      </c>
      <c r="E4995" t="inlineStr">
        <is>
          <t>Promo Billback</t>
        </is>
      </c>
      <c r="F4995" t="inlineStr">
        <is>
          <t>promo_billback</t>
        </is>
      </c>
      <c r="G4995" s="10" t="n">
        <v>144.87</v>
      </c>
      <c r="H4995" t="inlineStr">
        <is>
          <t>RO-029781</t>
        </is>
      </c>
      <c r="I4995" t="inlineStr">
        <is>
          <t>RS-029781</t>
        </is>
      </c>
      <c r="J4995" t="inlineStr">
        <is>
          <t>RREM-0124</t>
        </is>
      </c>
      <c r="K4995" t="inlineStr">
        <is>
          <t>Promo Billback</t>
        </is>
      </c>
      <c r="M4995" s="10" t="n"/>
      <c r="P4995" s="18" t="n"/>
      <c r="Q4995" t="inlineStr">
        <is>
          <t>2026-03-23</t>
        </is>
      </c>
      <c r="R4995" s="18" t="inlineStr"/>
      <c r="S4995" s="18" t="inlineStr"/>
      <c r="T4995" s="18" t="inlineStr"/>
    </row>
    <row r="4996">
      <c r="A4996" t="inlineStr">
        <is>
          <t>DIST-010915</t>
        </is>
      </c>
      <c r="B4996" t="inlineStr">
        <is>
          <t>2026-01-22</t>
        </is>
      </c>
      <c r="C4996" t="inlineStr">
        <is>
          <t>RET-WHOLEFOODS</t>
        </is>
      </c>
      <c r="D4996" t="inlineStr">
        <is>
          <t>ODS-DAM-052</t>
        </is>
      </c>
      <c r="E4996" t="inlineStr">
        <is>
          <t>Transit Damage</t>
        </is>
      </c>
      <c r="F4996" t="inlineStr">
        <is>
          <t>damaged</t>
        </is>
      </c>
      <c r="G4996" s="10" t="n">
        <v>139.99</v>
      </c>
      <c r="H4996" t="inlineStr">
        <is>
          <t>RO-030070</t>
        </is>
      </c>
      <c r="I4996" t="inlineStr">
        <is>
          <t>RS-030070</t>
        </is>
      </c>
      <c r="J4996" t="inlineStr">
        <is>
          <t>RREM-0209</t>
        </is>
      </c>
      <c r="K4996" t="inlineStr">
        <is>
          <t>Damaged</t>
        </is>
      </c>
      <c r="M4996" s="10" t="n"/>
      <c r="P4996" s="18" t="n"/>
      <c r="Q4996" t="inlineStr">
        <is>
          <t>2026-03-08</t>
        </is>
      </c>
      <c r="R4996" s="18" t="inlineStr"/>
      <c r="S4996" s="18" t="inlineStr"/>
      <c r="T4996" s="18" t="inlineStr"/>
    </row>
    <row r="4997">
      <c r="A4997" t="inlineStr">
        <is>
          <t>DIST-010966</t>
        </is>
      </c>
      <c r="B4997" t="inlineStr">
        <is>
          <t>2026-01-22</t>
        </is>
      </c>
      <c r="C4997" t="inlineStr">
        <is>
          <t>RET-REGIONAL</t>
        </is>
      </c>
      <c r="D4997" t="inlineStr">
        <is>
          <t>NAL-SHO-091</t>
        </is>
      </c>
      <c r="E4997" t="inlineStr">
        <is>
          <t>Under-delivery</t>
        </is>
      </c>
      <c r="F4997" t="inlineStr">
        <is>
          <t>short_ship</t>
        </is>
      </c>
      <c r="G4997" s="10" t="n">
        <v>117.33</v>
      </c>
      <c r="H4997" t="inlineStr">
        <is>
          <t>RO-030332</t>
        </is>
      </c>
      <c r="I4997" t="inlineStr">
        <is>
          <t>RS-030332</t>
        </is>
      </c>
      <c r="J4997" t="inlineStr">
        <is>
          <t>RREM-0104</t>
        </is>
      </c>
      <c r="K4997" t="inlineStr">
        <is>
          <t>Short Ship</t>
        </is>
      </c>
      <c r="M4997" s="10" t="n"/>
      <c r="P4997" s="18" t="n"/>
      <c r="Q4997" t="inlineStr">
        <is>
          <t>2026-03-08</t>
        </is>
      </c>
      <c r="R4997" s="18" t="inlineStr"/>
      <c r="S4997" s="18" t="inlineStr"/>
      <c r="T4997" s="18" t="inlineStr"/>
    </row>
    <row r="4998">
      <c r="A4998" t="inlineStr">
        <is>
          <t>DIST-010732</t>
        </is>
      </c>
      <c r="B4998" t="inlineStr">
        <is>
          <t>2026-01-22</t>
        </is>
      </c>
      <c r="C4998" t="inlineStr">
        <is>
          <t>RET-COSTCO</t>
        </is>
      </c>
      <c r="D4998" t="inlineStr">
        <is>
          <t>TCO-PRO-024</t>
        </is>
      </c>
      <c r="E4998" t="inlineStr">
        <is>
          <t>Promo Billback</t>
        </is>
      </c>
      <c r="F4998" t="inlineStr">
        <is>
          <t>promo_billback</t>
        </is>
      </c>
      <c r="G4998" s="10" t="n">
        <v>115.86</v>
      </c>
      <c r="H4998" t="inlineStr">
        <is>
          <t>RO-029673</t>
        </is>
      </c>
      <c r="I4998" t="inlineStr">
        <is>
          <t>RS-029673</t>
        </is>
      </c>
      <c r="J4998" t="inlineStr">
        <is>
          <t>RREM-0033</t>
        </is>
      </c>
      <c r="K4998" t="inlineStr">
        <is>
          <t>Promo Billback</t>
        </is>
      </c>
      <c r="M4998" s="10" t="n"/>
      <c r="P4998" s="18" t="n"/>
      <c r="Q4998" t="inlineStr">
        <is>
          <t>2026-04-22</t>
        </is>
      </c>
      <c r="R4998" s="18" t="inlineStr"/>
      <c r="S4998" s="18" t="inlineStr"/>
      <c r="T4998" s="18" t="inlineStr"/>
    </row>
    <row r="4999">
      <c r="A4999" t="inlineStr">
        <is>
          <t>DIST-011113</t>
        </is>
      </c>
      <c r="B4999" t="inlineStr">
        <is>
          <t>2026-01-22</t>
        </is>
      </c>
      <c r="C4999" t="inlineStr">
        <is>
          <t>RET-SPROUTS</t>
        </is>
      </c>
      <c r="D4999" t="inlineStr">
        <is>
          <t>UTS-DAM-069</t>
        </is>
      </c>
      <c r="E4999" t="inlineStr">
        <is>
          <t>Warehouse Damage</t>
        </is>
      </c>
      <c r="F4999" t="inlineStr">
        <is>
          <t>damaged</t>
        </is>
      </c>
      <c r="G4999" s="10" t="n">
        <v>101.1</v>
      </c>
      <c r="H4999" t="inlineStr">
        <is>
          <t>RO-030633</t>
        </is>
      </c>
      <c r="I4999" t="inlineStr">
        <is>
          <t>RS-030633</t>
        </is>
      </c>
      <c r="J4999" t="inlineStr">
        <is>
          <t>RREM-0128</t>
        </is>
      </c>
      <c r="K4999" t="inlineStr">
        <is>
          <t>Damaged</t>
        </is>
      </c>
      <c r="L4999" t="inlineStr">
        <is>
          <t>pending</t>
        </is>
      </c>
      <c r="M4999" s="10" t="n"/>
      <c r="N4999" t="inlineStr">
        <is>
          <t>2026-02-07</t>
        </is>
      </c>
      <c r="P4999" s="18" t="n">
        <v>345</v>
      </c>
      <c r="Q4999" t="inlineStr">
        <is>
          <t>2026-02-21</t>
        </is>
      </c>
      <c r="R4999" s="18" t="inlineStr"/>
      <c r="S4999" s="18" t="inlineStr"/>
      <c r="T4999" s="18" t="inlineStr"/>
    </row>
    <row r="5000">
      <c r="A5000" t="inlineStr">
        <is>
          <t>DIST-010935</t>
        </is>
      </c>
      <c r="B5000" t="inlineStr">
        <is>
          <t>2026-01-22</t>
        </is>
      </c>
      <c r="C5000" t="inlineStr">
        <is>
          <t>RET-WHOLEFOODS</t>
        </is>
      </c>
      <c r="D5000" t="inlineStr">
        <is>
          <t>ODS-SHO-038</t>
        </is>
      </c>
      <c r="E5000" t="inlineStr">
        <is>
          <t>Short Ship</t>
        </is>
      </c>
      <c r="F5000" t="inlineStr">
        <is>
          <t>short_ship</t>
        </is>
      </c>
      <c r="G5000" s="10" t="n">
        <v>96.55</v>
      </c>
      <c r="H5000" t="inlineStr">
        <is>
          <t>RO-030122</t>
        </is>
      </c>
      <c r="I5000" t="inlineStr">
        <is>
          <t>RS-030122</t>
        </is>
      </c>
      <c r="J5000" t="inlineStr">
        <is>
          <t>RREM-0197</t>
        </is>
      </c>
      <c r="K5000" t="inlineStr">
        <is>
          <t>Short Ship</t>
        </is>
      </c>
      <c r="M5000" s="10" t="n"/>
      <c r="P5000" s="18" t="n"/>
      <c r="Q5000" t="inlineStr">
        <is>
          <t>2026-04-22</t>
        </is>
      </c>
      <c r="R5000" s="18" t="inlineStr"/>
      <c r="S5000" s="18" t="inlineStr"/>
      <c r="T5000" s="18" t="inlineStr"/>
    </row>
    <row r="5001">
      <c r="A5001" t="inlineStr">
        <is>
          <t>DIST-010866</t>
        </is>
      </c>
      <c r="B5001" t="inlineStr">
        <is>
          <t>2026-01-22</t>
        </is>
      </c>
      <c r="C5001" t="inlineStr">
        <is>
          <t>RET-SPROUTS</t>
        </is>
      </c>
      <c r="D5001" t="inlineStr">
        <is>
          <t>UTS-SHO-056</t>
        </is>
      </c>
      <c r="E5001" t="inlineStr">
        <is>
          <t>Under-delivery</t>
        </is>
      </c>
      <c r="F5001" t="inlineStr">
        <is>
          <t>short_ship</t>
        </is>
      </c>
      <c r="G5001" s="10" t="n">
        <v>44.99</v>
      </c>
      <c r="H5001" t="inlineStr">
        <is>
          <t>RO-030151</t>
        </is>
      </c>
      <c r="I5001" t="inlineStr">
        <is>
          <t>RS-030151</t>
        </is>
      </c>
      <c r="J5001" t="inlineStr">
        <is>
          <t>RREM-0133</t>
        </is>
      </c>
      <c r="K5001" t="inlineStr">
        <is>
          <t>Short Ship</t>
        </is>
      </c>
      <c r="L5001" t="inlineStr">
        <is>
          <t>lost</t>
        </is>
      </c>
      <c r="M5001" s="10" t="n">
        <v>0</v>
      </c>
      <c r="N5001" t="inlineStr">
        <is>
          <t>2026-02-05</t>
        </is>
      </c>
      <c r="O5001" t="inlineStr">
        <is>
          <t>2026-03-20</t>
        </is>
      </c>
      <c r="P5001" s="18" t="n">
        <v>57</v>
      </c>
      <c r="Q5001" t="inlineStr">
        <is>
          <t>2026-04-22</t>
        </is>
      </c>
      <c r="R5001" s="18" t="inlineStr"/>
      <c r="S5001" s="18" t="inlineStr"/>
      <c r="T5001" s="18" t="inlineStr"/>
    </row>
    <row r="5002">
      <c r="A5002" t="inlineStr">
        <is>
          <t>DIST-010695</t>
        </is>
      </c>
      <c r="B5002" t="inlineStr">
        <is>
          <t>2026-01-22</t>
        </is>
      </c>
      <c r="C5002" t="inlineStr">
        <is>
          <t>RET-KROGER</t>
        </is>
      </c>
      <c r="D5002" t="inlineStr">
        <is>
          <t>GER-PRO-075</t>
        </is>
      </c>
      <c r="E5002" t="inlineStr">
        <is>
          <t>Promo Billback</t>
        </is>
      </c>
      <c r="F5002" t="inlineStr">
        <is>
          <t>promo_billback</t>
        </is>
      </c>
      <c r="G5002" s="10" t="n">
        <v>37.16</v>
      </c>
      <c r="H5002" t="inlineStr">
        <is>
          <t>RO-029436</t>
        </is>
      </c>
      <c r="I5002" t="inlineStr">
        <is>
          <t>RS-029436</t>
        </is>
      </c>
      <c r="J5002" t="inlineStr">
        <is>
          <t>RREM-0058</t>
        </is>
      </c>
      <c r="K5002" t="inlineStr">
        <is>
          <t>Promo Billback</t>
        </is>
      </c>
      <c r="M5002" s="10" t="n"/>
      <c r="P5002" s="18" t="n"/>
      <c r="Q5002" t="inlineStr">
        <is>
          <t>2026-03-23</t>
        </is>
      </c>
      <c r="R5002" s="18" t="inlineStr"/>
      <c r="S5002" s="18" t="inlineStr"/>
      <c r="T5002" s="18" t="inlineStr"/>
    </row>
    <row r="5003">
      <c r="A5003" t="inlineStr">
        <is>
          <t>DIST-010982</t>
        </is>
      </c>
      <c r="B5003" t="inlineStr">
        <is>
          <t>2026-01-22</t>
        </is>
      </c>
      <c r="C5003" t="inlineStr">
        <is>
          <t>RET-SPROUTS</t>
        </is>
      </c>
      <c r="D5003" t="inlineStr">
        <is>
          <t>UTS-PRI-071</t>
        </is>
      </c>
      <c r="E5003" t="inlineStr">
        <is>
          <t>Invoice Mismatch</t>
        </is>
      </c>
      <c r="F5003" t="inlineStr">
        <is>
          <t>pricing_error</t>
        </is>
      </c>
      <c r="G5003" s="10" t="n">
        <v>16.13</v>
      </c>
      <c r="H5003" t="inlineStr">
        <is>
          <t>RO-030137</t>
        </is>
      </c>
      <c r="I5003" t="inlineStr">
        <is>
          <t>RS-030137</t>
        </is>
      </c>
      <c r="J5003" t="inlineStr">
        <is>
          <t>RREM-0141</t>
        </is>
      </c>
      <c r="K5003" t="inlineStr">
        <is>
          <t>Pricing Error</t>
        </is>
      </c>
      <c r="M5003" s="10" t="n"/>
      <c r="P5003" s="18" t="n"/>
      <c r="Q5003" t="inlineStr">
        <is>
          <t>2026-02-21</t>
        </is>
      </c>
      <c r="R5003" s="18" t="inlineStr"/>
      <c r="S5003" s="18" t="inlineStr"/>
      <c r="T5003" s="18" t="inlineStr"/>
    </row>
    <row r="5004">
      <c r="A5004" t="inlineStr">
        <is>
          <t>DIST-010951</t>
        </is>
      </c>
      <c r="B5004" t="inlineStr">
        <is>
          <t>2026-01-21</t>
        </is>
      </c>
      <c r="C5004" t="inlineStr">
        <is>
          <t>RET-WHOLEFOODS</t>
        </is>
      </c>
      <c r="D5004" t="inlineStr">
        <is>
          <t>ODS-SHO-038</t>
        </is>
      </c>
      <c r="E5004" t="inlineStr">
        <is>
          <t>Short Ship</t>
        </is>
      </c>
      <c r="F5004" t="inlineStr">
        <is>
          <t>short_ship</t>
        </is>
      </c>
      <c r="G5004" s="10" t="n">
        <v>224</v>
      </c>
      <c r="H5004" t="inlineStr">
        <is>
          <t>RO-030112</t>
        </is>
      </c>
      <c r="I5004" t="inlineStr">
        <is>
          <t>RS-030112</t>
        </is>
      </c>
      <c r="J5004" t="inlineStr">
        <is>
          <t>RREM-0189</t>
        </is>
      </c>
      <c r="K5004" t="inlineStr">
        <is>
          <t>Short Ship</t>
        </is>
      </c>
      <c r="M5004" s="10" t="n"/>
      <c r="P5004" s="18" t="n"/>
      <c r="Q5004" t="inlineStr">
        <is>
          <t>2026-03-07</t>
        </is>
      </c>
      <c r="R5004" s="18" t="inlineStr"/>
      <c r="S5004" s="18" t="inlineStr"/>
      <c r="T5004" s="18" t="inlineStr"/>
    </row>
    <row r="5005">
      <c r="A5005" t="inlineStr">
        <is>
          <t>DIST-010776</t>
        </is>
      </c>
      <c r="B5005" t="inlineStr">
        <is>
          <t>2026-01-21</t>
        </is>
      </c>
      <c r="C5005" t="inlineStr">
        <is>
          <t>RET-WALMART</t>
        </is>
      </c>
      <c r="D5005" t="inlineStr">
        <is>
          <t>ART-PAL-015</t>
        </is>
      </c>
      <c r="E5005" t="inlineStr">
        <is>
          <t>Pallet Overhang</t>
        </is>
      </c>
      <c r="F5005" t="inlineStr">
        <is>
          <t>pallet_fine</t>
        </is>
      </c>
      <c r="G5005" s="10" t="n">
        <v>215.12</v>
      </c>
      <c r="H5005" t="inlineStr">
        <is>
          <t>RO-029549</t>
        </is>
      </c>
      <c r="I5005" t="inlineStr">
        <is>
          <t>RS-029549</t>
        </is>
      </c>
      <c r="J5005" t="inlineStr">
        <is>
          <t>RREM-0163</t>
        </is>
      </c>
      <c r="K5005" t="inlineStr">
        <is>
          <t>Pallet Fine</t>
        </is>
      </c>
      <c r="M5005" s="10" t="n"/>
      <c r="P5005" s="18" t="n"/>
      <c r="Q5005" t="inlineStr">
        <is>
          <t>2026-02-20</t>
        </is>
      </c>
      <c r="R5005" s="18" t="inlineStr"/>
      <c r="S5005" s="18" t="inlineStr"/>
      <c r="T5005" s="18" t="inlineStr"/>
    </row>
    <row r="5006">
      <c r="A5006" t="inlineStr">
        <is>
          <t>DIST-010841</t>
        </is>
      </c>
      <c r="B5006" t="inlineStr">
        <is>
          <t>2026-01-21</t>
        </is>
      </c>
      <c r="C5006" t="inlineStr">
        <is>
          <t>RET-WHOLEFOODS</t>
        </is>
      </c>
      <c r="D5006" t="inlineStr">
        <is>
          <t>ODS-SPO-050</t>
        </is>
      </c>
      <c r="E5006" t="inlineStr">
        <is>
          <t>Spoilage</t>
        </is>
      </c>
      <c r="F5006" t="inlineStr">
        <is>
          <t>spoilage</t>
        </is>
      </c>
      <c r="G5006" s="10" t="n">
        <v>201</v>
      </c>
      <c r="H5006" t="inlineStr">
        <is>
          <t>RO-029727</t>
        </is>
      </c>
      <c r="I5006" t="inlineStr">
        <is>
          <t>RS-029727</t>
        </is>
      </c>
      <c r="J5006" t="inlineStr">
        <is>
          <t>RREM-0211</t>
        </is>
      </c>
      <c r="K5006" t="inlineStr">
        <is>
          <t>Spoilage -- quality complaint at receiving</t>
        </is>
      </c>
      <c r="L5006" t="inlineStr">
        <is>
          <t>pending</t>
        </is>
      </c>
      <c r="M5006" s="10" t="n"/>
      <c r="N5006" t="inlineStr">
        <is>
          <t>2026-02-19</t>
        </is>
      </c>
      <c r="P5006" s="18" t="n">
        <v>346</v>
      </c>
      <c r="Q5006" t="inlineStr">
        <is>
          <t>2026-04-21</t>
        </is>
      </c>
      <c r="R5006" s="18" t="inlineStr"/>
      <c r="S5006" s="18" t="inlineStr"/>
      <c r="T5006" s="18" t="inlineStr"/>
    </row>
    <row r="5007">
      <c r="A5007" t="inlineStr">
        <is>
          <t>DIST-010788</t>
        </is>
      </c>
      <c r="B5007" t="inlineStr">
        <is>
          <t>2026-01-21</t>
        </is>
      </c>
      <c r="C5007" t="inlineStr">
        <is>
          <t>RET-SPROUTS</t>
        </is>
      </c>
      <c r="D5007" t="inlineStr">
        <is>
          <t>UTS-SPO-066</t>
        </is>
      </c>
      <c r="E5007" t="inlineStr">
        <is>
          <t>Expired Product</t>
        </is>
      </c>
      <c r="F5007" t="inlineStr">
        <is>
          <t>spoilage</t>
        </is>
      </c>
      <c r="G5007" s="10" t="n">
        <v>181.06</v>
      </c>
      <c r="H5007" t="inlineStr">
        <is>
          <t>RO-029816</t>
        </is>
      </c>
      <c r="I5007" t="inlineStr">
        <is>
          <t>RS-029816</t>
        </is>
      </c>
      <c r="J5007" t="inlineStr">
        <is>
          <t>RREM-0119</t>
        </is>
      </c>
      <c r="K5007" t="inlineStr">
        <is>
          <t>Spoilage -- temperature exposure in transit</t>
        </is>
      </c>
      <c r="M5007" s="10" t="n"/>
      <c r="P5007" s="18" t="n"/>
      <c r="Q5007" t="inlineStr">
        <is>
          <t>2026-02-20</t>
        </is>
      </c>
      <c r="R5007" s="18" t="inlineStr"/>
      <c r="S5007" s="18" t="inlineStr"/>
      <c r="T5007" s="18" t="inlineStr"/>
    </row>
    <row r="5008">
      <c r="A5008" t="inlineStr">
        <is>
          <t>DIST-011024</t>
        </is>
      </c>
      <c r="B5008" t="inlineStr">
        <is>
          <t>2026-01-21</t>
        </is>
      </c>
      <c r="C5008" t="inlineStr">
        <is>
          <t>RET-KROGER</t>
        </is>
      </c>
      <c r="D5008" t="inlineStr">
        <is>
          <t>GER-SHO-073</t>
        </is>
      </c>
      <c r="E5008" t="inlineStr">
        <is>
          <t>Short Ship</t>
        </is>
      </c>
      <c r="F5008" t="inlineStr">
        <is>
          <t>short_ship</t>
        </is>
      </c>
      <c r="G5008" s="10" t="n">
        <v>168.6</v>
      </c>
      <c r="H5008" t="inlineStr">
        <is>
          <t>RO-030709</t>
        </is>
      </c>
      <c r="I5008" t="inlineStr">
        <is>
          <t>RS-030709</t>
        </is>
      </c>
      <c r="J5008" t="inlineStr">
        <is>
          <t>RREM-0053</t>
        </is>
      </c>
      <c r="K5008" t="inlineStr">
        <is>
          <t>Short Ship</t>
        </is>
      </c>
      <c r="M5008" s="10" t="n"/>
      <c r="P5008" s="18" t="n"/>
      <c r="Q5008" t="inlineStr">
        <is>
          <t>2026-03-07</t>
        </is>
      </c>
      <c r="R5008" s="18" t="inlineStr"/>
      <c r="S5008" s="18" t="inlineStr"/>
      <c r="T5008" s="18" t="inlineStr"/>
    </row>
    <row r="5009">
      <c r="A5009" t="inlineStr">
        <is>
          <t>DIST-010940</t>
        </is>
      </c>
      <c r="B5009" t="inlineStr">
        <is>
          <t>2026-01-21</t>
        </is>
      </c>
      <c r="C5009" t="inlineStr">
        <is>
          <t>RET-KROGER</t>
        </is>
      </c>
      <c r="D5009" t="inlineStr">
        <is>
          <t>GER-LAB-080</t>
        </is>
      </c>
      <c r="E5009" t="inlineStr">
        <is>
          <t>Label Defect</t>
        </is>
      </c>
      <c r="F5009" t="inlineStr">
        <is>
          <t>label_fine</t>
        </is>
      </c>
      <c r="G5009" s="10" t="n">
        <v>158.95</v>
      </c>
      <c r="H5009" t="inlineStr">
        <is>
          <t>RO-030228</t>
        </is>
      </c>
      <c r="I5009" t="inlineStr">
        <is>
          <t>RS-030228</t>
        </is>
      </c>
      <c r="J5009" t="inlineStr">
        <is>
          <t>RREM-0041</t>
        </is>
      </c>
      <c r="K5009" t="inlineStr">
        <is>
          <t>Label Fine</t>
        </is>
      </c>
      <c r="L5009" t="inlineStr">
        <is>
          <t>pending</t>
        </is>
      </c>
      <c r="M5009" s="10" t="n"/>
      <c r="N5009" t="inlineStr">
        <is>
          <t>2026-02-05</t>
        </is>
      </c>
      <c r="P5009" s="18" t="n">
        <v>346</v>
      </c>
      <c r="Q5009" t="inlineStr">
        <is>
          <t>2026-03-22</t>
        </is>
      </c>
      <c r="R5009" s="18" t="inlineStr"/>
      <c r="S5009" s="18" t="inlineStr"/>
      <c r="T5009" s="18" t="inlineStr"/>
    </row>
    <row r="5010">
      <c r="A5010" t="inlineStr">
        <is>
          <t>DIST-010734</t>
        </is>
      </c>
      <c r="B5010" t="inlineStr">
        <is>
          <t>2026-01-21</t>
        </is>
      </c>
      <c r="C5010" t="inlineStr">
        <is>
          <t>RET-WHOLEFOODS</t>
        </is>
      </c>
      <c r="D5010" t="inlineStr">
        <is>
          <t>ODS-PAL-048</t>
        </is>
      </c>
      <c r="E5010" t="inlineStr">
        <is>
          <t>Pallet Overhang</t>
        </is>
      </c>
      <c r="F5010" t="inlineStr">
        <is>
          <t>pallet_fine</t>
        </is>
      </c>
      <c r="G5010" s="10" t="n">
        <v>153.57</v>
      </c>
      <c r="H5010" t="inlineStr">
        <is>
          <t>RO-029707</t>
        </is>
      </c>
      <c r="I5010" t="inlineStr">
        <is>
          <t>RS-029707</t>
        </is>
      </c>
      <c r="J5010" t="inlineStr">
        <is>
          <t>RREM-0212</t>
        </is>
      </c>
      <c r="K5010" t="inlineStr">
        <is>
          <t>Pallet Fine</t>
        </is>
      </c>
      <c r="L5010" t="inlineStr">
        <is>
          <t>lost</t>
        </is>
      </c>
      <c r="M5010" s="10" t="n">
        <v>0</v>
      </c>
      <c r="N5010" t="inlineStr">
        <is>
          <t>2026-02-02</t>
        </is>
      </c>
      <c r="O5010" t="inlineStr">
        <is>
          <t>2026-04-15</t>
        </is>
      </c>
      <c r="P5010" s="18" t="n">
        <v>84</v>
      </c>
      <c r="Q5010" t="inlineStr">
        <is>
          <t>2026-02-20</t>
        </is>
      </c>
      <c r="R5010" s="18" t="inlineStr"/>
      <c r="S5010" s="18" t="inlineStr"/>
      <c r="T5010" s="18" t="inlineStr"/>
    </row>
    <row r="5011">
      <c r="A5011" t="inlineStr">
        <is>
          <t>DIST-010761</t>
        </is>
      </c>
      <c r="B5011" t="inlineStr">
        <is>
          <t>2026-01-21</t>
        </is>
      </c>
      <c r="C5011" t="inlineStr">
        <is>
          <t>RET-WHOLEFOODS</t>
        </is>
      </c>
      <c r="D5011" t="inlineStr">
        <is>
          <t>ODS-DAM-052</t>
        </is>
      </c>
      <c r="E5011" t="inlineStr">
        <is>
          <t>Transit Damage</t>
        </is>
      </c>
      <c r="F5011" t="inlineStr">
        <is>
          <t>damaged</t>
        </is>
      </c>
      <c r="G5011" s="10" t="n">
        <v>140.58</v>
      </c>
      <c r="H5011" t="inlineStr">
        <is>
          <t>RO-029689</t>
        </is>
      </c>
      <c r="I5011" t="inlineStr">
        <is>
          <t>RS-029689</t>
        </is>
      </c>
      <c r="J5011" t="inlineStr">
        <is>
          <t>RREM-0214</t>
        </is>
      </c>
      <c r="K5011" t="inlineStr">
        <is>
          <t>Damaged</t>
        </is>
      </c>
      <c r="M5011" s="10" t="n"/>
      <c r="P5011" s="18" t="n"/>
      <c r="Q5011" t="inlineStr">
        <is>
          <t>2026-02-20</t>
        </is>
      </c>
      <c r="R5011" s="18" t="inlineStr"/>
      <c r="S5011" s="18" t="inlineStr"/>
      <c r="T5011" s="18" t="inlineStr"/>
    </row>
    <row r="5012">
      <c r="A5012" t="inlineStr">
        <is>
          <t>DIST-010784</t>
        </is>
      </c>
      <c r="B5012" t="inlineStr">
        <is>
          <t>2026-01-21</t>
        </is>
      </c>
      <c r="C5012" t="inlineStr">
        <is>
          <t>RET-COSTCO</t>
        </is>
      </c>
      <c r="D5012" t="inlineStr"/>
      <c r="E5012" t="inlineStr">
        <is>
          <t>Unmapped</t>
        </is>
      </c>
      <c r="F5012" t="inlineStr">
        <is>
          <t>vague</t>
        </is>
      </c>
      <c r="G5012" s="10" t="n">
        <v>135.75</v>
      </c>
      <c r="J5012" t="inlineStr">
        <is>
          <t>RREM-0020</t>
        </is>
      </c>
      <c r="K5012" t="inlineStr">
        <is>
          <t>Allowance reconciliation</t>
        </is>
      </c>
      <c r="L5012" t="inlineStr">
        <is>
          <t>lost</t>
        </is>
      </c>
      <c r="M5012" s="10" t="n">
        <v>0</v>
      </c>
      <c r="N5012" t="inlineStr">
        <is>
          <t>2026-02-20</t>
        </is>
      </c>
      <c r="O5012" t="inlineStr">
        <is>
          <t>2026-05-12</t>
        </is>
      </c>
      <c r="P5012" s="18" t="n">
        <v>111</v>
      </c>
      <c r="Q5012" t="inlineStr">
        <is>
          <t>2026-03-22</t>
        </is>
      </c>
      <c r="R5012" s="18" t="inlineStr">
        <is>
          <t>Yes</t>
        </is>
      </c>
      <c r="S5012" s="18" t="inlineStr"/>
      <c r="T5012" s="18" t="inlineStr"/>
    </row>
    <row r="5013">
      <c r="A5013" t="inlineStr">
        <is>
          <t>DIST-010873</t>
        </is>
      </c>
      <c r="B5013" t="inlineStr">
        <is>
          <t>2026-01-21</t>
        </is>
      </c>
      <c r="C5013" t="inlineStr">
        <is>
          <t>RET-KROGER</t>
        </is>
      </c>
      <c r="D5013" t="inlineStr">
        <is>
          <t>GER-PRO-075</t>
        </is>
      </c>
      <c r="E5013" t="inlineStr">
        <is>
          <t>Promo Billback</t>
        </is>
      </c>
      <c r="F5013" t="inlineStr">
        <is>
          <t>promo_billback</t>
        </is>
      </c>
      <c r="G5013" s="10" t="n">
        <v>125.19</v>
      </c>
      <c r="H5013" t="inlineStr">
        <is>
          <t>RO-030297</t>
        </is>
      </c>
      <c r="I5013" t="inlineStr">
        <is>
          <t>RS-030297</t>
        </is>
      </c>
      <c r="J5013" t="inlineStr">
        <is>
          <t>RREM-0063</t>
        </is>
      </c>
      <c r="K5013" t="inlineStr">
        <is>
          <t>Promo Billback</t>
        </is>
      </c>
      <c r="M5013" s="10" t="n"/>
      <c r="P5013" s="18" t="n"/>
      <c r="Q5013" t="inlineStr">
        <is>
          <t>2026-04-21</t>
        </is>
      </c>
      <c r="R5013" s="18" t="inlineStr"/>
      <c r="S5013" s="18" t="inlineStr"/>
      <c r="T5013" s="18" t="inlineStr"/>
    </row>
    <row r="5014">
      <c r="A5014" t="inlineStr">
        <is>
          <t>DIST-010828</t>
        </is>
      </c>
      <c r="B5014" t="inlineStr">
        <is>
          <t>2026-01-21</t>
        </is>
      </c>
      <c r="C5014" t="inlineStr">
        <is>
          <t>RET-REGIONAL</t>
        </is>
      </c>
      <c r="D5014" t="inlineStr">
        <is>
          <t>NAL-DAM-100</t>
        </is>
      </c>
      <c r="E5014" t="inlineStr">
        <is>
          <t>Warehouse Damage</t>
        </is>
      </c>
      <c r="F5014" t="inlineStr">
        <is>
          <t>damaged</t>
        </is>
      </c>
      <c r="G5014" s="10" t="n">
        <v>115.86</v>
      </c>
      <c r="H5014" t="inlineStr">
        <is>
          <t>RO-029906</t>
        </is>
      </c>
      <c r="I5014" t="inlineStr">
        <is>
          <t>RS-029906</t>
        </is>
      </c>
      <c r="J5014" t="inlineStr">
        <is>
          <t>RREM-0104</t>
        </is>
      </c>
      <c r="K5014" t="inlineStr">
        <is>
          <t>Damaged</t>
        </is>
      </c>
      <c r="L5014" t="inlineStr">
        <is>
          <t>lost</t>
        </is>
      </c>
      <c r="M5014" s="10" t="n">
        <v>0</v>
      </c>
      <c r="N5014" t="inlineStr">
        <is>
          <t>2026-02-16</t>
        </is>
      </c>
      <c r="O5014" t="inlineStr">
        <is>
          <t>2026-05-16</t>
        </is>
      </c>
      <c r="P5014" s="18" t="n">
        <v>115</v>
      </c>
      <c r="Q5014" t="inlineStr">
        <is>
          <t>2026-02-20</t>
        </is>
      </c>
      <c r="R5014" s="18" t="inlineStr"/>
      <c r="S5014" s="18" t="inlineStr"/>
      <c r="T5014" s="18" t="inlineStr"/>
    </row>
    <row r="5015">
      <c r="A5015" t="inlineStr">
        <is>
          <t>DIST-010877</t>
        </is>
      </c>
      <c r="B5015" t="inlineStr">
        <is>
          <t>2026-01-21</t>
        </is>
      </c>
      <c r="C5015" t="inlineStr">
        <is>
          <t>RET-REGIONAL</t>
        </is>
      </c>
      <c r="D5015" t="inlineStr">
        <is>
          <t>NAL-SPO-099</t>
        </is>
      </c>
      <c r="E5015" t="inlineStr">
        <is>
          <t>Spoilage</t>
        </is>
      </c>
      <c r="F5015" t="inlineStr">
        <is>
          <t>spoilage</t>
        </is>
      </c>
      <c r="G5015" s="10" t="n">
        <v>107.31</v>
      </c>
      <c r="H5015" t="inlineStr">
        <is>
          <t>RO-030351</t>
        </is>
      </c>
      <c r="I5015" t="inlineStr">
        <is>
          <t>RS-030351</t>
        </is>
      </c>
      <c r="J5015" t="inlineStr">
        <is>
          <t>RREM-0084</t>
        </is>
      </c>
      <c r="K5015" t="inlineStr">
        <is>
          <t>Spoilage -- expired or short-dated at receiving</t>
        </is>
      </c>
      <c r="M5015" s="10" t="n"/>
      <c r="P5015" s="18" t="n"/>
      <c r="Q5015" t="inlineStr">
        <is>
          <t>2026-03-07</t>
        </is>
      </c>
      <c r="R5015" s="18" t="inlineStr"/>
      <c r="S5015" s="18" t="inlineStr"/>
      <c r="T5015" s="18" t="inlineStr"/>
    </row>
    <row r="5016">
      <c r="A5016" t="inlineStr">
        <is>
          <t>DIST-010715</t>
        </is>
      </c>
      <c r="B5016" t="inlineStr">
        <is>
          <t>2026-01-21</t>
        </is>
      </c>
      <c r="C5016" t="inlineStr">
        <is>
          <t>RET-SPROUTS</t>
        </is>
      </c>
      <c r="D5016" t="inlineStr">
        <is>
          <t>UTS-LAT-059</t>
        </is>
      </c>
      <c r="E5016" t="inlineStr">
        <is>
          <t>Appointment Miss</t>
        </is>
      </c>
      <c r="F5016" t="inlineStr">
        <is>
          <t>late_delivery</t>
        </is>
      </c>
      <c r="G5016" s="10" t="n">
        <v>98.65000000000001</v>
      </c>
      <c r="H5016" t="inlineStr">
        <is>
          <t>RO-029371</t>
        </is>
      </c>
      <c r="I5016" t="inlineStr">
        <is>
          <t>RS-029371</t>
        </is>
      </c>
      <c r="J5016" t="inlineStr">
        <is>
          <t>RREM-0116</t>
        </is>
      </c>
      <c r="K5016" t="inlineStr">
        <is>
          <t>Late Delivery</t>
        </is>
      </c>
      <c r="L5016" t="inlineStr">
        <is>
          <t>won</t>
        </is>
      </c>
      <c r="M5016" s="10" t="n">
        <v>98.65000000000001</v>
      </c>
      <c r="N5016" t="inlineStr">
        <is>
          <t>2026-02-18</t>
        </is>
      </c>
      <c r="O5016" t="inlineStr">
        <is>
          <t>2026-04-20</t>
        </is>
      </c>
      <c r="P5016" s="18" t="n">
        <v>89</v>
      </c>
      <c r="Q5016" t="inlineStr">
        <is>
          <t>2026-04-21</t>
        </is>
      </c>
      <c r="R5016" s="18" t="inlineStr"/>
      <c r="S5016" s="18" t="inlineStr"/>
      <c r="T5016" s="18" t="inlineStr"/>
    </row>
    <row r="5017">
      <c r="A5017" t="inlineStr">
        <is>
          <t>DIST-011020</t>
        </is>
      </c>
      <c r="B5017" t="inlineStr">
        <is>
          <t>2026-01-21</t>
        </is>
      </c>
      <c r="C5017" t="inlineStr">
        <is>
          <t>RET-SPROUTS</t>
        </is>
      </c>
      <c r="D5017" t="inlineStr">
        <is>
          <t>UTS-PRO-057</t>
        </is>
      </c>
      <c r="E5017" t="inlineStr">
        <is>
          <t>Promo Billback</t>
        </is>
      </c>
      <c r="F5017" t="inlineStr">
        <is>
          <t>promo_billback</t>
        </is>
      </c>
      <c r="G5017" s="10" t="n">
        <v>95.56999999999999</v>
      </c>
      <c r="H5017" t="inlineStr">
        <is>
          <t>RO-030593</t>
        </is>
      </c>
      <c r="I5017" t="inlineStr">
        <is>
          <t>RS-030593</t>
        </is>
      </c>
      <c r="J5017" t="inlineStr">
        <is>
          <t>RREM-0136</t>
        </is>
      </c>
      <c r="K5017" t="inlineStr">
        <is>
          <t>Promo Billback</t>
        </is>
      </c>
      <c r="M5017" s="10" t="n"/>
      <c r="P5017" s="18" t="n"/>
      <c r="Q5017" t="inlineStr">
        <is>
          <t>2026-04-21</t>
        </is>
      </c>
      <c r="R5017" s="18" t="inlineStr"/>
      <c r="S5017" s="18" t="inlineStr"/>
      <c r="T5017" s="18" t="inlineStr"/>
    </row>
    <row r="5018">
      <c r="A5018" t="inlineStr">
        <is>
          <t>DIST-010853</t>
        </is>
      </c>
      <c r="B5018" t="inlineStr">
        <is>
          <t>2026-01-21</t>
        </is>
      </c>
      <c r="C5018" t="inlineStr">
        <is>
          <t>RET-WALMART</t>
        </is>
      </c>
      <c r="D5018" t="inlineStr">
        <is>
          <t>ART-LAT-009</t>
        </is>
      </c>
      <c r="E5018" t="inlineStr">
        <is>
          <t>MABD Violation</t>
        </is>
      </c>
      <c r="F5018" t="inlineStr">
        <is>
          <t>late_delivery</t>
        </is>
      </c>
      <c r="G5018" s="10" t="n">
        <v>74.40000000000001</v>
      </c>
      <c r="H5018" t="inlineStr">
        <is>
          <t>RO-029971</t>
        </is>
      </c>
      <c r="I5018" t="inlineStr">
        <is>
          <t>RS-029971</t>
        </is>
      </c>
      <c r="J5018" t="inlineStr">
        <is>
          <t>RREM-0174</t>
        </is>
      </c>
      <c r="K5018" t="inlineStr">
        <is>
          <t>Late Delivery</t>
        </is>
      </c>
      <c r="L5018" t="inlineStr">
        <is>
          <t>partial</t>
        </is>
      </c>
      <c r="M5018" s="10" t="n">
        <v>16</v>
      </c>
      <c r="N5018" t="inlineStr">
        <is>
          <t>2026-02-07</t>
        </is>
      </c>
      <c r="O5018" t="inlineStr">
        <is>
          <t>2026-04-16</t>
        </is>
      </c>
      <c r="P5018" s="18" t="n">
        <v>85</v>
      </c>
      <c r="Q5018" t="inlineStr">
        <is>
          <t>2026-03-22</t>
        </is>
      </c>
      <c r="R5018" s="18" t="inlineStr"/>
      <c r="S5018" s="18" t="inlineStr"/>
      <c r="T5018" s="18" t="inlineStr"/>
    </row>
    <row r="5019">
      <c r="A5019" t="inlineStr">
        <is>
          <t>DIST-010980</t>
        </is>
      </c>
      <c r="B5019" t="inlineStr">
        <is>
          <t>2026-01-21</t>
        </is>
      </c>
      <c r="C5019" t="inlineStr">
        <is>
          <t>RET-WHOLEFOODS</t>
        </is>
      </c>
      <c r="D5019" t="inlineStr">
        <is>
          <t>ODS-LAT-044</t>
        </is>
      </c>
      <c r="E5019" t="inlineStr">
        <is>
          <t>Appointment Miss</t>
        </is>
      </c>
      <c r="F5019" t="inlineStr">
        <is>
          <t>late_delivery</t>
        </is>
      </c>
      <c r="G5019" s="10" t="n">
        <v>73</v>
      </c>
      <c r="H5019" t="inlineStr">
        <is>
          <t>RO-030126</t>
        </is>
      </c>
      <c r="I5019" t="inlineStr">
        <is>
          <t>RS-030126</t>
        </is>
      </c>
      <c r="J5019" t="inlineStr">
        <is>
          <t>RREM-0211</t>
        </is>
      </c>
      <c r="K5019" t="inlineStr">
        <is>
          <t>Late Delivery</t>
        </is>
      </c>
      <c r="L5019" t="inlineStr">
        <is>
          <t>partial</t>
        </is>
      </c>
      <c r="M5019" s="10" t="n">
        <v>17.47</v>
      </c>
      <c r="N5019" t="inlineStr">
        <is>
          <t>2026-02-13</t>
        </is>
      </c>
      <c r="O5019" t="inlineStr">
        <is>
          <t>2026-03-18</t>
        </is>
      </c>
      <c r="P5019" s="18" t="n">
        <v>56</v>
      </c>
      <c r="Q5019" t="inlineStr">
        <is>
          <t>2026-03-22</t>
        </is>
      </c>
      <c r="R5019" s="18" t="inlineStr"/>
      <c r="S5019" s="18" t="inlineStr"/>
      <c r="T5019" s="18" t="inlineStr"/>
    </row>
    <row r="5020">
      <c r="A5020" t="inlineStr">
        <is>
          <t>DIST-011011</t>
        </is>
      </c>
      <c r="B5020" t="inlineStr">
        <is>
          <t>2026-01-21</t>
        </is>
      </c>
      <c r="C5020" t="inlineStr">
        <is>
          <t>RET-WHOLEFOODS</t>
        </is>
      </c>
      <c r="D5020" t="inlineStr">
        <is>
          <t>ODS-SHO-038</t>
        </is>
      </c>
      <c r="E5020" t="inlineStr">
        <is>
          <t>Short Ship</t>
        </is>
      </c>
      <c r="F5020" t="inlineStr">
        <is>
          <t>short_ship</t>
        </is>
      </c>
      <c r="G5020" s="10" t="n">
        <v>66.88</v>
      </c>
      <c r="H5020" t="inlineStr">
        <is>
          <t>RO-030507</t>
        </is>
      </c>
      <c r="I5020" t="inlineStr">
        <is>
          <t>RS-030507</t>
        </is>
      </c>
      <c r="J5020" t="inlineStr">
        <is>
          <t>RREM-0208</t>
        </is>
      </c>
      <c r="K5020" t="inlineStr">
        <is>
          <t>Short Ship</t>
        </is>
      </c>
      <c r="M5020" s="10" t="n"/>
      <c r="P5020" s="18" t="n"/>
      <c r="Q5020" t="inlineStr">
        <is>
          <t>2026-02-20</t>
        </is>
      </c>
      <c r="R5020" s="18" t="inlineStr"/>
      <c r="S5020" s="18" t="inlineStr"/>
      <c r="T5020" s="18" t="inlineStr"/>
    </row>
    <row r="5021">
      <c r="A5021" t="inlineStr">
        <is>
          <t>DIST-010832</t>
        </is>
      </c>
      <c r="B5021" t="inlineStr">
        <is>
          <t>2026-01-21</t>
        </is>
      </c>
      <c r="C5021" t="inlineStr">
        <is>
          <t>RET-WALMART</t>
        </is>
      </c>
      <c r="D5021" t="inlineStr">
        <is>
          <t>ART-SHO-003</t>
        </is>
      </c>
      <c r="E5021" t="inlineStr">
        <is>
          <t>Short Ship</t>
        </is>
      </c>
      <c r="F5021" t="inlineStr">
        <is>
          <t>short_ship</t>
        </is>
      </c>
      <c r="G5021" s="10" t="n">
        <v>66.56999999999999</v>
      </c>
      <c r="H5021" t="inlineStr">
        <is>
          <t>RO-029558</t>
        </is>
      </c>
      <c r="I5021" t="inlineStr">
        <is>
          <t>RS-029558</t>
        </is>
      </c>
      <c r="J5021" t="inlineStr">
        <is>
          <t>RREM-0150</t>
        </is>
      </c>
      <c r="K5021" t="inlineStr">
        <is>
          <t>Short Ship</t>
        </is>
      </c>
      <c r="L5021" t="inlineStr">
        <is>
          <t>partial</t>
        </is>
      </c>
      <c r="M5021" s="10" t="n">
        <v>16.93</v>
      </c>
      <c r="N5021" t="inlineStr">
        <is>
          <t>2026-02-10</t>
        </is>
      </c>
      <c r="O5021" t="inlineStr">
        <is>
          <t>2026-05-02</t>
        </is>
      </c>
      <c r="P5021" s="18" t="n">
        <v>101</v>
      </c>
      <c r="Q5021" t="inlineStr">
        <is>
          <t>2026-03-22</t>
        </is>
      </c>
      <c r="R5021" s="18" t="inlineStr"/>
      <c r="S5021" s="18" t="inlineStr"/>
      <c r="T5021" s="18" t="inlineStr"/>
    </row>
    <row r="5022">
      <c r="A5022" t="inlineStr">
        <is>
          <t>DIST-010749</t>
        </is>
      </c>
      <c r="B5022" t="inlineStr">
        <is>
          <t>2026-01-21</t>
        </is>
      </c>
      <c r="C5022" t="inlineStr">
        <is>
          <t>RET-KROGER</t>
        </is>
      </c>
      <c r="D5022" t="inlineStr">
        <is>
          <t>GER-PRO-075</t>
        </is>
      </c>
      <c r="E5022" t="inlineStr">
        <is>
          <t>Promo Billback</t>
        </is>
      </c>
      <c r="F5022" t="inlineStr">
        <is>
          <t>promo_billback</t>
        </is>
      </c>
      <c r="G5022" s="10" t="n">
        <v>49.09</v>
      </c>
      <c r="H5022" t="inlineStr">
        <is>
          <t>RO-029878</t>
        </is>
      </c>
      <c r="I5022" t="inlineStr">
        <is>
          <t>RS-029878</t>
        </is>
      </c>
      <c r="J5022" t="inlineStr">
        <is>
          <t>RREM-0054</t>
        </is>
      </c>
      <c r="K5022" t="inlineStr">
        <is>
          <t>Promo Billback</t>
        </is>
      </c>
      <c r="M5022" s="10" t="n"/>
      <c r="P5022" s="18" t="n"/>
      <c r="Q5022" t="inlineStr">
        <is>
          <t>2026-03-07</t>
        </is>
      </c>
      <c r="R5022" s="18" t="inlineStr"/>
      <c r="S5022" s="18" t="inlineStr"/>
      <c r="T5022" s="18" t="inlineStr"/>
    </row>
    <row r="5023">
      <c r="A5023" t="inlineStr">
        <is>
          <t>DIST-010846</t>
        </is>
      </c>
      <c r="B5023" t="inlineStr">
        <is>
          <t>2026-01-21</t>
        </is>
      </c>
      <c r="C5023" t="inlineStr">
        <is>
          <t>RET-SPROUTS</t>
        </is>
      </c>
      <c r="D5023" t="inlineStr">
        <is>
          <t>UTS-PRO-057</t>
        </is>
      </c>
      <c r="E5023" t="inlineStr">
        <is>
          <t>Promo Billback</t>
        </is>
      </c>
      <c r="F5023" t="inlineStr">
        <is>
          <t>promo_billback</t>
        </is>
      </c>
      <c r="G5023" s="10" t="n">
        <v>30.6</v>
      </c>
      <c r="H5023" t="inlineStr">
        <is>
          <t>RO-029807</t>
        </is>
      </c>
      <c r="I5023" t="inlineStr">
        <is>
          <t>RS-029807</t>
        </is>
      </c>
      <c r="J5023" t="inlineStr">
        <is>
          <t>RREM-0115</t>
        </is>
      </c>
      <c r="K5023" t="inlineStr">
        <is>
          <t>Promo Billback</t>
        </is>
      </c>
      <c r="M5023" s="10" t="n"/>
      <c r="P5023" s="18" t="n"/>
      <c r="Q5023" t="inlineStr">
        <is>
          <t>2026-03-22</t>
        </is>
      </c>
      <c r="R5023" s="18" t="inlineStr"/>
      <c r="S5023" s="18" t="inlineStr"/>
      <c r="T5023" s="18" t="inlineStr"/>
    </row>
    <row r="5024">
      <c r="A5024" t="inlineStr">
        <is>
          <t>DIST-010704</t>
        </is>
      </c>
      <c r="B5024" t="inlineStr">
        <is>
          <t>2026-01-21</t>
        </is>
      </c>
      <c r="C5024" t="inlineStr">
        <is>
          <t>RET-WALMART</t>
        </is>
      </c>
      <c r="D5024" t="inlineStr">
        <is>
          <t>ART-DAM-018</t>
        </is>
      </c>
      <c r="E5024" t="inlineStr">
        <is>
          <t>Warehouse Damage</t>
        </is>
      </c>
      <c r="F5024" t="inlineStr">
        <is>
          <t>damaged</t>
        </is>
      </c>
      <c r="G5024" s="10" t="n">
        <v>21</v>
      </c>
      <c r="H5024" t="inlineStr">
        <is>
          <t>RO-029194</t>
        </is>
      </c>
      <c r="I5024" t="inlineStr">
        <is>
          <t>RS-029194</t>
        </is>
      </c>
      <c r="J5024" t="inlineStr">
        <is>
          <t>RREM-0164</t>
        </is>
      </c>
      <c r="K5024" t="inlineStr">
        <is>
          <t>Damaged</t>
        </is>
      </c>
      <c r="M5024" s="10" t="n"/>
      <c r="P5024" s="18" t="n"/>
      <c r="Q5024" t="inlineStr">
        <is>
          <t>2026-04-21</t>
        </is>
      </c>
      <c r="R5024" s="18" t="inlineStr"/>
      <c r="S5024" s="18" t="inlineStr"/>
      <c r="T5024" s="18" t="inlineStr"/>
    </row>
    <row r="5025">
      <c r="A5025" t="inlineStr">
        <is>
          <t>DIST-011094</t>
        </is>
      </c>
      <c r="B5025" t="inlineStr">
        <is>
          <t>2026-01-20</t>
        </is>
      </c>
      <c r="C5025" t="inlineStr">
        <is>
          <t>RET-REGIONAL</t>
        </is>
      </c>
      <c r="D5025" t="inlineStr"/>
      <c r="E5025" t="inlineStr">
        <is>
          <t>Unmapped</t>
        </is>
      </c>
      <c r="F5025" t="inlineStr">
        <is>
          <t>vague</t>
        </is>
      </c>
      <c r="G5025" s="10" t="n">
        <v>3084.74</v>
      </c>
      <c r="H5025" t="inlineStr">
        <is>
          <t>RO-030738</t>
        </is>
      </c>
      <c r="I5025" t="inlineStr">
        <is>
          <t>RS-030738</t>
        </is>
      </c>
      <c r="J5025" t="inlineStr">
        <is>
          <t>RREM-0078</t>
        </is>
      </c>
      <c r="K5025" t="inlineStr">
        <is>
          <t>Audit adjustment</t>
        </is>
      </c>
      <c r="L5025" t="inlineStr">
        <is>
          <t>partial</t>
        </is>
      </c>
      <c r="M5025" s="10" t="n">
        <v>574.5700000000001</v>
      </c>
      <c r="N5025" t="inlineStr">
        <is>
          <t>2026-02-14</t>
        </is>
      </c>
      <c r="O5025" t="inlineStr">
        <is>
          <t>2026-03-26</t>
        </is>
      </c>
      <c r="P5025" s="18" t="n">
        <v>65</v>
      </c>
      <c r="Q5025" t="inlineStr">
        <is>
          <t>2026-02-19</t>
        </is>
      </c>
      <c r="R5025" s="18" t="inlineStr">
        <is>
          <t>Yes</t>
        </is>
      </c>
      <c r="S5025" s="18" t="inlineStr"/>
      <c r="T5025" s="18" t="inlineStr"/>
    </row>
    <row r="5026">
      <c r="A5026" t="inlineStr">
        <is>
          <t>DIST-010714</t>
        </is>
      </c>
      <c r="B5026" t="inlineStr">
        <is>
          <t>2026-01-20</t>
        </is>
      </c>
      <c r="C5026" t="inlineStr">
        <is>
          <t>RET-SPROUTS</t>
        </is>
      </c>
      <c r="D5026" t="inlineStr">
        <is>
          <t>UTS-DAM-069</t>
        </is>
      </c>
      <c r="E5026" t="inlineStr">
        <is>
          <t>Warehouse Damage</t>
        </is>
      </c>
      <c r="F5026" t="inlineStr">
        <is>
          <t>damaged</t>
        </is>
      </c>
      <c r="G5026" s="10" t="n">
        <v>321.5</v>
      </c>
      <c r="H5026" t="inlineStr">
        <is>
          <t>RO-029371</t>
        </is>
      </c>
      <c r="I5026" t="inlineStr">
        <is>
          <t>RS-029371</t>
        </is>
      </c>
      <c r="J5026" t="inlineStr">
        <is>
          <t>RREM-0113</t>
        </is>
      </c>
      <c r="K5026" t="inlineStr">
        <is>
          <t>Damaged</t>
        </is>
      </c>
      <c r="M5026" s="10" t="n"/>
      <c r="P5026" s="18" t="n"/>
      <c r="Q5026" t="inlineStr">
        <is>
          <t>2026-03-06</t>
        </is>
      </c>
      <c r="R5026" s="18" t="inlineStr"/>
      <c r="S5026" s="18" t="inlineStr"/>
      <c r="T5026" s="18" t="inlineStr"/>
    </row>
    <row r="5027">
      <c r="A5027" t="inlineStr">
        <is>
          <t>DIST-010800</t>
        </is>
      </c>
      <c r="B5027" t="inlineStr">
        <is>
          <t>2026-01-20</t>
        </is>
      </c>
      <c r="C5027" t="inlineStr">
        <is>
          <t>RET-WALMART</t>
        </is>
      </c>
      <c r="D5027" t="inlineStr">
        <is>
          <t>ART-SPO-017</t>
        </is>
      </c>
      <c r="E5027" t="inlineStr">
        <is>
          <t>Spoilage</t>
        </is>
      </c>
      <c r="F5027" t="inlineStr">
        <is>
          <t>spoilage</t>
        </is>
      </c>
      <c r="G5027" s="10" t="n">
        <v>309.68</v>
      </c>
      <c r="H5027" t="inlineStr">
        <is>
          <t>RO-029564</t>
        </is>
      </c>
      <c r="I5027" t="inlineStr">
        <is>
          <t>RS-029564</t>
        </is>
      </c>
      <c r="J5027" t="inlineStr">
        <is>
          <t>RREM-0151</t>
        </is>
      </c>
      <c r="K5027" t="inlineStr">
        <is>
          <t>Spoilage -- temperature exposure in transit</t>
        </is>
      </c>
      <c r="M5027" s="10" t="n"/>
      <c r="P5027" s="18" t="n"/>
      <c r="Q5027" t="inlineStr">
        <is>
          <t>2026-03-21</t>
        </is>
      </c>
      <c r="R5027" s="18" t="inlineStr"/>
      <c r="S5027" s="18" t="inlineStr"/>
      <c r="T5027" s="18" t="inlineStr"/>
    </row>
    <row r="5028">
      <c r="A5028" t="inlineStr">
        <is>
          <t>DIST-010696</t>
        </is>
      </c>
      <c r="B5028" t="inlineStr">
        <is>
          <t>2026-01-20</t>
        </is>
      </c>
      <c r="C5028" t="inlineStr">
        <is>
          <t>RET-KROGER</t>
        </is>
      </c>
      <c r="D5028" t="inlineStr">
        <is>
          <t>GER-SPO-085</t>
        </is>
      </c>
      <c r="E5028" t="inlineStr">
        <is>
          <t>Short Date</t>
        </is>
      </c>
      <c r="F5028" t="inlineStr">
        <is>
          <t>spoilage</t>
        </is>
      </c>
      <c r="G5028" s="10" t="n">
        <v>278.55</v>
      </c>
      <c r="H5028" t="inlineStr">
        <is>
          <t>RO-029455</t>
        </is>
      </c>
      <c r="I5028" t="inlineStr">
        <is>
          <t>RS-029455</t>
        </is>
      </c>
      <c r="J5028" t="inlineStr">
        <is>
          <t>RREM-0055</t>
        </is>
      </c>
      <c r="K5028" t="inlineStr">
        <is>
          <t>Spoilage -- quality complaint at receiving</t>
        </is>
      </c>
      <c r="L5028" t="inlineStr">
        <is>
          <t>won</t>
        </is>
      </c>
      <c r="M5028" s="10" t="n">
        <v>278.55</v>
      </c>
      <c r="N5028" t="inlineStr">
        <is>
          <t>2026-02-07</t>
        </is>
      </c>
      <c r="O5028" t="inlineStr">
        <is>
          <t>2026-03-30</t>
        </is>
      </c>
      <c r="P5028" s="18" t="n">
        <v>69</v>
      </c>
      <c r="Q5028" t="inlineStr">
        <is>
          <t>2026-03-21</t>
        </is>
      </c>
      <c r="R5028" s="18" t="inlineStr"/>
      <c r="S5028" s="18" t="inlineStr"/>
      <c r="T5028" s="18" t="inlineStr"/>
    </row>
    <row r="5029">
      <c r="A5029" t="inlineStr">
        <is>
          <t>DIST-010834</t>
        </is>
      </c>
      <c r="B5029" t="inlineStr">
        <is>
          <t>2026-01-20</t>
        </is>
      </c>
      <c r="C5029" t="inlineStr">
        <is>
          <t>RET-WALMART</t>
        </is>
      </c>
      <c r="D5029" t="inlineStr"/>
      <c r="E5029" t="inlineStr">
        <is>
          <t>Unmapped</t>
        </is>
      </c>
      <c r="F5029" t="inlineStr">
        <is>
          <t>vague</t>
        </is>
      </c>
      <c r="G5029" s="10" t="n">
        <v>266.96</v>
      </c>
      <c r="J5029" t="inlineStr">
        <is>
          <t>RREM-0177</t>
        </is>
      </c>
      <c r="K5029" t="inlineStr">
        <is>
          <t>Trade spend true-up</t>
        </is>
      </c>
      <c r="M5029" s="10" t="n"/>
      <c r="P5029" s="18" t="n"/>
      <c r="Q5029" t="inlineStr">
        <is>
          <t>2026-03-06</t>
        </is>
      </c>
      <c r="R5029" s="18" t="inlineStr">
        <is>
          <t>Yes</t>
        </is>
      </c>
      <c r="S5029" s="18" t="inlineStr"/>
      <c r="T5029" s="18" t="inlineStr"/>
    </row>
    <row r="5030">
      <c r="A5030" t="inlineStr">
        <is>
          <t>DIST-010702</t>
        </is>
      </c>
      <c r="B5030" t="inlineStr">
        <is>
          <t>2026-01-20</t>
        </is>
      </c>
      <c r="C5030" t="inlineStr">
        <is>
          <t>RET-REGIONAL</t>
        </is>
      </c>
      <c r="D5030" t="inlineStr">
        <is>
          <t>NAL-SHO-091</t>
        </is>
      </c>
      <c r="E5030" t="inlineStr">
        <is>
          <t>Under-delivery</t>
        </is>
      </c>
      <c r="F5030" t="inlineStr">
        <is>
          <t>short_ship</t>
        </is>
      </c>
      <c r="G5030" s="10" t="n">
        <v>223.73</v>
      </c>
      <c r="H5030" t="inlineStr">
        <is>
          <t>RO-029541</t>
        </is>
      </c>
      <c r="I5030" t="inlineStr">
        <is>
          <t>RS-029541</t>
        </is>
      </c>
      <c r="J5030" t="inlineStr">
        <is>
          <t>RREM-0099</t>
        </is>
      </c>
      <c r="K5030" t="inlineStr">
        <is>
          <t>Short Ship</t>
        </is>
      </c>
      <c r="L5030" t="inlineStr">
        <is>
          <t>pending</t>
        </is>
      </c>
      <c r="M5030" s="10" t="n"/>
      <c r="N5030" t="inlineStr">
        <is>
          <t>2026-02-03</t>
        </is>
      </c>
      <c r="P5030" s="18" t="n">
        <v>347</v>
      </c>
      <c r="Q5030" t="inlineStr">
        <is>
          <t>2026-03-06</t>
        </is>
      </c>
      <c r="R5030" s="18" t="inlineStr"/>
      <c r="S5030" s="18" t="inlineStr"/>
      <c r="T5030" s="18" t="inlineStr"/>
    </row>
    <row r="5031">
      <c r="A5031" t="inlineStr">
        <is>
          <t>DIST-010579</t>
        </is>
      </c>
      <c r="B5031" t="inlineStr">
        <is>
          <t>2026-01-20</t>
        </is>
      </c>
      <c r="C5031" t="inlineStr">
        <is>
          <t>RET-COSTCO</t>
        </is>
      </c>
      <c r="D5031" t="inlineStr">
        <is>
          <t>TCO-PAL-032</t>
        </is>
      </c>
      <c r="E5031" t="inlineStr">
        <is>
          <t>Ti-Hi Error</t>
        </is>
      </c>
      <c r="F5031" t="inlineStr">
        <is>
          <t>pallet_fine</t>
        </is>
      </c>
      <c r="G5031" s="10" t="n">
        <v>193.94</v>
      </c>
      <c r="H5031" t="inlineStr">
        <is>
          <t>RO-029225</t>
        </is>
      </c>
      <c r="I5031" t="inlineStr">
        <is>
          <t>RS-029225</t>
        </is>
      </c>
      <c r="J5031" t="inlineStr">
        <is>
          <t>RREM-0007</t>
        </is>
      </c>
      <c r="K5031" t="inlineStr">
        <is>
          <t>Pallet Fine</t>
        </is>
      </c>
      <c r="M5031" s="10" t="n"/>
      <c r="P5031" s="18" t="n"/>
      <c r="Q5031" t="inlineStr">
        <is>
          <t>2026-03-06</t>
        </is>
      </c>
      <c r="R5031" s="18" t="inlineStr"/>
      <c r="S5031" s="18" t="inlineStr"/>
      <c r="T5031" s="18" t="inlineStr"/>
    </row>
    <row r="5032">
      <c r="A5032" t="inlineStr">
        <is>
          <t>DIST-010845</t>
        </is>
      </c>
      <c r="B5032" t="inlineStr">
        <is>
          <t>2026-01-20</t>
        </is>
      </c>
      <c r="C5032" t="inlineStr">
        <is>
          <t>RET-SPROUTS</t>
        </is>
      </c>
      <c r="D5032" t="inlineStr">
        <is>
          <t>UTS-SPO-066</t>
        </is>
      </c>
      <c r="E5032" t="inlineStr">
        <is>
          <t>Expired Product</t>
        </is>
      </c>
      <c r="F5032" t="inlineStr">
        <is>
          <t>spoilage</t>
        </is>
      </c>
      <c r="G5032" s="10" t="n">
        <v>192.73</v>
      </c>
      <c r="H5032" t="inlineStr">
        <is>
          <t>RO-029805</t>
        </is>
      </c>
      <c r="I5032" t="inlineStr">
        <is>
          <t>RS-029805</t>
        </is>
      </c>
      <c r="J5032" t="inlineStr">
        <is>
          <t>RREM-0120</t>
        </is>
      </c>
      <c r="K5032" t="inlineStr">
        <is>
          <t>Spoilage -- damage in transit affecting condition</t>
        </is>
      </c>
      <c r="L5032" t="inlineStr">
        <is>
          <t>lost</t>
        </is>
      </c>
      <c r="M5032" s="10" t="n">
        <v>0</v>
      </c>
      <c r="N5032" t="inlineStr">
        <is>
          <t>2026-02-07</t>
        </is>
      </c>
      <c r="O5032" t="inlineStr">
        <is>
          <t>2026-04-21</t>
        </is>
      </c>
      <c r="P5032" s="18" t="n">
        <v>91</v>
      </c>
      <c r="Q5032" t="inlineStr">
        <is>
          <t>2026-03-21</t>
        </is>
      </c>
      <c r="R5032" s="18" t="inlineStr"/>
      <c r="S5032" s="18" t="inlineStr"/>
      <c r="T5032" s="18" t="inlineStr"/>
    </row>
    <row r="5033">
      <c r="A5033" t="inlineStr">
        <is>
          <t>DIST-010839</t>
        </is>
      </c>
      <c r="B5033" t="inlineStr">
        <is>
          <t>2026-01-20</t>
        </is>
      </c>
      <c r="C5033" t="inlineStr">
        <is>
          <t>RET-COSTCO</t>
        </is>
      </c>
      <c r="D5033" t="inlineStr">
        <is>
          <t>TCO-SPO-033</t>
        </is>
      </c>
      <c r="E5033" t="inlineStr">
        <is>
          <t>Expired Product</t>
        </is>
      </c>
      <c r="F5033" t="inlineStr">
        <is>
          <t>spoilage</t>
        </is>
      </c>
      <c r="G5033" s="10" t="n">
        <v>187.99</v>
      </c>
      <c r="H5033" t="inlineStr">
        <is>
          <t>RO-029662</t>
        </is>
      </c>
      <c r="I5033" t="inlineStr">
        <is>
          <t>RS-029662</t>
        </is>
      </c>
      <c r="J5033" t="inlineStr">
        <is>
          <t>RREM-0027</t>
        </is>
      </c>
      <c r="K5033" t="inlineStr">
        <is>
          <t>Spoilage -- damage in transit affecting condition</t>
        </is>
      </c>
      <c r="L5033" t="inlineStr">
        <is>
          <t>lost</t>
        </is>
      </c>
      <c r="M5033" s="10" t="n">
        <v>0</v>
      </c>
      <c r="N5033" t="inlineStr">
        <is>
          <t>2026-01-26</t>
        </is>
      </c>
      <c r="O5033" t="inlineStr">
        <is>
          <t>2026-04-13</t>
        </is>
      </c>
      <c r="P5033" s="18" t="n">
        <v>83</v>
      </c>
      <c r="Q5033" t="inlineStr">
        <is>
          <t>2026-03-06</t>
        </is>
      </c>
      <c r="R5033" s="18" t="inlineStr"/>
      <c r="S5033" s="18" t="inlineStr"/>
      <c r="T5033" s="18" t="inlineStr"/>
    </row>
    <row r="5034">
      <c r="A5034" t="inlineStr">
        <is>
          <t>DIST-010918</t>
        </is>
      </c>
      <c r="B5034" t="inlineStr">
        <is>
          <t>2026-01-20</t>
        </is>
      </c>
      <c r="C5034" t="inlineStr">
        <is>
          <t>RET-SPROUTS</t>
        </is>
      </c>
      <c r="D5034" t="inlineStr">
        <is>
          <t>UTS-PRO-057</t>
        </is>
      </c>
      <c r="E5034" t="inlineStr">
        <is>
          <t>Promo Billback</t>
        </is>
      </c>
      <c r="F5034" t="inlineStr">
        <is>
          <t>promo_billback</t>
        </is>
      </c>
      <c r="G5034" s="10" t="n">
        <v>163.39</v>
      </c>
      <c r="H5034" t="inlineStr">
        <is>
          <t>RO-030140</t>
        </is>
      </c>
      <c r="I5034" t="inlineStr">
        <is>
          <t>RS-030140</t>
        </is>
      </c>
      <c r="J5034" t="inlineStr">
        <is>
          <t>RREM-0127</t>
        </is>
      </c>
      <c r="K5034" t="inlineStr">
        <is>
          <t>Promo Billback</t>
        </is>
      </c>
      <c r="L5034" t="inlineStr">
        <is>
          <t>partial</t>
        </is>
      </c>
      <c r="M5034" s="10" t="n">
        <v>68.5</v>
      </c>
      <c r="N5034" t="inlineStr">
        <is>
          <t>2026-02-03</t>
        </is>
      </c>
      <c r="O5034" t="inlineStr">
        <is>
          <t>2026-03-23</t>
        </is>
      </c>
      <c r="P5034" s="18" t="n">
        <v>62</v>
      </c>
      <c r="Q5034" t="inlineStr">
        <is>
          <t>2026-03-21</t>
        </is>
      </c>
      <c r="R5034" s="18" t="inlineStr"/>
      <c r="S5034" s="18" t="inlineStr"/>
      <c r="T5034" s="18" t="inlineStr"/>
    </row>
    <row r="5035">
      <c r="A5035" t="inlineStr">
        <is>
          <t>DIST-010767</t>
        </is>
      </c>
      <c r="B5035" t="inlineStr">
        <is>
          <t>2026-01-20</t>
        </is>
      </c>
      <c r="C5035" t="inlineStr">
        <is>
          <t>RET-WHOLEFOODS</t>
        </is>
      </c>
      <c r="D5035" t="inlineStr">
        <is>
          <t>ODS-DAM-052</t>
        </is>
      </c>
      <c r="E5035" t="inlineStr">
        <is>
          <t>Transit Damage</t>
        </is>
      </c>
      <c r="F5035" t="inlineStr">
        <is>
          <t>damaged</t>
        </is>
      </c>
      <c r="G5035" s="10" t="n">
        <v>162.45</v>
      </c>
      <c r="H5035" t="inlineStr">
        <is>
          <t>RO-029759</t>
        </is>
      </c>
      <c r="I5035" t="inlineStr">
        <is>
          <t>RS-029759</t>
        </is>
      </c>
      <c r="J5035" t="inlineStr">
        <is>
          <t>RREM-0201</t>
        </is>
      </c>
      <c r="K5035" t="inlineStr">
        <is>
          <t>Damaged</t>
        </is>
      </c>
      <c r="L5035" t="inlineStr">
        <is>
          <t>lost</t>
        </is>
      </c>
      <c r="M5035" s="10" t="n">
        <v>0</v>
      </c>
      <c r="N5035" t="inlineStr">
        <is>
          <t>2026-02-15</t>
        </is>
      </c>
      <c r="O5035" t="inlineStr">
        <is>
          <t>2026-04-23</t>
        </is>
      </c>
      <c r="P5035" s="18" t="n">
        <v>93</v>
      </c>
      <c r="Q5035" t="inlineStr">
        <is>
          <t>2026-04-20</t>
        </is>
      </c>
      <c r="R5035" s="18" t="inlineStr"/>
      <c r="S5035" s="18" t="inlineStr"/>
      <c r="T5035" s="18" t="inlineStr"/>
    </row>
    <row r="5036">
      <c r="A5036" t="inlineStr">
        <is>
          <t>DIST-010560</t>
        </is>
      </c>
      <c r="B5036" t="inlineStr">
        <is>
          <t>2026-01-20</t>
        </is>
      </c>
      <c r="C5036" t="inlineStr">
        <is>
          <t>RET-COSTCO</t>
        </is>
      </c>
      <c r="D5036" t="inlineStr">
        <is>
          <t>TCO-SHO-022</t>
        </is>
      </c>
      <c r="E5036" t="inlineStr">
        <is>
          <t>Quantity Variance</t>
        </is>
      </c>
      <c r="F5036" t="inlineStr">
        <is>
          <t>short_ship</t>
        </is>
      </c>
      <c r="G5036" s="10" t="n">
        <v>156.08</v>
      </c>
      <c r="H5036" t="inlineStr">
        <is>
          <t>RO-028879</t>
        </is>
      </c>
      <c r="I5036" t="inlineStr">
        <is>
          <t>RS-028879</t>
        </is>
      </c>
      <c r="J5036" t="inlineStr">
        <is>
          <t>RREM-0030</t>
        </is>
      </c>
      <c r="K5036" t="inlineStr">
        <is>
          <t>Short Ship</t>
        </is>
      </c>
      <c r="M5036" s="10" t="n"/>
      <c r="P5036" s="18" t="n"/>
      <c r="Q5036" t="inlineStr">
        <is>
          <t>2026-02-19</t>
        </is>
      </c>
      <c r="R5036" s="18" t="inlineStr"/>
      <c r="S5036" s="18" t="inlineStr"/>
      <c r="T5036" s="18" t="inlineStr"/>
    </row>
    <row r="5037">
      <c r="A5037" t="inlineStr">
        <is>
          <t>DIST-010863</t>
        </is>
      </c>
      <c r="B5037" t="inlineStr">
        <is>
          <t>2026-01-20</t>
        </is>
      </c>
      <c r="C5037" t="inlineStr">
        <is>
          <t>RET-WHOLEFOODS</t>
        </is>
      </c>
      <c r="D5037" t="inlineStr">
        <is>
          <t>ODS-PRO-039</t>
        </is>
      </c>
      <c r="E5037" t="inlineStr">
        <is>
          <t>Ad Allowance</t>
        </is>
      </c>
      <c r="F5037" t="inlineStr">
        <is>
          <t>promo_billback</t>
        </is>
      </c>
      <c r="G5037" s="10" t="n">
        <v>144.91</v>
      </c>
      <c r="H5037" t="inlineStr">
        <is>
          <t>RO-030087</t>
        </is>
      </c>
      <c r="I5037" t="inlineStr">
        <is>
          <t>RS-030087</t>
        </is>
      </c>
      <c r="J5037" t="inlineStr">
        <is>
          <t>RREM-0211</t>
        </is>
      </c>
      <c r="K5037" t="inlineStr">
        <is>
          <t>Promo Billback</t>
        </is>
      </c>
      <c r="M5037" s="10" t="n"/>
      <c r="P5037" s="18" t="n"/>
      <c r="Q5037" t="inlineStr">
        <is>
          <t>2026-03-06</t>
        </is>
      </c>
      <c r="R5037" s="18" t="inlineStr"/>
      <c r="S5037" s="18" t="inlineStr"/>
      <c r="T5037" s="18" t="inlineStr"/>
    </row>
    <row r="5038">
      <c r="A5038" t="inlineStr">
        <is>
          <t>DIST-010736</t>
        </is>
      </c>
      <c r="B5038" t="inlineStr">
        <is>
          <t>2026-01-20</t>
        </is>
      </c>
      <c r="C5038" t="inlineStr">
        <is>
          <t>RET-WHOLEFOODS</t>
        </is>
      </c>
      <c r="D5038" t="inlineStr">
        <is>
          <t>ODS-LAT-044</t>
        </is>
      </c>
      <c r="E5038" t="inlineStr">
        <is>
          <t>Appointment Miss</t>
        </is>
      </c>
      <c r="F5038" t="inlineStr">
        <is>
          <t>late_delivery</t>
        </is>
      </c>
      <c r="G5038" s="10" t="n">
        <v>139.57</v>
      </c>
      <c r="H5038" t="inlineStr">
        <is>
          <t>RO-029733</t>
        </is>
      </c>
      <c r="I5038" t="inlineStr">
        <is>
          <t>RS-029733</t>
        </is>
      </c>
      <c r="J5038" t="inlineStr">
        <is>
          <t>RREM-0198</t>
        </is>
      </c>
      <c r="K5038" t="inlineStr">
        <is>
          <t>Late Delivery</t>
        </is>
      </c>
      <c r="L5038" t="inlineStr">
        <is>
          <t>partial</t>
        </is>
      </c>
      <c r="M5038" s="10" t="n">
        <v>54.52</v>
      </c>
      <c r="N5038" t="inlineStr">
        <is>
          <t>2026-01-26</t>
        </is>
      </c>
      <c r="O5038" t="inlineStr">
        <is>
          <t>2026-03-26</t>
        </is>
      </c>
      <c r="P5038" s="18" t="n">
        <v>65</v>
      </c>
      <c r="Q5038" t="inlineStr">
        <is>
          <t>2026-03-21</t>
        </is>
      </c>
      <c r="R5038" s="18" t="inlineStr"/>
      <c r="S5038" s="18" t="inlineStr"/>
      <c r="T5038" s="18" t="inlineStr"/>
    </row>
    <row r="5039">
      <c r="A5039" t="inlineStr">
        <is>
          <t>DIST-010807</t>
        </is>
      </c>
      <c r="B5039" t="inlineStr">
        <is>
          <t>2026-01-20</t>
        </is>
      </c>
      <c r="C5039" t="inlineStr">
        <is>
          <t>RET-SPROUTS</t>
        </is>
      </c>
      <c r="D5039" t="inlineStr">
        <is>
          <t>UTS-SHO-056</t>
        </is>
      </c>
      <c r="E5039" t="inlineStr">
        <is>
          <t>Under-delivery</t>
        </is>
      </c>
      <c r="F5039" t="inlineStr">
        <is>
          <t>short_ship</t>
        </is>
      </c>
      <c r="G5039" s="10" t="n">
        <v>90.16</v>
      </c>
      <c r="H5039" t="inlineStr">
        <is>
          <t>RO-029785</t>
        </is>
      </c>
      <c r="I5039" t="inlineStr">
        <is>
          <t>RS-029785</t>
        </is>
      </c>
      <c r="J5039" t="inlineStr">
        <is>
          <t>RREM-0144</t>
        </is>
      </c>
      <c r="K5039" t="inlineStr">
        <is>
          <t>Short Ship</t>
        </is>
      </c>
      <c r="L5039" t="inlineStr">
        <is>
          <t>lost</t>
        </is>
      </c>
      <c r="M5039" s="10" t="n">
        <v>0</v>
      </c>
      <c r="N5039" t="inlineStr">
        <is>
          <t>2026-02-01</t>
        </is>
      </c>
      <c r="O5039" t="inlineStr">
        <is>
          <t>2026-03-14</t>
        </is>
      </c>
      <c r="P5039" s="18" t="n">
        <v>53</v>
      </c>
      <c r="Q5039" t="inlineStr">
        <is>
          <t>2026-03-06</t>
        </is>
      </c>
      <c r="R5039" s="18" t="inlineStr"/>
      <c r="S5039" s="18" t="inlineStr"/>
      <c r="T5039" s="18" t="inlineStr"/>
    </row>
    <row r="5040">
      <c r="A5040" t="inlineStr">
        <is>
          <t>DIST-010670</t>
        </is>
      </c>
      <c r="B5040" t="inlineStr">
        <is>
          <t>2026-01-20</t>
        </is>
      </c>
      <c r="C5040" t="inlineStr">
        <is>
          <t>RET-COSTCO</t>
        </is>
      </c>
      <c r="D5040" t="inlineStr">
        <is>
          <t>TCO-SHO-022</t>
        </is>
      </c>
      <c r="E5040" t="inlineStr">
        <is>
          <t>Quantity Variance</t>
        </is>
      </c>
      <c r="F5040" t="inlineStr">
        <is>
          <t>short_ship</t>
        </is>
      </c>
      <c r="G5040" s="10" t="n">
        <v>83.19</v>
      </c>
      <c r="H5040" t="inlineStr">
        <is>
          <t>RO-029268</t>
        </is>
      </c>
      <c r="I5040" t="inlineStr">
        <is>
          <t>RS-029268</t>
        </is>
      </c>
      <c r="J5040" t="inlineStr">
        <is>
          <t>RREM-0019</t>
        </is>
      </c>
      <c r="K5040" t="inlineStr">
        <is>
          <t>Short Ship</t>
        </is>
      </c>
      <c r="M5040" s="10" t="n"/>
      <c r="P5040" s="18" t="n"/>
      <c r="Q5040" t="inlineStr">
        <is>
          <t>2026-04-20</t>
        </is>
      </c>
      <c r="R5040" s="18" t="inlineStr"/>
      <c r="S5040" s="18" t="inlineStr"/>
      <c r="T5040" s="18" t="inlineStr"/>
    </row>
    <row r="5041">
      <c r="A5041" t="inlineStr">
        <is>
          <t>DIST-010727</t>
        </is>
      </c>
      <c r="B5041" t="inlineStr">
        <is>
          <t>2026-01-20</t>
        </is>
      </c>
      <c r="C5041" t="inlineStr">
        <is>
          <t>RET-WALMART</t>
        </is>
      </c>
      <c r="D5041" t="inlineStr">
        <is>
          <t>ART-LAT-009</t>
        </is>
      </c>
      <c r="E5041" t="inlineStr">
        <is>
          <t>MABD Violation</t>
        </is>
      </c>
      <c r="F5041" t="inlineStr">
        <is>
          <t>late_delivery</t>
        </is>
      </c>
      <c r="G5041" s="10" t="n">
        <v>81.59999999999999</v>
      </c>
      <c r="H5041" t="inlineStr">
        <is>
          <t>RO-029610</t>
        </is>
      </c>
      <c r="I5041" t="inlineStr">
        <is>
          <t>RS-029610</t>
        </is>
      </c>
      <c r="J5041" t="inlineStr">
        <is>
          <t>RREM-0177</t>
        </is>
      </c>
      <c r="K5041" t="inlineStr">
        <is>
          <t>Late Delivery</t>
        </is>
      </c>
      <c r="M5041" s="10" t="n"/>
      <c r="P5041" s="18" t="n"/>
      <c r="Q5041" t="inlineStr">
        <is>
          <t>2026-04-20</t>
        </is>
      </c>
      <c r="R5041" s="18" t="inlineStr"/>
      <c r="S5041" s="18" t="inlineStr"/>
      <c r="T5041" s="18" t="inlineStr"/>
    </row>
    <row r="5042">
      <c r="A5042" t="inlineStr">
        <is>
          <t>DIST-010856</t>
        </is>
      </c>
      <c r="B5042" t="inlineStr">
        <is>
          <t>2026-01-20</t>
        </is>
      </c>
      <c r="C5042" t="inlineStr">
        <is>
          <t>RET-WALMART</t>
        </is>
      </c>
      <c r="D5042" t="inlineStr">
        <is>
          <t>ART-DAM-018</t>
        </is>
      </c>
      <c r="E5042" t="inlineStr">
        <is>
          <t>Warehouse Damage</t>
        </is>
      </c>
      <c r="F5042" t="inlineStr">
        <is>
          <t>damaged</t>
        </is>
      </c>
      <c r="G5042" s="10" t="n">
        <v>70.25</v>
      </c>
      <c r="H5042" t="inlineStr">
        <is>
          <t>RO-029995</t>
        </is>
      </c>
      <c r="I5042" t="inlineStr">
        <is>
          <t>RS-029995</t>
        </is>
      </c>
      <c r="J5042" t="inlineStr">
        <is>
          <t>RREM-0170</t>
        </is>
      </c>
      <c r="K5042" t="inlineStr">
        <is>
          <t>Damaged</t>
        </is>
      </c>
      <c r="L5042" t="inlineStr">
        <is>
          <t>lost</t>
        </is>
      </c>
      <c r="M5042" s="10" t="n">
        <v>0</v>
      </c>
      <c r="N5042" t="inlineStr">
        <is>
          <t>2026-02-01</t>
        </is>
      </c>
      <c r="O5042" t="inlineStr">
        <is>
          <t>2026-04-13</t>
        </is>
      </c>
      <c r="P5042" s="18" t="n">
        <v>83</v>
      </c>
      <c r="Q5042" t="inlineStr">
        <is>
          <t>2026-04-20</t>
        </is>
      </c>
      <c r="R5042" s="18" t="inlineStr"/>
      <c r="S5042" s="18" t="inlineStr"/>
      <c r="T5042" s="18" t="inlineStr"/>
    </row>
    <row r="5043">
      <c r="A5043" t="inlineStr">
        <is>
          <t>DIST-010578</t>
        </is>
      </c>
      <c r="B5043" t="inlineStr">
        <is>
          <t>2026-01-20</t>
        </is>
      </c>
      <c r="C5043" t="inlineStr">
        <is>
          <t>RET-WALMART</t>
        </is>
      </c>
      <c r="D5043" t="inlineStr">
        <is>
          <t>ART-PRO-004</t>
        </is>
      </c>
      <c r="E5043" t="inlineStr">
        <is>
          <t>Scan Rebate</t>
        </is>
      </c>
      <c r="F5043" t="inlineStr">
        <is>
          <t>promo_billback</t>
        </is>
      </c>
      <c r="G5043" s="10" t="n">
        <v>63.45</v>
      </c>
      <c r="H5043" t="inlineStr">
        <is>
          <t>RO-029211</t>
        </is>
      </c>
      <c r="I5043" t="inlineStr">
        <is>
          <t>RS-029211</t>
        </is>
      </c>
      <c r="J5043" t="inlineStr">
        <is>
          <t>RREM-0177</t>
        </is>
      </c>
      <c r="K5043" t="inlineStr">
        <is>
          <t>Promo Billback</t>
        </is>
      </c>
      <c r="M5043" s="10" t="n"/>
      <c r="P5043" s="18" t="n"/>
      <c r="Q5043" t="inlineStr">
        <is>
          <t>2026-03-21</t>
        </is>
      </c>
      <c r="R5043" s="18" t="inlineStr"/>
      <c r="S5043" s="18" t="inlineStr"/>
      <c r="T5043" s="18" t="inlineStr"/>
    </row>
    <row r="5044">
      <c r="A5044" t="inlineStr">
        <is>
          <t>DIST-010760</t>
        </is>
      </c>
      <c r="B5044" t="inlineStr">
        <is>
          <t>2026-01-20</t>
        </is>
      </c>
      <c r="C5044" t="inlineStr">
        <is>
          <t>RET-COSTCO</t>
        </is>
      </c>
      <c r="D5044" t="inlineStr">
        <is>
          <t>TCO-DAM-035</t>
        </is>
      </c>
      <c r="E5044" t="inlineStr">
        <is>
          <t>Transit Damage</t>
        </is>
      </c>
      <c r="F5044" t="inlineStr">
        <is>
          <t>damaged</t>
        </is>
      </c>
      <c r="G5044" s="10" t="n">
        <v>57.31</v>
      </c>
      <c r="H5044" t="inlineStr">
        <is>
          <t>RO-029666</t>
        </is>
      </c>
      <c r="I5044" t="inlineStr">
        <is>
          <t>RS-029666</t>
        </is>
      </c>
      <c r="J5044" t="inlineStr">
        <is>
          <t>RREM-0029</t>
        </is>
      </c>
      <c r="K5044" t="inlineStr">
        <is>
          <t>Damaged</t>
        </is>
      </c>
      <c r="M5044" s="10" t="n"/>
      <c r="P5044" s="18" t="n"/>
      <c r="Q5044" t="inlineStr">
        <is>
          <t>2026-02-19</t>
        </is>
      </c>
      <c r="R5044" s="18" t="inlineStr"/>
      <c r="S5044" s="18" t="inlineStr"/>
      <c r="T5044" s="18" t="inlineStr"/>
    </row>
    <row r="5045">
      <c r="A5045" t="inlineStr">
        <is>
          <t>DIST-010815</t>
        </is>
      </c>
      <c r="B5045" t="inlineStr">
        <is>
          <t>2026-01-20</t>
        </is>
      </c>
      <c r="C5045" t="inlineStr">
        <is>
          <t>RET-COSTCO</t>
        </is>
      </c>
      <c r="D5045" t="inlineStr">
        <is>
          <t>TCO-LAT-029</t>
        </is>
      </c>
      <c r="E5045" t="inlineStr">
        <is>
          <t>Late Delivery</t>
        </is>
      </c>
      <c r="F5045" t="inlineStr">
        <is>
          <t>late_delivery</t>
        </is>
      </c>
      <c r="G5045" s="10" t="n">
        <v>32.1</v>
      </c>
      <c r="H5045" t="inlineStr">
        <is>
          <t>RO-029670</t>
        </is>
      </c>
      <c r="I5045" t="inlineStr">
        <is>
          <t>RS-029670</t>
        </is>
      </c>
      <c r="J5045" t="inlineStr">
        <is>
          <t>RREM-0026</t>
        </is>
      </c>
      <c r="K5045" t="inlineStr">
        <is>
          <t>Late Delivery</t>
        </is>
      </c>
      <c r="M5045" s="10" t="n"/>
      <c r="P5045" s="18" t="n"/>
      <c r="Q5045" t="inlineStr">
        <is>
          <t>2026-02-19</t>
        </is>
      </c>
      <c r="R5045" s="18" t="inlineStr"/>
      <c r="S5045" s="18" t="inlineStr"/>
      <c r="T5045" s="18" t="inlineStr"/>
    </row>
    <row r="5046">
      <c r="A5046" t="inlineStr">
        <is>
          <t>DIST-010830</t>
        </is>
      </c>
      <c r="B5046" t="inlineStr">
        <is>
          <t>2026-01-20</t>
        </is>
      </c>
      <c r="C5046" t="inlineStr">
        <is>
          <t>RET-REGIONAL</t>
        </is>
      </c>
      <c r="D5046" t="inlineStr">
        <is>
          <t>NAL-LAT-095</t>
        </is>
      </c>
      <c r="E5046" t="inlineStr">
        <is>
          <t>MABD Violation</t>
        </is>
      </c>
      <c r="F5046" t="inlineStr">
        <is>
          <t>late_delivery</t>
        </is>
      </c>
      <c r="G5046" s="10" t="n">
        <v>17.63</v>
      </c>
      <c r="H5046" t="inlineStr">
        <is>
          <t>RO-029942</t>
        </is>
      </c>
      <c r="I5046" t="inlineStr">
        <is>
          <t>RS-029942</t>
        </is>
      </c>
      <c r="J5046" t="inlineStr">
        <is>
          <t>RREM-0077</t>
        </is>
      </c>
      <c r="K5046" t="inlineStr">
        <is>
          <t>Late Delivery</t>
        </is>
      </c>
      <c r="M5046" s="10" t="n"/>
      <c r="P5046" s="18" t="n"/>
      <c r="Q5046" t="inlineStr">
        <is>
          <t>2026-03-21</t>
        </is>
      </c>
      <c r="R5046" s="18" t="inlineStr"/>
      <c r="S5046" s="18" t="inlineStr"/>
      <c r="T5046" s="18" t="inlineStr"/>
    </row>
    <row r="5047">
      <c r="A5047" t="inlineStr">
        <is>
          <t>DIST-010660</t>
        </is>
      </c>
      <c r="B5047" t="inlineStr">
        <is>
          <t>2026-01-19</t>
        </is>
      </c>
      <c r="C5047" t="inlineStr">
        <is>
          <t>RET-KROGER</t>
        </is>
      </c>
      <c r="D5047" t="inlineStr"/>
      <c r="E5047" t="inlineStr">
        <is>
          <t>Unmapped</t>
        </is>
      </c>
      <c r="F5047" t="inlineStr">
        <is>
          <t>vague</t>
        </is>
      </c>
      <c r="G5047" s="10" t="n">
        <v>507.11</v>
      </c>
      <c r="H5047" t="inlineStr">
        <is>
          <t>RO-029492</t>
        </is>
      </c>
      <c r="I5047" t="inlineStr">
        <is>
          <t>RS-029492</t>
        </is>
      </c>
      <c r="J5047" t="inlineStr">
        <is>
          <t>RREM-0042</t>
        </is>
      </c>
      <c r="K5047" t="inlineStr">
        <is>
          <t>Marketing chargeback</t>
        </is>
      </c>
      <c r="M5047" s="10" t="n"/>
      <c r="P5047" s="18" t="n"/>
      <c r="Q5047" t="inlineStr">
        <is>
          <t>2026-04-19</t>
        </is>
      </c>
      <c r="R5047" s="18" t="inlineStr">
        <is>
          <t>Yes</t>
        </is>
      </c>
      <c r="S5047" s="18" t="inlineStr"/>
      <c r="T5047" s="18" t="inlineStr"/>
    </row>
    <row r="5048">
      <c r="A5048" t="inlineStr">
        <is>
          <t>DIST-010644</t>
        </is>
      </c>
      <c r="B5048" t="inlineStr">
        <is>
          <t>2026-01-19</t>
        </is>
      </c>
      <c r="C5048" t="inlineStr">
        <is>
          <t>RET-WALMART</t>
        </is>
      </c>
      <c r="D5048" t="inlineStr">
        <is>
          <t>ART-SPO-017</t>
        </is>
      </c>
      <c r="E5048" t="inlineStr">
        <is>
          <t>Spoilage</t>
        </is>
      </c>
      <c r="F5048" t="inlineStr">
        <is>
          <t>spoilage</t>
        </is>
      </c>
      <c r="G5048" s="10" t="n">
        <v>452.74</v>
      </c>
      <c r="H5048" t="inlineStr">
        <is>
          <t>RO-029203</t>
        </is>
      </c>
      <c r="I5048" t="inlineStr">
        <is>
          <t>RS-029203</t>
        </is>
      </c>
      <c r="J5048" t="inlineStr">
        <is>
          <t>RREM-0178</t>
        </is>
      </c>
      <c r="K5048" t="inlineStr">
        <is>
          <t>Spoilage -- expired or short-dated at receiving</t>
        </is>
      </c>
      <c r="M5048" s="10" t="n"/>
      <c r="P5048" s="18" t="n"/>
      <c r="Q5048" t="inlineStr">
        <is>
          <t>2026-03-05</t>
        </is>
      </c>
      <c r="R5048" s="18" t="inlineStr"/>
      <c r="S5048" s="18" t="inlineStr"/>
      <c r="T5048" s="18" t="inlineStr"/>
    </row>
    <row r="5049">
      <c r="A5049" t="inlineStr">
        <is>
          <t>DIST-010847</t>
        </is>
      </c>
      <c r="B5049" t="inlineStr">
        <is>
          <t>2026-01-19</t>
        </is>
      </c>
      <c r="C5049" t="inlineStr">
        <is>
          <t>RET-KROGER</t>
        </is>
      </c>
      <c r="D5049" t="inlineStr"/>
      <c r="E5049" t="inlineStr">
        <is>
          <t>Unmapped</t>
        </is>
      </c>
      <c r="F5049" t="inlineStr">
        <is>
          <t>vague</t>
        </is>
      </c>
      <c r="G5049" s="10" t="n">
        <v>340.8</v>
      </c>
      <c r="H5049" t="inlineStr">
        <is>
          <t>RO-029829</t>
        </is>
      </c>
      <c r="I5049" t="inlineStr">
        <is>
          <t>RS-029829</t>
        </is>
      </c>
      <c r="J5049" t="inlineStr">
        <is>
          <t>RREM-0063</t>
        </is>
      </c>
      <c r="K5049" t="inlineStr">
        <is>
          <t>Compliance fee</t>
        </is>
      </c>
      <c r="L5049" t="inlineStr">
        <is>
          <t>partial</t>
        </is>
      </c>
      <c r="M5049" s="10" t="n">
        <v>87</v>
      </c>
      <c r="N5049" t="inlineStr">
        <is>
          <t>2026-01-29</t>
        </is>
      </c>
      <c r="O5049" t="inlineStr">
        <is>
          <t>2026-02-28</t>
        </is>
      </c>
      <c r="P5049" s="18" t="n">
        <v>40</v>
      </c>
      <c r="Q5049" t="inlineStr">
        <is>
          <t>2026-02-18</t>
        </is>
      </c>
      <c r="R5049" s="18" t="inlineStr">
        <is>
          <t>Yes</t>
        </is>
      </c>
      <c r="S5049" s="18" t="inlineStr"/>
      <c r="T5049" s="18" t="inlineStr"/>
    </row>
    <row r="5050">
      <c r="A5050" t="inlineStr">
        <is>
          <t>DIST-010763</t>
        </is>
      </c>
      <c r="B5050" t="inlineStr">
        <is>
          <t>2026-01-19</t>
        </is>
      </c>
      <c r="C5050" t="inlineStr">
        <is>
          <t>RET-WHOLEFOODS</t>
        </is>
      </c>
      <c r="D5050" t="inlineStr">
        <is>
          <t>ODS-SPO-050</t>
        </is>
      </c>
      <c r="E5050" t="inlineStr">
        <is>
          <t>Spoilage</t>
        </is>
      </c>
      <c r="F5050" t="inlineStr">
        <is>
          <t>spoilage</t>
        </is>
      </c>
      <c r="G5050" s="10" t="n">
        <v>305.81</v>
      </c>
      <c r="H5050" t="inlineStr">
        <is>
          <t>RO-029691</t>
        </is>
      </c>
      <c r="I5050" t="inlineStr">
        <is>
          <t>RS-029691</t>
        </is>
      </c>
      <c r="J5050" t="inlineStr">
        <is>
          <t>RREM-0217</t>
        </is>
      </c>
      <c r="K5050" t="inlineStr">
        <is>
          <t>Spoilage -- quality complaint at receiving</t>
        </is>
      </c>
      <c r="L5050" t="inlineStr">
        <is>
          <t>lost</t>
        </is>
      </c>
      <c r="M5050" s="10" t="n">
        <v>0</v>
      </c>
      <c r="N5050" t="inlineStr">
        <is>
          <t>2026-02-14</t>
        </is>
      </c>
      <c r="O5050" t="inlineStr">
        <is>
          <t>2026-04-30</t>
        </is>
      </c>
      <c r="P5050" s="18" t="n">
        <v>101</v>
      </c>
      <c r="Q5050" t="inlineStr">
        <is>
          <t>2026-02-18</t>
        </is>
      </c>
      <c r="R5050" s="18" t="inlineStr"/>
      <c r="S5050" s="18" t="inlineStr"/>
      <c r="T5050" s="18" t="inlineStr"/>
    </row>
    <row r="5051">
      <c r="A5051" t="inlineStr">
        <is>
          <t>DIST-010818</t>
        </is>
      </c>
      <c r="B5051" t="inlineStr">
        <is>
          <t>2026-01-19</t>
        </is>
      </c>
      <c r="C5051" t="inlineStr">
        <is>
          <t>RET-WHOLEFOODS</t>
        </is>
      </c>
      <c r="D5051" t="inlineStr"/>
      <c r="E5051" t="inlineStr">
        <is>
          <t>Unmapped</t>
        </is>
      </c>
      <c r="F5051" t="inlineStr">
        <is>
          <t>vague</t>
        </is>
      </c>
      <c r="G5051" s="10" t="n">
        <v>276.93</v>
      </c>
      <c r="J5051" t="inlineStr">
        <is>
          <t>RREM-0197</t>
        </is>
      </c>
      <c r="K5051" t="inlineStr">
        <is>
          <t>Code 94: Other</t>
        </is>
      </c>
      <c r="M5051" s="10" t="n"/>
      <c r="P5051" s="18" t="n"/>
      <c r="Q5051" t="inlineStr">
        <is>
          <t>2026-03-05</t>
        </is>
      </c>
      <c r="R5051" s="18" t="inlineStr">
        <is>
          <t>Yes</t>
        </is>
      </c>
      <c r="S5051" s="18" t="inlineStr"/>
      <c r="T5051" s="18" t="inlineStr"/>
    </row>
    <row r="5052">
      <c r="A5052" t="inlineStr">
        <is>
          <t>DIST-010957</t>
        </is>
      </c>
      <c r="B5052" t="inlineStr">
        <is>
          <t>2026-01-19</t>
        </is>
      </c>
      <c r="C5052" t="inlineStr">
        <is>
          <t>RET-SPROUTS</t>
        </is>
      </c>
      <c r="D5052" t="inlineStr">
        <is>
          <t>UTS-PRO-057</t>
        </is>
      </c>
      <c r="E5052" t="inlineStr">
        <is>
          <t>Promo Billback</t>
        </is>
      </c>
      <c r="F5052" t="inlineStr">
        <is>
          <t>promo_billback</t>
        </is>
      </c>
      <c r="G5052" s="10" t="n">
        <v>251.87</v>
      </c>
      <c r="H5052" t="inlineStr">
        <is>
          <t>RO-030194</t>
        </is>
      </c>
      <c r="I5052" t="inlineStr">
        <is>
          <t>RS-030194</t>
        </is>
      </c>
      <c r="J5052" t="inlineStr">
        <is>
          <t>RREM-0134</t>
        </is>
      </c>
      <c r="K5052" t="inlineStr">
        <is>
          <t>Promo Billback</t>
        </is>
      </c>
      <c r="M5052" s="10" t="n"/>
      <c r="P5052" s="18" t="n"/>
      <c r="Q5052" t="inlineStr">
        <is>
          <t>2026-03-20</t>
        </is>
      </c>
      <c r="R5052" s="18" t="inlineStr"/>
      <c r="S5052" s="18" t="inlineStr"/>
      <c r="T5052" s="18" t="inlineStr"/>
    </row>
    <row r="5053">
      <c r="A5053" t="inlineStr">
        <is>
          <t>DIST-010758</t>
        </is>
      </c>
      <c r="B5053" t="inlineStr">
        <is>
          <t>2026-01-19</t>
        </is>
      </c>
      <c r="C5053" t="inlineStr">
        <is>
          <t>RET-COSTCO</t>
        </is>
      </c>
      <c r="D5053" t="inlineStr">
        <is>
          <t>TCO-DAM-035</t>
        </is>
      </c>
      <c r="E5053" t="inlineStr">
        <is>
          <t>Transit Damage</t>
        </is>
      </c>
      <c r="F5053" t="inlineStr">
        <is>
          <t>damaged</t>
        </is>
      </c>
      <c r="G5053" s="10" t="n">
        <v>220.35</v>
      </c>
      <c r="H5053" t="inlineStr">
        <is>
          <t>RO-029650</t>
        </is>
      </c>
      <c r="I5053" t="inlineStr">
        <is>
          <t>RS-029650</t>
        </is>
      </c>
      <c r="J5053" t="inlineStr">
        <is>
          <t>RREM-0033</t>
        </is>
      </c>
      <c r="K5053" t="inlineStr">
        <is>
          <t>Damaged</t>
        </is>
      </c>
      <c r="M5053" s="10" t="n"/>
      <c r="P5053" s="18" t="n"/>
      <c r="Q5053" t="inlineStr">
        <is>
          <t>2026-03-05</t>
        </is>
      </c>
      <c r="R5053" s="18" t="inlineStr"/>
      <c r="S5053" s="18" t="inlineStr"/>
      <c r="T5053" s="18" t="inlineStr"/>
    </row>
    <row r="5054">
      <c r="A5054" t="inlineStr">
        <is>
          <t>DIST-010527</t>
        </is>
      </c>
      <c r="B5054" t="inlineStr">
        <is>
          <t>2026-01-19</t>
        </is>
      </c>
      <c r="C5054" t="inlineStr">
        <is>
          <t>RET-KROGER</t>
        </is>
      </c>
      <c r="D5054" t="inlineStr">
        <is>
          <t>GER-LAB-080</t>
        </is>
      </c>
      <c r="E5054" t="inlineStr">
        <is>
          <t>Label Defect</t>
        </is>
      </c>
      <c r="F5054" t="inlineStr">
        <is>
          <t>label_fine</t>
        </is>
      </c>
      <c r="G5054" s="10" t="n">
        <v>191.71</v>
      </c>
      <c r="H5054" t="inlineStr">
        <is>
          <t>RO-029043</t>
        </is>
      </c>
      <c r="I5054" t="inlineStr">
        <is>
          <t>RS-029043</t>
        </is>
      </c>
      <c r="J5054" t="inlineStr">
        <is>
          <t>RREM-0039</t>
        </is>
      </c>
      <c r="K5054" t="inlineStr">
        <is>
          <t>Label Fine</t>
        </is>
      </c>
      <c r="M5054" s="10" t="n"/>
      <c r="P5054" s="18" t="n"/>
      <c r="Q5054" t="inlineStr">
        <is>
          <t>2026-04-19</t>
        </is>
      </c>
      <c r="R5054" s="18" t="inlineStr"/>
      <c r="S5054" s="18" t="inlineStr"/>
      <c r="T5054" s="18" t="inlineStr"/>
    </row>
    <row r="5055">
      <c r="A5055" t="inlineStr">
        <is>
          <t>DIST-010989</t>
        </is>
      </c>
      <c r="B5055" t="inlineStr">
        <is>
          <t>2026-01-19</t>
        </is>
      </c>
      <c r="C5055" t="inlineStr">
        <is>
          <t>RET-KROGER</t>
        </is>
      </c>
      <c r="D5055" t="inlineStr">
        <is>
          <t>GER-PRO-075</t>
        </is>
      </c>
      <c r="E5055" t="inlineStr">
        <is>
          <t>Promo Billback</t>
        </is>
      </c>
      <c r="F5055" t="inlineStr">
        <is>
          <t>promo_billback</t>
        </is>
      </c>
      <c r="G5055" s="10" t="n">
        <v>180.61</v>
      </c>
      <c r="H5055" t="inlineStr">
        <is>
          <t>RO-030243</t>
        </is>
      </c>
      <c r="I5055" t="inlineStr">
        <is>
          <t>RS-030243</t>
        </is>
      </c>
      <c r="J5055" t="inlineStr">
        <is>
          <t>RREM-0060</t>
        </is>
      </c>
      <c r="K5055" t="inlineStr">
        <is>
          <t>Promo Billback</t>
        </is>
      </c>
      <c r="L5055" t="inlineStr">
        <is>
          <t>pending</t>
        </is>
      </c>
      <c r="M5055" s="10" t="n"/>
      <c r="N5055" t="inlineStr">
        <is>
          <t>2026-01-24</t>
        </is>
      </c>
      <c r="P5055" s="18" t="n">
        <v>348</v>
      </c>
      <c r="Q5055" t="inlineStr">
        <is>
          <t>2026-03-05</t>
        </is>
      </c>
      <c r="R5055" s="18" t="inlineStr"/>
      <c r="S5055" s="18" t="inlineStr"/>
      <c r="T5055" s="18" t="inlineStr"/>
    </row>
    <row r="5056">
      <c r="A5056" t="inlineStr">
        <is>
          <t>DIST-010744</t>
        </is>
      </c>
      <c r="B5056" t="inlineStr">
        <is>
          <t>2026-01-19</t>
        </is>
      </c>
      <c r="C5056" t="inlineStr">
        <is>
          <t>RET-SPROUTS</t>
        </is>
      </c>
      <c r="D5056" t="inlineStr">
        <is>
          <t>UTS-PRO-057</t>
        </is>
      </c>
      <c r="E5056" t="inlineStr">
        <is>
          <t>Promo Billback</t>
        </is>
      </c>
      <c r="F5056" t="inlineStr">
        <is>
          <t>promo_billback</t>
        </is>
      </c>
      <c r="G5056" s="10" t="n">
        <v>144.22</v>
      </c>
      <c r="H5056" t="inlineStr">
        <is>
          <t>RO-029789</t>
        </is>
      </c>
      <c r="I5056" t="inlineStr">
        <is>
          <t>RS-029789</t>
        </is>
      </c>
      <c r="J5056" t="inlineStr">
        <is>
          <t>RREM-0123</t>
        </is>
      </c>
      <c r="K5056" t="inlineStr">
        <is>
          <t>Promo Billback</t>
        </is>
      </c>
      <c r="L5056" t="inlineStr">
        <is>
          <t>lost</t>
        </is>
      </c>
      <c r="M5056" s="10" t="n">
        <v>0</v>
      </c>
      <c r="N5056" t="inlineStr">
        <is>
          <t>2026-02-18</t>
        </is>
      </c>
      <c r="O5056" t="inlineStr">
        <is>
          <t>2026-03-17</t>
        </is>
      </c>
      <c r="P5056" s="18" t="n">
        <v>57</v>
      </c>
      <c r="Q5056" t="inlineStr">
        <is>
          <t>2026-02-18</t>
        </is>
      </c>
      <c r="R5056" s="18" t="inlineStr"/>
      <c r="S5056" s="18" t="inlineStr"/>
      <c r="T5056" s="18" t="inlineStr"/>
    </row>
    <row r="5057">
      <c r="A5057" t="inlineStr">
        <is>
          <t>DIST-010872</t>
        </is>
      </c>
      <c r="B5057" t="inlineStr">
        <is>
          <t>2026-01-19</t>
        </is>
      </c>
      <c r="C5057" t="inlineStr">
        <is>
          <t>RET-KROGER</t>
        </is>
      </c>
      <c r="D5057" t="inlineStr">
        <is>
          <t>GER-PRO-075</t>
        </is>
      </c>
      <c r="E5057" t="inlineStr">
        <is>
          <t>Promo Billback</t>
        </is>
      </c>
      <c r="F5057" t="inlineStr">
        <is>
          <t>promo_billback</t>
        </is>
      </c>
      <c r="G5057" s="10" t="n">
        <v>139.08</v>
      </c>
      <c r="H5057" t="inlineStr">
        <is>
          <t>RO-030296</t>
        </is>
      </c>
      <c r="I5057" t="inlineStr">
        <is>
          <t>RS-030296</t>
        </is>
      </c>
      <c r="J5057" t="inlineStr">
        <is>
          <t>RREM-0050</t>
        </is>
      </c>
      <c r="K5057" t="inlineStr">
        <is>
          <t>Promo Billback</t>
        </is>
      </c>
      <c r="M5057" s="10" t="n"/>
      <c r="P5057" s="18" t="n"/>
      <c r="Q5057" t="inlineStr">
        <is>
          <t>2026-02-18</t>
        </is>
      </c>
      <c r="R5057" s="18" t="inlineStr"/>
      <c r="S5057" s="18" t="inlineStr"/>
      <c r="T5057" s="18" t="inlineStr"/>
    </row>
    <row r="5058">
      <c r="A5058" t="inlineStr">
        <is>
          <t>DIST-010819</t>
        </is>
      </c>
      <c r="B5058" t="inlineStr">
        <is>
          <t>2026-01-19</t>
        </is>
      </c>
      <c r="C5058" t="inlineStr">
        <is>
          <t>RET-WHOLEFOODS</t>
        </is>
      </c>
      <c r="D5058" t="inlineStr">
        <is>
          <t>ODS-PRO-039</t>
        </is>
      </c>
      <c r="E5058" t="inlineStr">
        <is>
          <t>Ad Allowance</t>
        </is>
      </c>
      <c r="F5058" t="inlineStr">
        <is>
          <t>promo_billback</t>
        </is>
      </c>
      <c r="G5058" s="10" t="n">
        <v>121.01</v>
      </c>
      <c r="H5058" t="inlineStr">
        <is>
          <t>RO-029753</t>
        </is>
      </c>
      <c r="I5058" t="inlineStr">
        <is>
          <t>RS-029753</t>
        </is>
      </c>
      <c r="J5058" t="inlineStr">
        <is>
          <t>RREM-0207</t>
        </is>
      </c>
      <c r="K5058" t="inlineStr">
        <is>
          <t>Promo Billback</t>
        </is>
      </c>
      <c r="M5058" s="10" t="n"/>
      <c r="P5058" s="18" t="n"/>
      <c r="Q5058" t="inlineStr">
        <is>
          <t>2026-03-05</t>
        </is>
      </c>
      <c r="R5058" s="18" t="inlineStr"/>
      <c r="S5058" s="18" t="inlineStr"/>
      <c r="T5058" s="18" t="inlineStr"/>
    </row>
    <row r="5059">
      <c r="A5059" t="inlineStr">
        <is>
          <t>DIST-010748</t>
        </is>
      </c>
      <c r="B5059" t="inlineStr">
        <is>
          <t>2026-01-19</t>
        </is>
      </c>
      <c r="C5059" t="inlineStr">
        <is>
          <t>RET-KROGER</t>
        </is>
      </c>
      <c r="D5059" t="inlineStr">
        <is>
          <t>GER-PRO-075</t>
        </is>
      </c>
      <c r="E5059" t="inlineStr">
        <is>
          <t>Promo Billback</t>
        </is>
      </c>
      <c r="F5059" t="inlineStr">
        <is>
          <t>promo_billback</t>
        </is>
      </c>
      <c r="G5059" s="10" t="n">
        <v>103.79</v>
      </c>
      <c r="H5059" t="inlineStr">
        <is>
          <t>RO-029871</t>
        </is>
      </c>
      <c r="I5059" t="inlineStr">
        <is>
          <t>RS-029871</t>
        </is>
      </c>
      <c r="J5059" t="inlineStr">
        <is>
          <t>RREM-0063</t>
        </is>
      </c>
      <c r="K5059" t="inlineStr">
        <is>
          <t>Promo Billback</t>
        </is>
      </c>
      <c r="M5059" s="10" t="n"/>
      <c r="P5059" s="18" t="n"/>
      <c r="Q5059" t="inlineStr">
        <is>
          <t>2026-03-20</t>
        </is>
      </c>
      <c r="R5059" s="18" t="inlineStr"/>
      <c r="S5059" s="18" t="inlineStr"/>
      <c r="T5059" s="18" t="inlineStr"/>
    </row>
    <row r="5060">
      <c r="A5060" t="inlineStr">
        <is>
          <t>DIST-010730</t>
        </is>
      </c>
      <c r="B5060" t="inlineStr">
        <is>
          <t>2026-01-19</t>
        </is>
      </c>
      <c r="C5060" t="inlineStr">
        <is>
          <t>RET-COSTCO</t>
        </is>
      </c>
      <c r="D5060" t="inlineStr">
        <is>
          <t>TCO-PRO-024</t>
        </is>
      </c>
      <c r="E5060" t="inlineStr">
        <is>
          <t>Promo Billback</t>
        </is>
      </c>
      <c r="F5060" t="inlineStr">
        <is>
          <t>promo_billback</t>
        </is>
      </c>
      <c r="G5060" s="10" t="n">
        <v>91.01000000000001</v>
      </c>
      <c r="H5060" t="inlineStr">
        <is>
          <t>RO-029671</t>
        </is>
      </c>
      <c r="I5060" t="inlineStr">
        <is>
          <t>RS-029671</t>
        </is>
      </c>
      <c r="J5060" t="inlineStr">
        <is>
          <t>RREM-0005</t>
        </is>
      </c>
      <c r="K5060" t="inlineStr">
        <is>
          <t>Promo Billback</t>
        </is>
      </c>
      <c r="M5060" s="10" t="n"/>
      <c r="P5060" s="18" t="n"/>
      <c r="Q5060" t="inlineStr">
        <is>
          <t>2026-03-20</t>
        </is>
      </c>
      <c r="R5060" s="18" t="inlineStr"/>
      <c r="S5060" s="18" t="inlineStr"/>
      <c r="T5060" s="18" t="inlineStr"/>
    </row>
    <row r="5061">
      <c r="A5061" t="inlineStr">
        <is>
          <t>DIST-010775</t>
        </is>
      </c>
      <c r="B5061" t="inlineStr">
        <is>
          <t>2026-01-19</t>
        </is>
      </c>
      <c r="C5061" t="inlineStr">
        <is>
          <t>RET-REGIONAL</t>
        </is>
      </c>
      <c r="D5061" t="inlineStr">
        <is>
          <t>NAL-SHO-091</t>
        </is>
      </c>
      <c r="E5061" t="inlineStr">
        <is>
          <t>Under-delivery</t>
        </is>
      </c>
      <c r="F5061" t="inlineStr">
        <is>
          <t>short_ship</t>
        </is>
      </c>
      <c r="G5061" s="10" t="n">
        <v>77.86</v>
      </c>
      <c r="H5061" t="inlineStr">
        <is>
          <t>RO-029935</t>
        </is>
      </c>
      <c r="I5061" t="inlineStr">
        <is>
          <t>RS-029935</t>
        </is>
      </c>
      <c r="J5061" t="inlineStr">
        <is>
          <t>RREM-0106</t>
        </is>
      </c>
      <c r="K5061" t="inlineStr">
        <is>
          <t>Short Ship</t>
        </is>
      </c>
      <c r="L5061" t="inlineStr">
        <is>
          <t>won</t>
        </is>
      </c>
      <c r="M5061" s="10" t="n">
        <v>77.86</v>
      </c>
      <c r="N5061" t="inlineStr">
        <is>
          <t>2026-02-06</t>
        </is>
      </c>
      <c r="O5061" t="inlineStr">
        <is>
          <t>2026-04-29</t>
        </is>
      </c>
      <c r="P5061" s="18" t="n">
        <v>100</v>
      </c>
      <c r="Q5061" t="inlineStr">
        <is>
          <t>2026-02-18</t>
        </is>
      </c>
      <c r="R5061" s="18" t="inlineStr"/>
      <c r="S5061" s="18" t="inlineStr"/>
      <c r="T5061" s="18" t="inlineStr"/>
    </row>
    <row r="5062">
      <c r="A5062" t="inlineStr">
        <is>
          <t>DIST-010875</t>
        </is>
      </c>
      <c r="B5062" t="inlineStr">
        <is>
          <t>2026-01-19</t>
        </is>
      </c>
      <c r="C5062" t="inlineStr">
        <is>
          <t>RET-REGIONAL</t>
        </is>
      </c>
      <c r="D5062" t="inlineStr">
        <is>
          <t>NAL-PRO-093</t>
        </is>
      </c>
      <c r="E5062" t="inlineStr">
        <is>
          <t>Promo Billback</t>
        </is>
      </c>
      <c r="F5062" t="inlineStr">
        <is>
          <t>promo_billback</t>
        </is>
      </c>
      <c r="G5062" s="10" t="n">
        <v>55.88</v>
      </c>
      <c r="H5062" t="inlineStr">
        <is>
          <t>RO-030311</t>
        </is>
      </c>
      <c r="I5062" t="inlineStr">
        <is>
          <t>RS-030311</t>
        </is>
      </c>
      <c r="J5062" t="inlineStr">
        <is>
          <t>RREM-0107</t>
        </is>
      </c>
      <c r="K5062" t="inlineStr">
        <is>
          <t>Promo Billback</t>
        </is>
      </c>
      <c r="M5062" s="10" t="n"/>
      <c r="P5062" s="18" t="n"/>
      <c r="Q5062" t="inlineStr">
        <is>
          <t>2026-04-19</t>
        </is>
      </c>
      <c r="R5062" s="18" t="inlineStr"/>
      <c r="S5062" s="18" t="inlineStr"/>
      <c r="T5062" s="18" t="inlineStr"/>
    </row>
    <row r="5063">
      <c r="A5063" t="inlineStr">
        <is>
          <t>DIST-010889</t>
        </is>
      </c>
      <c r="B5063" t="inlineStr">
        <is>
          <t>2026-01-19</t>
        </is>
      </c>
      <c r="C5063" t="inlineStr">
        <is>
          <t>RET-SPROUTS</t>
        </is>
      </c>
      <c r="D5063" t="inlineStr">
        <is>
          <t>UTS-LAT-059</t>
        </is>
      </c>
      <c r="E5063" t="inlineStr">
        <is>
          <t>Appointment Miss</t>
        </is>
      </c>
      <c r="F5063" t="inlineStr">
        <is>
          <t>late_delivery</t>
        </is>
      </c>
      <c r="G5063" s="10" t="n">
        <v>48.7</v>
      </c>
      <c r="H5063" t="inlineStr">
        <is>
          <t>RO-030178</t>
        </is>
      </c>
      <c r="I5063" t="inlineStr">
        <is>
          <t>RS-030178</t>
        </is>
      </c>
      <c r="J5063" t="inlineStr">
        <is>
          <t>RREM-0147</t>
        </is>
      </c>
      <c r="K5063" t="inlineStr">
        <is>
          <t>Late Delivery</t>
        </is>
      </c>
      <c r="M5063" s="10" t="n"/>
      <c r="P5063" s="18" t="n"/>
      <c r="Q5063" t="inlineStr">
        <is>
          <t>2026-02-18</t>
        </is>
      </c>
      <c r="R5063" s="18" t="inlineStr"/>
      <c r="S5063" s="18" t="inlineStr"/>
      <c r="T5063" s="18" t="inlineStr"/>
    </row>
    <row r="5064">
      <c r="A5064" t="inlineStr">
        <is>
          <t>DIST-010779</t>
        </is>
      </c>
      <c r="B5064" t="inlineStr">
        <is>
          <t>2026-01-19</t>
        </is>
      </c>
      <c r="C5064" t="inlineStr">
        <is>
          <t>RET-WALMART</t>
        </is>
      </c>
      <c r="D5064" t="inlineStr">
        <is>
          <t>ART-DAM-018</t>
        </is>
      </c>
      <c r="E5064" t="inlineStr">
        <is>
          <t>Warehouse Damage</t>
        </is>
      </c>
      <c r="F5064" t="inlineStr">
        <is>
          <t>damaged</t>
        </is>
      </c>
      <c r="G5064" s="10" t="n">
        <v>44.11</v>
      </c>
      <c r="H5064" t="inlineStr">
        <is>
          <t>RO-029567</t>
        </is>
      </c>
      <c r="I5064" t="inlineStr">
        <is>
          <t>RS-029567</t>
        </is>
      </c>
      <c r="J5064" t="inlineStr">
        <is>
          <t>RREM-0182</t>
        </is>
      </c>
      <c r="K5064" t="inlineStr">
        <is>
          <t>Damaged</t>
        </is>
      </c>
      <c r="M5064" s="10" t="n"/>
      <c r="P5064" s="18" t="n"/>
      <c r="Q5064" t="inlineStr">
        <is>
          <t>2026-03-05</t>
        </is>
      </c>
      <c r="R5064" s="18" t="inlineStr"/>
      <c r="S5064" s="18" t="inlineStr"/>
      <c r="T5064" s="18" t="inlineStr"/>
    </row>
    <row r="5065">
      <c r="A5065" t="inlineStr">
        <is>
          <t>DIST-010635</t>
        </is>
      </c>
      <c r="B5065" t="inlineStr">
        <is>
          <t>2026-01-18</t>
        </is>
      </c>
      <c r="C5065" t="inlineStr">
        <is>
          <t>RET-KROGER</t>
        </is>
      </c>
      <c r="D5065" t="inlineStr"/>
      <c r="E5065" t="inlineStr">
        <is>
          <t>Unmapped</t>
        </is>
      </c>
      <c r="F5065" t="inlineStr">
        <is>
          <t>vague</t>
        </is>
      </c>
      <c r="G5065" s="10" t="n">
        <v>951.4400000000001</v>
      </c>
      <c r="H5065" t="inlineStr">
        <is>
          <t>RO-029406</t>
        </is>
      </c>
      <c r="I5065" t="inlineStr">
        <is>
          <t>RS-029406</t>
        </is>
      </c>
      <c r="J5065" t="inlineStr">
        <is>
          <t>RREM-0039</t>
        </is>
      </c>
      <c r="K5065" t="inlineStr">
        <is>
          <t>Promo allowance</t>
        </is>
      </c>
      <c r="M5065" s="10" t="n"/>
      <c r="P5065" s="18" t="n"/>
      <c r="Q5065" t="inlineStr">
        <is>
          <t>2026-04-18</t>
        </is>
      </c>
      <c r="R5065" s="18" t="inlineStr">
        <is>
          <t>Yes</t>
        </is>
      </c>
      <c r="S5065" s="18" t="inlineStr"/>
      <c r="T5065" s="18" t="inlineStr"/>
    </row>
    <row r="5066">
      <c r="A5066" t="inlineStr">
        <is>
          <t>DIST-010871</t>
        </is>
      </c>
      <c r="B5066" t="inlineStr">
        <is>
          <t>2026-01-18</t>
        </is>
      </c>
      <c r="C5066" t="inlineStr">
        <is>
          <t>RET-KROGER</t>
        </is>
      </c>
      <c r="D5066" t="inlineStr">
        <is>
          <t>GER-SPO-085</t>
        </is>
      </c>
      <c r="E5066" t="inlineStr">
        <is>
          <t>Short Date</t>
        </is>
      </c>
      <c r="F5066" t="inlineStr">
        <is>
          <t>spoilage</t>
        </is>
      </c>
      <c r="G5066" s="10" t="n">
        <v>414.41</v>
      </c>
      <c r="H5066" t="inlineStr">
        <is>
          <t>RO-030259</t>
        </is>
      </c>
      <c r="I5066" t="inlineStr">
        <is>
          <t>RS-030259</t>
        </is>
      </c>
      <c r="J5066" t="inlineStr">
        <is>
          <t>RREM-0052</t>
        </is>
      </c>
      <c r="K5066" t="inlineStr">
        <is>
          <t>Spoilage -- quality complaint at receiving</t>
        </is>
      </c>
      <c r="M5066" s="10" t="n"/>
      <c r="P5066" s="18" t="n"/>
      <c r="Q5066" t="inlineStr">
        <is>
          <t>2026-03-04</t>
        </is>
      </c>
      <c r="R5066" s="18" t="inlineStr"/>
      <c r="S5066" s="18" t="inlineStr"/>
      <c r="T5066" s="18" t="inlineStr"/>
    </row>
    <row r="5067">
      <c r="A5067" t="inlineStr">
        <is>
          <t>DIST-010512</t>
        </is>
      </c>
      <c r="B5067" t="inlineStr">
        <is>
          <t>2026-01-18</t>
        </is>
      </c>
      <c r="C5067" t="inlineStr">
        <is>
          <t>RET-WALMART</t>
        </is>
      </c>
      <c r="D5067" t="inlineStr">
        <is>
          <t>ART-SPO-017</t>
        </is>
      </c>
      <c r="E5067" t="inlineStr">
        <is>
          <t>Spoilage</t>
        </is>
      </c>
      <c r="F5067" t="inlineStr">
        <is>
          <t>spoilage</t>
        </is>
      </c>
      <c r="G5067" s="10" t="n">
        <v>347.52</v>
      </c>
      <c r="H5067" t="inlineStr">
        <is>
          <t>RO-028798</t>
        </is>
      </c>
      <c r="I5067" t="inlineStr">
        <is>
          <t>RS-028798</t>
        </is>
      </c>
      <c r="J5067" t="inlineStr">
        <is>
          <t>RREM-0178</t>
        </is>
      </c>
      <c r="K5067" t="inlineStr">
        <is>
          <t>Spoilage -- quality complaint at receiving</t>
        </is>
      </c>
      <c r="L5067" t="inlineStr">
        <is>
          <t>pending</t>
        </is>
      </c>
      <c r="M5067" s="10" t="n"/>
      <c r="N5067" t="inlineStr">
        <is>
          <t>2026-02-09</t>
        </is>
      </c>
      <c r="P5067" s="18" t="n">
        <v>349</v>
      </c>
      <c r="Q5067" t="inlineStr">
        <is>
          <t>2026-02-17</t>
        </is>
      </c>
      <c r="R5067" s="18" t="inlineStr"/>
      <c r="S5067" s="18" t="inlineStr"/>
      <c r="T5067" s="18" t="inlineStr"/>
    </row>
    <row r="5068">
      <c r="A5068" t="inlineStr">
        <is>
          <t>DIST-010939</t>
        </is>
      </c>
      <c r="B5068" t="inlineStr">
        <is>
          <t>2026-01-18</t>
        </is>
      </c>
      <c r="C5068" t="inlineStr">
        <is>
          <t>RET-KROGER</t>
        </is>
      </c>
      <c r="D5068" t="inlineStr">
        <is>
          <t>GER-SPO-085</t>
        </is>
      </c>
      <c r="E5068" t="inlineStr">
        <is>
          <t>Short Date</t>
        </is>
      </c>
      <c r="F5068" t="inlineStr">
        <is>
          <t>spoilage</t>
        </is>
      </c>
      <c r="G5068" s="10" t="n">
        <v>293.43</v>
      </c>
      <c r="H5068" t="inlineStr">
        <is>
          <t>RO-030223</t>
        </is>
      </c>
      <c r="I5068" t="inlineStr">
        <is>
          <t>RS-030223</t>
        </is>
      </c>
      <c r="J5068" t="inlineStr">
        <is>
          <t>RREM-0057</t>
        </is>
      </c>
      <c r="K5068" t="inlineStr">
        <is>
          <t>Spoilage -- damage in transit affecting condition</t>
        </is>
      </c>
      <c r="L5068" t="inlineStr">
        <is>
          <t>pending</t>
        </is>
      </c>
      <c r="M5068" s="10" t="n"/>
      <c r="N5068" t="inlineStr">
        <is>
          <t>2026-01-30</t>
        </is>
      </c>
      <c r="P5068" s="18" t="n">
        <v>349</v>
      </c>
      <c r="Q5068" t="inlineStr">
        <is>
          <t>2026-04-18</t>
        </is>
      </c>
      <c r="R5068" s="18" t="inlineStr"/>
      <c r="S5068" s="18" t="inlineStr"/>
      <c r="T5068" s="18" t="inlineStr"/>
    </row>
    <row r="5069">
      <c r="A5069" t="inlineStr">
        <is>
          <t>DIST-010588</t>
        </is>
      </c>
      <c r="B5069" t="inlineStr">
        <is>
          <t>2026-01-18</t>
        </is>
      </c>
      <c r="C5069" t="inlineStr">
        <is>
          <t>RET-SPROUTS</t>
        </is>
      </c>
      <c r="D5069" t="inlineStr">
        <is>
          <t>UTS-SHO-056</t>
        </is>
      </c>
      <c r="E5069" t="inlineStr">
        <is>
          <t>Under-delivery</t>
        </is>
      </c>
      <c r="F5069" t="inlineStr">
        <is>
          <t>short_ship</t>
        </is>
      </c>
      <c r="G5069" s="10" t="n">
        <v>236.88</v>
      </c>
      <c r="H5069" t="inlineStr">
        <is>
          <t>RO-029360</t>
        </is>
      </c>
      <c r="I5069" t="inlineStr">
        <is>
          <t>RS-029360</t>
        </is>
      </c>
      <c r="J5069" t="inlineStr">
        <is>
          <t>RREM-0136</t>
        </is>
      </c>
      <c r="K5069" t="inlineStr">
        <is>
          <t>Short Ship</t>
        </is>
      </c>
      <c r="L5069" t="inlineStr">
        <is>
          <t>lost</t>
        </is>
      </c>
      <c r="M5069" s="10" t="n">
        <v>0</v>
      </c>
      <c r="N5069" t="inlineStr">
        <is>
          <t>2026-02-03</t>
        </is>
      </c>
      <c r="O5069" t="inlineStr">
        <is>
          <t>2026-03-16</t>
        </is>
      </c>
      <c r="P5069" s="18" t="n">
        <v>57</v>
      </c>
      <c r="Q5069" t="inlineStr">
        <is>
          <t>2026-03-04</t>
        </is>
      </c>
      <c r="R5069" s="18" t="inlineStr"/>
      <c r="S5069" s="18" t="inlineStr"/>
      <c r="T5069" s="18" t="inlineStr"/>
    </row>
    <row r="5070">
      <c r="A5070" t="inlineStr">
        <is>
          <t>DIST-010964</t>
        </is>
      </c>
      <c r="B5070" t="inlineStr">
        <is>
          <t>2026-01-18</t>
        </is>
      </c>
      <c r="C5070" t="inlineStr">
        <is>
          <t>RET-KROGER</t>
        </is>
      </c>
      <c r="D5070" t="inlineStr">
        <is>
          <t>GER-LAB-080</t>
        </is>
      </c>
      <c r="E5070" t="inlineStr">
        <is>
          <t>Label Defect</t>
        </is>
      </c>
      <c r="F5070" t="inlineStr">
        <is>
          <t>label_fine</t>
        </is>
      </c>
      <c r="G5070" s="10" t="n">
        <v>234</v>
      </c>
      <c r="H5070" t="inlineStr">
        <is>
          <t>RO-030269</t>
        </is>
      </c>
      <c r="I5070" t="inlineStr">
        <is>
          <t>RS-030269</t>
        </is>
      </c>
      <c r="J5070" t="inlineStr">
        <is>
          <t>RREM-0060</t>
        </is>
      </c>
      <c r="K5070" t="inlineStr">
        <is>
          <t>Label Fine</t>
        </is>
      </c>
      <c r="M5070" s="10" t="n"/>
      <c r="P5070" s="18" t="n"/>
      <c r="Q5070" t="inlineStr">
        <is>
          <t>2026-02-17</t>
        </is>
      </c>
      <c r="R5070" s="18" t="inlineStr"/>
      <c r="S5070" s="18" t="inlineStr"/>
      <c r="T5070" s="18" t="inlineStr"/>
    </row>
    <row r="5071">
      <c r="A5071" t="inlineStr">
        <is>
          <t>DIST-011090</t>
        </is>
      </c>
      <c r="B5071" t="inlineStr">
        <is>
          <t>2026-01-18</t>
        </is>
      </c>
      <c r="C5071" t="inlineStr">
        <is>
          <t>RET-SPROUTS</t>
        </is>
      </c>
      <c r="D5071" t="inlineStr">
        <is>
          <t>UTS-LAB-062</t>
        </is>
      </c>
      <c r="E5071" t="inlineStr">
        <is>
          <t>Label Non-Compliance</t>
        </is>
      </c>
      <c r="F5071" t="inlineStr">
        <is>
          <t>label_fine</t>
        </is>
      </c>
      <c r="G5071" s="10" t="n">
        <v>225.97</v>
      </c>
      <c r="H5071" t="inlineStr">
        <is>
          <t>RO-030638</t>
        </is>
      </c>
      <c r="I5071" t="inlineStr">
        <is>
          <t>RS-030638</t>
        </is>
      </c>
      <c r="J5071" t="inlineStr">
        <is>
          <t>RREM-0123</t>
        </is>
      </c>
      <c r="K5071" t="inlineStr">
        <is>
          <t>Label Fine</t>
        </is>
      </c>
      <c r="M5071" s="10" t="n"/>
      <c r="P5071" s="18" t="n"/>
      <c r="Q5071" t="inlineStr">
        <is>
          <t>2026-02-17</t>
        </is>
      </c>
      <c r="R5071" s="18" t="inlineStr"/>
      <c r="S5071" s="18" t="inlineStr"/>
      <c r="T5071" s="18" t="inlineStr"/>
    </row>
    <row r="5072">
      <c r="A5072" t="inlineStr">
        <is>
          <t>DIST-010733</t>
        </is>
      </c>
      <c r="B5072" t="inlineStr">
        <is>
          <t>2026-01-18</t>
        </is>
      </c>
      <c r="C5072" t="inlineStr">
        <is>
          <t>RET-WHOLEFOODS</t>
        </is>
      </c>
      <c r="D5072" t="inlineStr">
        <is>
          <t>ODS-PRO-039</t>
        </is>
      </c>
      <c r="E5072" t="inlineStr">
        <is>
          <t>Ad Allowance</t>
        </is>
      </c>
      <c r="F5072" t="inlineStr">
        <is>
          <t>promo_billback</t>
        </is>
      </c>
      <c r="G5072" s="10" t="n">
        <v>167.94</v>
      </c>
      <c r="H5072" t="inlineStr">
        <is>
          <t>RO-029697</t>
        </is>
      </c>
      <c r="I5072" t="inlineStr">
        <is>
          <t>RS-029697</t>
        </is>
      </c>
      <c r="J5072" t="inlineStr">
        <is>
          <t>RREM-0218</t>
        </is>
      </c>
      <c r="K5072" t="inlineStr">
        <is>
          <t>Promo Billback</t>
        </is>
      </c>
      <c r="M5072" s="10" t="n"/>
      <c r="P5072" s="18" t="n"/>
      <c r="Q5072" t="inlineStr">
        <is>
          <t>2026-03-19</t>
        </is>
      </c>
      <c r="R5072" s="18" t="inlineStr"/>
      <c r="S5072" s="18" t="inlineStr"/>
      <c r="T5072" s="18" t="inlineStr"/>
    </row>
    <row r="5073">
      <c r="A5073" t="inlineStr">
        <is>
          <t>DIST-010892</t>
        </is>
      </c>
      <c r="B5073" t="inlineStr">
        <is>
          <t>2026-01-18</t>
        </is>
      </c>
      <c r="C5073" t="inlineStr">
        <is>
          <t>RET-SPROUTS</t>
        </is>
      </c>
      <c r="D5073" t="inlineStr">
        <is>
          <t>UTS-PRO-057</t>
        </is>
      </c>
      <c r="E5073" t="inlineStr">
        <is>
          <t>Promo Billback</t>
        </is>
      </c>
      <c r="F5073" t="inlineStr">
        <is>
          <t>promo_billback</t>
        </is>
      </c>
      <c r="G5073" s="10" t="n">
        <v>166.62</v>
      </c>
      <c r="H5073" t="inlineStr">
        <is>
          <t>RO-030185</t>
        </is>
      </c>
      <c r="I5073" t="inlineStr">
        <is>
          <t>RS-030185</t>
        </is>
      </c>
      <c r="J5073" t="inlineStr">
        <is>
          <t>RREM-0124</t>
        </is>
      </c>
      <c r="K5073" t="inlineStr">
        <is>
          <t>Promo Billback</t>
        </is>
      </c>
      <c r="M5073" s="10" t="n"/>
      <c r="P5073" s="18" t="n"/>
      <c r="Q5073" t="inlineStr">
        <is>
          <t>2026-02-17</t>
        </is>
      </c>
      <c r="R5073" s="18" t="inlineStr"/>
      <c r="S5073" s="18" t="inlineStr"/>
      <c r="T5073" s="18" t="inlineStr"/>
    </row>
    <row r="5074">
      <c r="A5074" t="inlineStr">
        <is>
          <t>DIST-010737</t>
        </is>
      </c>
      <c r="B5074" t="inlineStr">
        <is>
          <t>2026-01-18</t>
        </is>
      </c>
      <c r="C5074" t="inlineStr">
        <is>
          <t>RET-WHOLEFOODS</t>
        </is>
      </c>
      <c r="D5074" t="inlineStr">
        <is>
          <t>ODS-SHO-038</t>
        </is>
      </c>
      <c r="E5074" t="inlineStr">
        <is>
          <t>Short Ship</t>
        </is>
      </c>
      <c r="F5074" t="inlineStr">
        <is>
          <t>short_ship</t>
        </is>
      </c>
      <c r="G5074" s="10" t="n">
        <v>162.06</v>
      </c>
      <c r="H5074" t="inlineStr">
        <is>
          <t>RO-029749</t>
        </is>
      </c>
      <c r="I5074" t="inlineStr">
        <is>
          <t>RS-029749</t>
        </is>
      </c>
      <c r="J5074" t="inlineStr">
        <is>
          <t>RREM-0194</t>
        </is>
      </c>
      <c r="K5074" t="inlineStr">
        <is>
          <t>Short Ship</t>
        </is>
      </c>
      <c r="M5074" s="10" t="n"/>
      <c r="P5074" s="18" t="n"/>
      <c r="Q5074" t="inlineStr">
        <is>
          <t>2026-02-17</t>
        </is>
      </c>
      <c r="R5074" s="18" t="inlineStr"/>
      <c r="S5074" s="18" t="inlineStr"/>
      <c r="T5074" s="18" t="inlineStr"/>
    </row>
    <row r="5075">
      <c r="A5075" t="inlineStr">
        <is>
          <t>DIST-010927</t>
        </is>
      </c>
      <c r="B5075" t="inlineStr">
        <is>
          <t>2026-01-18</t>
        </is>
      </c>
      <c r="C5075" t="inlineStr">
        <is>
          <t>RET-REGIONAL</t>
        </is>
      </c>
      <c r="D5075" t="inlineStr">
        <is>
          <t>NAL-DAM-100</t>
        </is>
      </c>
      <c r="E5075" t="inlineStr">
        <is>
          <t>Warehouse Damage</t>
        </is>
      </c>
      <c r="F5075" t="inlineStr">
        <is>
          <t>damaged</t>
        </is>
      </c>
      <c r="G5075" s="10" t="n">
        <v>91.45</v>
      </c>
      <c r="H5075" t="inlineStr">
        <is>
          <t>RO-030346</t>
        </is>
      </c>
      <c r="I5075" t="inlineStr">
        <is>
          <t>RS-030346</t>
        </is>
      </c>
      <c r="J5075" t="inlineStr">
        <is>
          <t>RREM-0076</t>
        </is>
      </c>
      <c r="K5075" t="inlineStr">
        <is>
          <t>Damaged</t>
        </is>
      </c>
      <c r="L5075" t="inlineStr">
        <is>
          <t>partial</t>
        </is>
      </c>
      <c r="M5075" s="10" t="n">
        <v>21.17</v>
      </c>
      <c r="N5075" t="inlineStr">
        <is>
          <t>2026-02-12</t>
        </is>
      </c>
      <c r="O5075" t="inlineStr">
        <is>
          <t>2026-05-04</t>
        </is>
      </c>
      <c r="P5075" s="18" t="n">
        <v>106</v>
      </c>
      <c r="Q5075" t="inlineStr">
        <is>
          <t>2026-02-17</t>
        </is>
      </c>
      <c r="R5075" s="18" t="inlineStr"/>
      <c r="S5075" s="18" t="inlineStr"/>
      <c r="T5075" s="18" t="inlineStr"/>
    </row>
    <row r="5076">
      <c r="A5076" t="inlineStr">
        <is>
          <t>DIST-010943</t>
        </is>
      </c>
      <c r="B5076" t="inlineStr">
        <is>
          <t>2026-01-18</t>
        </is>
      </c>
      <c r="C5076" t="inlineStr">
        <is>
          <t>RET-KROGER</t>
        </is>
      </c>
      <c r="D5076" t="inlineStr">
        <is>
          <t>GER-SPO-085</t>
        </is>
      </c>
      <c r="E5076" t="inlineStr">
        <is>
          <t>Short Date</t>
        </is>
      </c>
      <c r="F5076" t="inlineStr">
        <is>
          <t>spoilage</t>
        </is>
      </c>
      <c r="G5076" s="10" t="n">
        <v>84.53</v>
      </c>
      <c r="H5076" t="inlineStr">
        <is>
          <t>RO-030299</t>
        </is>
      </c>
      <c r="I5076" t="inlineStr">
        <is>
          <t>RS-030299</t>
        </is>
      </c>
      <c r="J5076" t="inlineStr">
        <is>
          <t>RREM-0067</t>
        </is>
      </c>
      <c r="K5076" t="inlineStr">
        <is>
          <t>Spoilage -- quality complaint at receiving</t>
        </is>
      </c>
      <c r="M5076" s="10" t="n"/>
      <c r="P5076" s="18" t="n"/>
      <c r="Q5076" t="inlineStr">
        <is>
          <t>2026-04-18</t>
        </is>
      </c>
      <c r="R5076" s="18" t="inlineStr"/>
      <c r="S5076" s="18" t="inlineStr"/>
      <c r="T5076" s="18" t="inlineStr"/>
    </row>
    <row r="5077">
      <c r="A5077" t="inlineStr">
        <is>
          <t>DIST-010697</t>
        </is>
      </c>
      <c r="B5077" t="inlineStr">
        <is>
          <t>2026-01-18</t>
        </is>
      </c>
      <c r="C5077" t="inlineStr">
        <is>
          <t>RET-KROGER</t>
        </is>
      </c>
      <c r="D5077" t="inlineStr">
        <is>
          <t>GER-DAM-087</t>
        </is>
      </c>
      <c r="E5077" t="inlineStr">
        <is>
          <t>Damaged Goods</t>
        </is>
      </c>
      <c r="F5077" t="inlineStr">
        <is>
          <t>damaged</t>
        </is>
      </c>
      <c r="G5077" s="10" t="n">
        <v>81.43000000000001</v>
      </c>
      <c r="H5077" t="inlineStr">
        <is>
          <t>RO-029468</t>
        </is>
      </c>
      <c r="I5077" t="inlineStr">
        <is>
          <t>RS-029468</t>
        </is>
      </c>
      <c r="J5077" t="inlineStr">
        <is>
          <t>RREM-0058</t>
        </is>
      </c>
      <c r="K5077" t="inlineStr">
        <is>
          <t>Damaged</t>
        </is>
      </c>
      <c r="M5077" s="10" t="n"/>
      <c r="P5077" s="18" t="n"/>
      <c r="Q5077" t="inlineStr">
        <is>
          <t>2026-03-04</t>
        </is>
      </c>
      <c r="R5077" s="18" t="inlineStr"/>
      <c r="S5077" s="18" t="inlineStr"/>
      <c r="T5077" s="18" t="inlineStr"/>
    </row>
    <row r="5078">
      <c r="A5078" t="inlineStr">
        <is>
          <t>DIST-010936</t>
        </is>
      </c>
      <c r="B5078" t="inlineStr">
        <is>
          <t>2026-01-18</t>
        </is>
      </c>
      <c r="C5078" t="inlineStr">
        <is>
          <t>RET-WHOLEFOODS</t>
        </is>
      </c>
      <c r="D5078" t="inlineStr">
        <is>
          <t>ODS-PRO-039</t>
        </is>
      </c>
      <c r="E5078" t="inlineStr">
        <is>
          <t>Ad Allowance</t>
        </is>
      </c>
      <c r="F5078" t="inlineStr">
        <is>
          <t>promo_billback</t>
        </is>
      </c>
      <c r="G5078" s="10" t="n">
        <v>76.98</v>
      </c>
      <c r="H5078" t="inlineStr">
        <is>
          <t>RO-030122</t>
        </is>
      </c>
      <c r="I5078" t="inlineStr">
        <is>
          <t>RS-030122</t>
        </is>
      </c>
      <c r="J5078" t="inlineStr">
        <is>
          <t>RREM-0195</t>
        </is>
      </c>
      <c r="K5078" t="inlineStr">
        <is>
          <t>Promo Billback</t>
        </is>
      </c>
      <c r="L5078" t="inlineStr">
        <is>
          <t>lost</t>
        </is>
      </c>
      <c r="M5078" s="10" t="n">
        <v>0</v>
      </c>
      <c r="N5078" t="inlineStr">
        <is>
          <t>2026-01-30</t>
        </is>
      </c>
      <c r="O5078" t="inlineStr">
        <is>
          <t>2026-04-25</t>
        </is>
      </c>
      <c r="P5078" s="18" t="n">
        <v>97</v>
      </c>
      <c r="Q5078" t="inlineStr">
        <is>
          <t>2026-03-19</t>
        </is>
      </c>
      <c r="R5078" s="18" t="inlineStr"/>
      <c r="S5078" s="18" t="inlineStr"/>
      <c r="T5078" s="18" t="inlineStr"/>
    </row>
    <row r="5079">
      <c r="A5079" t="inlineStr">
        <is>
          <t>DIST-010602</t>
        </is>
      </c>
      <c r="B5079" t="inlineStr">
        <is>
          <t>2026-01-18</t>
        </is>
      </c>
      <c r="C5079" t="inlineStr">
        <is>
          <t>RET-WALMART</t>
        </is>
      </c>
      <c r="D5079" t="inlineStr">
        <is>
          <t>ART-LAT-009</t>
        </is>
      </c>
      <c r="E5079" t="inlineStr">
        <is>
          <t>MABD Violation</t>
        </is>
      </c>
      <c r="F5079" t="inlineStr">
        <is>
          <t>late_delivery</t>
        </is>
      </c>
      <c r="G5079" s="10" t="n">
        <v>73.2</v>
      </c>
      <c r="H5079" t="inlineStr">
        <is>
          <t>RO-029172</t>
        </is>
      </c>
      <c r="I5079" t="inlineStr">
        <is>
          <t>RS-029172</t>
        </is>
      </c>
      <c r="J5079" t="inlineStr">
        <is>
          <t>RREM-0177</t>
        </is>
      </c>
      <c r="K5079" t="inlineStr">
        <is>
          <t>Late Delivery</t>
        </is>
      </c>
      <c r="M5079" s="10" t="n"/>
      <c r="P5079" s="18" t="n"/>
      <c r="Q5079" t="inlineStr">
        <is>
          <t>2026-02-17</t>
        </is>
      </c>
      <c r="R5079" s="18" t="inlineStr"/>
      <c r="S5079" s="18" t="inlineStr"/>
      <c r="T5079" s="18" t="inlineStr"/>
    </row>
    <row r="5080">
      <c r="A5080" t="inlineStr">
        <is>
          <t>DIST-011018</t>
        </is>
      </c>
      <c r="B5080" t="inlineStr">
        <is>
          <t>2026-01-18</t>
        </is>
      </c>
      <c r="C5080" t="inlineStr">
        <is>
          <t>RET-WHOLEFOODS</t>
        </is>
      </c>
      <c r="D5080" t="inlineStr">
        <is>
          <t>ODS-LAT-044</t>
        </is>
      </c>
      <c r="E5080" t="inlineStr">
        <is>
          <t>Appointment Miss</t>
        </is>
      </c>
      <c r="F5080" t="inlineStr">
        <is>
          <t>late_delivery</t>
        </is>
      </c>
      <c r="G5080" s="10" t="n">
        <v>67.54000000000001</v>
      </c>
      <c r="H5080" t="inlineStr">
        <is>
          <t>RO-030573</t>
        </is>
      </c>
      <c r="I5080" t="inlineStr">
        <is>
          <t>RS-030573</t>
        </is>
      </c>
      <c r="J5080" t="inlineStr">
        <is>
          <t>RREM-0198</t>
        </is>
      </c>
      <c r="K5080" t="inlineStr">
        <is>
          <t>Late Delivery</t>
        </is>
      </c>
      <c r="M5080" s="10" t="n"/>
      <c r="P5080" s="18" t="n"/>
      <c r="Q5080" t="inlineStr">
        <is>
          <t>2026-04-18</t>
        </is>
      </c>
      <c r="R5080" s="18" t="inlineStr"/>
      <c r="S5080" s="18" t="inlineStr"/>
      <c r="T5080" s="18" t="inlineStr"/>
    </row>
    <row r="5081">
      <c r="A5081" t="inlineStr">
        <is>
          <t>DIST-010679</t>
        </is>
      </c>
      <c r="B5081" t="inlineStr">
        <is>
          <t>2026-01-18</t>
        </is>
      </c>
      <c r="C5081" t="inlineStr">
        <is>
          <t>RET-WALMART</t>
        </is>
      </c>
      <c r="D5081" t="inlineStr">
        <is>
          <t>ART-PRI-019</t>
        </is>
      </c>
      <c r="E5081" t="inlineStr">
        <is>
          <t>Invoice Mismatch</t>
        </is>
      </c>
      <c r="F5081" t="inlineStr">
        <is>
          <t>pricing_error</t>
        </is>
      </c>
      <c r="G5081" s="10" t="n">
        <v>11.7</v>
      </c>
      <c r="H5081" t="inlineStr">
        <is>
          <t>RO-029170</t>
        </is>
      </c>
      <c r="I5081" t="inlineStr">
        <is>
          <t>RS-029170</t>
        </is>
      </c>
      <c r="J5081" t="inlineStr">
        <is>
          <t>RREM-0184</t>
        </is>
      </c>
      <c r="K5081" t="inlineStr">
        <is>
          <t>Pricing Error</t>
        </is>
      </c>
      <c r="L5081" t="inlineStr">
        <is>
          <t>lost</t>
        </is>
      </c>
      <c r="M5081" s="10" t="n">
        <v>0</v>
      </c>
      <c r="N5081" t="inlineStr">
        <is>
          <t>2026-01-30</t>
        </is>
      </c>
      <c r="O5081" t="inlineStr">
        <is>
          <t>2026-04-01</t>
        </is>
      </c>
      <c r="P5081" s="18" t="n">
        <v>73</v>
      </c>
      <c r="Q5081" t="inlineStr">
        <is>
          <t>2026-02-17</t>
        </is>
      </c>
      <c r="R5081" s="18" t="inlineStr"/>
      <c r="S5081" s="18" t="inlineStr"/>
      <c r="T5081" s="18" t="inlineStr"/>
    </row>
    <row r="5082">
      <c r="A5082" t="inlineStr">
        <is>
          <t>DIST-010920</t>
        </is>
      </c>
      <c r="B5082" t="inlineStr">
        <is>
          <t>2026-01-17</t>
        </is>
      </c>
      <c r="C5082" t="inlineStr">
        <is>
          <t>RET-SPROUTS</t>
        </is>
      </c>
      <c r="D5082" t="inlineStr">
        <is>
          <t>UTS-DAM-069</t>
        </is>
      </c>
      <c r="E5082" t="inlineStr">
        <is>
          <t>Warehouse Damage</t>
        </is>
      </c>
      <c r="F5082" t="inlineStr">
        <is>
          <t>damaged</t>
        </is>
      </c>
      <c r="G5082" s="10" t="n">
        <v>259.76</v>
      </c>
      <c r="H5082" t="inlineStr">
        <is>
          <t>RO-030164</t>
        </is>
      </c>
      <c r="I5082" t="inlineStr">
        <is>
          <t>RS-030164</t>
        </is>
      </c>
      <c r="J5082" t="inlineStr">
        <is>
          <t>RREM-0115</t>
        </is>
      </c>
      <c r="K5082" t="inlineStr">
        <is>
          <t>Damaged</t>
        </is>
      </c>
      <c r="L5082" t="inlineStr">
        <is>
          <t>partial</t>
        </is>
      </c>
      <c r="M5082" s="10" t="n">
        <v>50.07</v>
      </c>
      <c r="N5082" t="inlineStr">
        <is>
          <t>2026-01-31</t>
        </is>
      </c>
      <c r="O5082" t="inlineStr">
        <is>
          <t>2026-03-19</t>
        </is>
      </c>
      <c r="P5082" s="18" t="n">
        <v>61</v>
      </c>
      <c r="Q5082" t="inlineStr">
        <is>
          <t>2026-03-03</t>
        </is>
      </c>
      <c r="R5082" s="18" t="inlineStr"/>
      <c r="S5082" s="18" t="inlineStr"/>
      <c r="T5082" s="18" t="inlineStr"/>
    </row>
    <row r="5083">
      <c r="A5083" t="inlineStr">
        <is>
          <t>DIST-010824</t>
        </is>
      </c>
      <c r="B5083" t="inlineStr">
        <is>
          <t>2026-01-17</t>
        </is>
      </c>
      <c r="C5083" t="inlineStr">
        <is>
          <t>RET-SPROUTS</t>
        </is>
      </c>
      <c r="D5083" t="inlineStr">
        <is>
          <t>UTS-PRO-057</t>
        </is>
      </c>
      <c r="E5083" t="inlineStr">
        <is>
          <t>Promo Billback</t>
        </is>
      </c>
      <c r="F5083" t="inlineStr">
        <is>
          <t>promo_billback</t>
        </is>
      </c>
      <c r="G5083" s="10" t="n">
        <v>256.5</v>
      </c>
      <c r="H5083" t="inlineStr">
        <is>
          <t>RO-029808</t>
        </is>
      </c>
      <c r="I5083" t="inlineStr">
        <is>
          <t>RS-029808</t>
        </is>
      </c>
      <c r="J5083" t="inlineStr">
        <is>
          <t>RREM-0117</t>
        </is>
      </c>
      <c r="K5083" t="inlineStr">
        <is>
          <t>Promo Billback</t>
        </is>
      </c>
      <c r="M5083" s="10" t="n"/>
      <c r="P5083" s="18" t="n"/>
      <c r="Q5083" t="inlineStr">
        <is>
          <t>2026-03-03</t>
        </is>
      </c>
      <c r="R5083" s="18" t="inlineStr"/>
      <c r="S5083" s="18" t="inlineStr"/>
      <c r="T5083" s="18" t="inlineStr"/>
    </row>
    <row r="5084">
      <c r="A5084" t="inlineStr">
        <is>
          <t>DIST-010944</t>
        </is>
      </c>
      <c r="B5084" t="inlineStr">
        <is>
          <t>2026-01-17</t>
        </is>
      </c>
      <c r="C5084" t="inlineStr">
        <is>
          <t>RET-REGIONAL</t>
        </is>
      </c>
      <c r="D5084" t="inlineStr"/>
      <c r="E5084" t="inlineStr">
        <is>
          <t>Unmapped</t>
        </is>
      </c>
      <c r="F5084" t="inlineStr">
        <is>
          <t>vague</t>
        </is>
      </c>
      <c r="G5084" s="10" t="n">
        <v>221.14</v>
      </c>
      <c r="J5084" t="inlineStr">
        <is>
          <t>RREM-0098</t>
        </is>
      </c>
      <c r="K5084" t="inlineStr">
        <is>
          <t>Promo allowance</t>
        </is>
      </c>
      <c r="M5084" s="10" t="n"/>
      <c r="P5084" s="18" t="n"/>
      <c r="Q5084" t="inlineStr">
        <is>
          <t>2026-03-03</t>
        </is>
      </c>
      <c r="R5084" s="18" t="inlineStr">
        <is>
          <t>Yes</t>
        </is>
      </c>
      <c r="S5084" s="18" t="inlineStr"/>
      <c r="T5084" s="18" t="inlineStr"/>
    </row>
    <row r="5085">
      <c r="A5085" t="inlineStr">
        <is>
          <t>DIST-010821</t>
        </is>
      </c>
      <c r="B5085" t="inlineStr">
        <is>
          <t>2026-01-17</t>
        </is>
      </c>
      <c r="C5085" t="inlineStr">
        <is>
          <t>RET-WHOLEFOODS</t>
        </is>
      </c>
      <c r="D5085" t="inlineStr">
        <is>
          <t>ODS-DAM-052</t>
        </is>
      </c>
      <c r="E5085" t="inlineStr">
        <is>
          <t>Transit Damage</t>
        </is>
      </c>
      <c r="F5085" t="inlineStr">
        <is>
          <t>damaged</t>
        </is>
      </c>
      <c r="G5085" s="10" t="n">
        <v>155.62</v>
      </c>
      <c r="H5085" t="inlineStr">
        <is>
          <t>RO-029758</t>
        </is>
      </c>
      <c r="I5085" t="inlineStr">
        <is>
          <t>RS-029758</t>
        </is>
      </c>
      <c r="J5085" t="inlineStr">
        <is>
          <t>RREM-0192</t>
        </is>
      </c>
      <c r="K5085" t="inlineStr">
        <is>
          <t>Damaged</t>
        </is>
      </c>
      <c r="L5085" t="inlineStr">
        <is>
          <t>pending</t>
        </is>
      </c>
      <c r="M5085" s="10" t="n"/>
      <c r="N5085" t="inlineStr">
        <is>
          <t>2026-02-12</t>
        </is>
      </c>
      <c r="P5085" s="18" t="n">
        <v>350</v>
      </c>
      <c r="Q5085" t="inlineStr">
        <is>
          <t>2026-02-16</t>
        </is>
      </c>
      <c r="R5085" s="18" t="inlineStr"/>
      <c r="S5085" s="18" t="inlineStr"/>
      <c r="T5085" s="18" t="inlineStr"/>
    </row>
    <row r="5086">
      <c r="A5086" t="inlineStr">
        <is>
          <t>DIST-010650</t>
        </is>
      </c>
      <c r="B5086" t="inlineStr">
        <is>
          <t>2026-01-17</t>
        </is>
      </c>
      <c r="C5086" t="inlineStr">
        <is>
          <t>RET-COSTCO</t>
        </is>
      </c>
      <c r="D5086" t="inlineStr">
        <is>
          <t>TCO-SPO-033</t>
        </is>
      </c>
      <c r="E5086" t="inlineStr">
        <is>
          <t>Expired Product</t>
        </is>
      </c>
      <c r="F5086" t="inlineStr">
        <is>
          <t>spoilage</t>
        </is>
      </c>
      <c r="G5086" s="10" t="n">
        <v>134.73</v>
      </c>
      <c r="H5086" t="inlineStr">
        <is>
          <t>RO-029262</t>
        </is>
      </c>
      <c r="I5086" t="inlineStr">
        <is>
          <t>RS-029262</t>
        </is>
      </c>
      <c r="J5086" t="inlineStr">
        <is>
          <t>RREM-0021</t>
        </is>
      </c>
      <c r="K5086" t="inlineStr">
        <is>
          <t>Spoilage -- quality complaint at receiving</t>
        </is>
      </c>
      <c r="L5086" t="inlineStr">
        <is>
          <t>lost</t>
        </is>
      </c>
      <c r="M5086" s="10" t="n">
        <v>0</v>
      </c>
      <c r="N5086" t="inlineStr">
        <is>
          <t>2026-02-13</t>
        </is>
      </c>
      <c r="O5086" t="inlineStr">
        <is>
          <t>2026-02-27</t>
        </is>
      </c>
      <c r="P5086" s="18" t="n">
        <v>41</v>
      </c>
      <c r="Q5086" t="inlineStr">
        <is>
          <t>2026-02-16</t>
        </is>
      </c>
      <c r="R5086" s="18" t="inlineStr"/>
      <c r="S5086" s="18" t="inlineStr"/>
      <c r="T5086" s="18" t="inlineStr"/>
    </row>
    <row r="5087">
      <c r="A5087" t="inlineStr">
        <is>
          <t>DIST-010513</t>
        </is>
      </c>
      <c r="B5087" t="inlineStr">
        <is>
          <t>2026-01-17</t>
        </is>
      </c>
      <c r="C5087" t="inlineStr">
        <is>
          <t>RET-WALMART</t>
        </is>
      </c>
      <c r="D5087" t="inlineStr">
        <is>
          <t>ART-SHO-003</t>
        </is>
      </c>
      <c r="E5087" t="inlineStr">
        <is>
          <t>Short Ship</t>
        </is>
      </c>
      <c r="F5087" t="inlineStr">
        <is>
          <t>short_ship</t>
        </is>
      </c>
      <c r="G5087" s="10" t="n">
        <v>129.76</v>
      </c>
      <c r="H5087" t="inlineStr">
        <is>
          <t>RO-028818</t>
        </is>
      </c>
      <c r="I5087" t="inlineStr">
        <is>
          <t>RS-028818</t>
        </is>
      </c>
      <c r="J5087" t="inlineStr">
        <is>
          <t>RREM-0160</t>
        </is>
      </c>
      <c r="K5087" t="inlineStr">
        <is>
          <t>Short Ship</t>
        </is>
      </c>
      <c r="M5087" s="10" t="n"/>
      <c r="P5087" s="18" t="n"/>
      <c r="Q5087" t="inlineStr">
        <is>
          <t>2026-04-17</t>
        </is>
      </c>
      <c r="R5087" s="18" t="inlineStr"/>
      <c r="S5087" s="18" t="inlineStr"/>
      <c r="T5087" s="18" t="inlineStr"/>
    </row>
    <row r="5088">
      <c r="A5088" t="inlineStr">
        <is>
          <t>DIST-010984</t>
        </is>
      </c>
      <c r="B5088" t="inlineStr">
        <is>
          <t>2026-01-17</t>
        </is>
      </c>
      <c r="C5088" t="inlineStr">
        <is>
          <t>RET-SPROUTS</t>
        </is>
      </c>
      <c r="D5088" t="inlineStr">
        <is>
          <t>UTS-PRO-057</t>
        </is>
      </c>
      <c r="E5088" t="inlineStr">
        <is>
          <t>Promo Billback</t>
        </is>
      </c>
      <c r="F5088" t="inlineStr">
        <is>
          <t>promo_billback</t>
        </is>
      </c>
      <c r="G5088" s="10" t="n">
        <v>124.13</v>
      </c>
      <c r="H5088" t="inlineStr">
        <is>
          <t>RO-030161</t>
        </is>
      </c>
      <c r="I5088" t="inlineStr">
        <is>
          <t>RS-030161</t>
        </is>
      </c>
      <c r="J5088" t="inlineStr">
        <is>
          <t>RREM-0129</t>
        </is>
      </c>
      <c r="K5088" t="inlineStr">
        <is>
          <t>Promo Billback</t>
        </is>
      </c>
      <c r="M5088" s="10" t="n"/>
      <c r="P5088" s="18" t="n"/>
      <c r="Q5088" t="inlineStr">
        <is>
          <t>2026-04-17</t>
        </is>
      </c>
      <c r="R5088" s="18" t="inlineStr"/>
      <c r="S5088" s="18" t="inlineStr"/>
      <c r="T5088" s="18" t="inlineStr"/>
    </row>
    <row r="5089">
      <c r="A5089" t="inlineStr">
        <is>
          <t>DIST-010917</t>
        </is>
      </c>
      <c r="B5089" t="inlineStr">
        <is>
          <t>2026-01-17</t>
        </is>
      </c>
      <c r="C5089" t="inlineStr">
        <is>
          <t>RET-WHOLEFOODS</t>
        </is>
      </c>
      <c r="D5089" t="inlineStr">
        <is>
          <t>ODS-LAB-047</t>
        </is>
      </c>
      <c r="E5089" t="inlineStr">
        <is>
          <t>Label Non-Compliance</t>
        </is>
      </c>
      <c r="F5089" t="inlineStr">
        <is>
          <t>label_fine</t>
        </is>
      </c>
      <c r="G5089" s="10" t="n">
        <v>120.97</v>
      </c>
      <c r="H5089" t="inlineStr">
        <is>
          <t>RO-030100</t>
        </is>
      </c>
      <c r="I5089" t="inlineStr">
        <is>
          <t>RS-030100</t>
        </is>
      </c>
      <c r="J5089" t="inlineStr">
        <is>
          <t>RREM-0220</t>
        </is>
      </c>
      <c r="K5089" t="inlineStr">
        <is>
          <t>Label Fine</t>
        </is>
      </c>
      <c r="M5089" s="10" t="n"/>
      <c r="P5089" s="18" t="n"/>
      <c r="Q5089" t="inlineStr">
        <is>
          <t>2026-03-18</t>
        </is>
      </c>
      <c r="R5089" s="18" t="inlineStr"/>
      <c r="S5089" s="18" t="inlineStr"/>
      <c r="T5089" s="18" t="inlineStr"/>
    </row>
    <row r="5090">
      <c r="A5090" t="inlineStr">
        <is>
          <t>DIST-010638</t>
        </is>
      </c>
      <c r="B5090" t="inlineStr">
        <is>
          <t>2026-01-17</t>
        </is>
      </c>
      <c r="C5090" t="inlineStr">
        <is>
          <t>RET-REGIONAL</t>
        </is>
      </c>
      <c r="D5090" t="inlineStr">
        <is>
          <t>NAL-PRO-093</t>
        </is>
      </c>
      <c r="E5090" t="inlineStr">
        <is>
          <t>Promo Billback</t>
        </is>
      </c>
      <c r="F5090" t="inlineStr">
        <is>
          <t>promo_billback</t>
        </is>
      </c>
      <c r="G5090" s="10" t="n">
        <v>120.67</v>
      </c>
      <c r="H5090" t="inlineStr">
        <is>
          <t>RO-029535</t>
        </is>
      </c>
      <c r="I5090" t="inlineStr">
        <is>
          <t>RS-029535</t>
        </is>
      </c>
      <c r="J5090" t="inlineStr">
        <is>
          <t>RREM-0086</t>
        </is>
      </c>
      <c r="K5090" t="inlineStr">
        <is>
          <t>Promo Billback</t>
        </is>
      </c>
      <c r="M5090" s="10" t="n"/>
      <c r="P5090" s="18" t="n"/>
      <c r="Q5090" t="inlineStr">
        <is>
          <t>2026-03-18</t>
        </is>
      </c>
      <c r="R5090" s="18" t="inlineStr"/>
      <c r="S5090" s="18" t="inlineStr"/>
      <c r="T5090" s="18" t="inlineStr"/>
    </row>
    <row r="5091">
      <c r="A5091" t="inlineStr">
        <is>
          <t>DIST-010781</t>
        </is>
      </c>
      <c r="B5091" t="inlineStr">
        <is>
          <t>2026-01-17</t>
        </is>
      </c>
      <c r="C5091" t="inlineStr">
        <is>
          <t>RET-WALMART</t>
        </is>
      </c>
      <c r="D5091" t="inlineStr">
        <is>
          <t>ART-DAM-018</t>
        </is>
      </c>
      <c r="E5091" t="inlineStr">
        <is>
          <t>Warehouse Damage</t>
        </is>
      </c>
      <c r="F5091" t="inlineStr">
        <is>
          <t>damaged</t>
        </is>
      </c>
      <c r="G5091" s="10" t="n">
        <v>96.15000000000001</v>
      </c>
      <c r="H5091" t="inlineStr">
        <is>
          <t>RO-029616</t>
        </is>
      </c>
      <c r="I5091" t="inlineStr">
        <is>
          <t>RS-029616</t>
        </is>
      </c>
      <c r="J5091" t="inlineStr">
        <is>
          <t>RREM-0175</t>
        </is>
      </c>
      <c r="K5091" t="inlineStr">
        <is>
          <t>Damaged</t>
        </is>
      </c>
      <c r="M5091" s="10" t="n"/>
      <c r="P5091" s="18" t="n"/>
      <c r="Q5091" t="inlineStr">
        <is>
          <t>2026-03-18</t>
        </is>
      </c>
      <c r="R5091" s="18" t="inlineStr"/>
      <c r="S5091" s="18" t="inlineStr"/>
      <c r="T5091" s="18" t="inlineStr"/>
    </row>
    <row r="5092">
      <c r="A5092" t="inlineStr">
        <is>
          <t>DIST-010530</t>
        </is>
      </c>
      <c r="B5092" t="inlineStr">
        <is>
          <t>2026-01-17</t>
        </is>
      </c>
      <c r="C5092" t="inlineStr">
        <is>
          <t>RET-WALMART</t>
        </is>
      </c>
      <c r="D5092" t="inlineStr">
        <is>
          <t>ART-DAM-018</t>
        </is>
      </c>
      <c r="E5092" t="inlineStr">
        <is>
          <t>Warehouse Damage</t>
        </is>
      </c>
      <c r="F5092" t="inlineStr">
        <is>
          <t>damaged</t>
        </is>
      </c>
      <c r="G5092" s="10" t="n">
        <v>77.91</v>
      </c>
      <c r="H5092" t="inlineStr">
        <is>
          <t>RO-028758</t>
        </is>
      </c>
      <c r="I5092" t="inlineStr">
        <is>
          <t>RS-028758</t>
        </is>
      </c>
      <c r="J5092" t="inlineStr">
        <is>
          <t>RREM-0176</t>
        </is>
      </c>
      <c r="K5092" t="inlineStr">
        <is>
          <t>Damaged</t>
        </is>
      </c>
      <c r="M5092" s="10" t="n"/>
      <c r="P5092" s="18" t="n"/>
      <c r="Q5092" t="inlineStr">
        <is>
          <t>2026-04-17</t>
        </is>
      </c>
      <c r="R5092" s="18" t="inlineStr"/>
      <c r="S5092" s="18" t="inlineStr"/>
      <c r="T5092" s="18" t="inlineStr"/>
    </row>
    <row r="5093">
      <c r="A5093" t="inlineStr">
        <is>
          <t>DIST-010725</t>
        </is>
      </c>
      <c r="B5093" t="inlineStr">
        <is>
          <t>2026-01-17</t>
        </is>
      </c>
      <c r="C5093" t="inlineStr">
        <is>
          <t>RET-WALMART</t>
        </is>
      </c>
      <c r="D5093" t="inlineStr">
        <is>
          <t>ART-DAM-018</t>
        </is>
      </c>
      <c r="E5093" t="inlineStr">
        <is>
          <t>Warehouse Damage</t>
        </is>
      </c>
      <c r="F5093" t="inlineStr">
        <is>
          <t>damaged</t>
        </is>
      </c>
      <c r="G5093" s="10" t="n">
        <v>69.36</v>
      </c>
      <c r="H5093" t="inlineStr">
        <is>
          <t>RO-029574</t>
        </is>
      </c>
      <c r="I5093" t="inlineStr">
        <is>
          <t>RS-029574</t>
        </is>
      </c>
      <c r="J5093" t="inlineStr">
        <is>
          <t>RREM-0154</t>
        </is>
      </c>
      <c r="K5093" t="inlineStr">
        <is>
          <t>Damaged</t>
        </is>
      </c>
      <c r="M5093" s="10" t="n"/>
      <c r="P5093" s="18" t="n"/>
      <c r="Q5093" t="inlineStr">
        <is>
          <t>2026-04-17</t>
        </is>
      </c>
      <c r="R5093" s="18" t="inlineStr"/>
      <c r="S5093" s="18" t="inlineStr"/>
      <c r="T5093" s="18" t="inlineStr"/>
    </row>
    <row r="5094">
      <c r="A5094" t="inlineStr">
        <is>
          <t>DIST-010501</t>
        </is>
      </c>
      <c r="B5094" t="inlineStr">
        <is>
          <t>2026-01-17</t>
        </is>
      </c>
      <c r="C5094" t="inlineStr">
        <is>
          <t>RET-COSTCO</t>
        </is>
      </c>
      <c r="D5094" t="inlineStr">
        <is>
          <t>TCO-PRO-024</t>
        </is>
      </c>
      <c r="E5094" t="inlineStr">
        <is>
          <t>Promo Billback</t>
        </is>
      </c>
      <c r="F5094" t="inlineStr">
        <is>
          <t>promo_billback</t>
        </is>
      </c>
      <c r="G5094" s="10" t="n">
        <v>63.06</v>
      </c>
      <c r="H5094" t="inlineStr">
        <is>
          <t>RO-028896</t>
        </is>
      </c>
      <c r="I5094" t="inlineStr">
        <is>
          <t>RS-028896</t>
        </is>
      </c>
      <c r="J5094" t="inlineStr">
        <is>
          <t>RREM-0022</t>
        </is>
      </c>
      <c r="K5094" t="inlineStr">
        <is>
          <t>Promo Billback</t>
        </is>
      </c>
      <c r="M5094" s="10" t="n"/>
      <c r="P5094" s="18" t="n"/>
      <c r="Q5094" t="inlineStr">
        <is>
          <t>2026-03-18</t>
        </is>
      </c>
      <c r="R5094" s="18" t="inlineStr"/>
      <c r="S5094" s="18" t="inlineStr"/>
      <c r="T5094" s="18" t="inlineStr"/>
    </row>
    <row r="5095">
      <c r="A5095" t="inlineStr">
        <is>
          <t>DIST-010802</t>
        </is>
      </c>
      <c r="B5095" t="inlineStr">
        <is>
          <t>2026-01-17</t>
        </is>
      </c>
      <c r="C5095" t="inlineStr">
        <is>
          <t>RET-WHOLEFOODS</t>
        </is>
      </c>
      <c r="D5095" t="inlineStr">
        <is>
          <t>ODS-LAT-044</t>
        </is>
      </c>
      <c r="E5095" t="inlineStr">
        <is>
          <t>Appointment Miss</t>
        </is>
      </c>
      <c r="F5095" t="inlineStr">
        <is>
          <t>late_delivery</t>
        </is>
      </c>
      <c r="G5095" s="10" t="n">
        <v>59.25</v>
      </c>
      <c r="H5095" t="inlineStr">
        <is>
          <t>RO-029716</t>
        </is>
      </c>
      <c r="I5095" t="inlineStr">
        <is>
          <t>RS-029716</t>
        </is>
      </c>
      <c r="J5095" t="inlineStr">
        <is>
          <t>RREM-0214</t>
        </is>
      </c>
      <c r="K5095" t="inlineStr">
        <is>
          <t>Late Delivery</t>
        </is>
      </c>
      <c r="L5095" t="inlineStr">
        <is>
          <t>pending</t>
        </is>
      </c>
      <c r="M5095" s="10" t="n"/>
      <c r="N5095" t="inlineStr">
        <is>
          <t>2026-01-28</t>
        </is>
      </c>
      <c r="P5095" s="18" t="n">
        <v>350</v>
      </c>
      <c r="Q5095" t="inlineStr">
        <is>
          <t>2026-02-16</t>
        </is>
      </c>
      <c r="R5095" s="18" t="inlineStr"/>
      <c r="S5095" s="18" t="inlineStr"/>
      <c r="T5095" s="18" t="inlineStr"/>
    </row>
    <row r="5096">
      <c r="A5096" t="inlineStr">
        <is>
          <t>DIST-011046</t>
        </is>
      </c>
      <c r="B5096" t="inlineStr">
        <is>
          <t>2026-01-17</t>
        </is>
      </c>
      <c r="C5096" t="inlineStr">
        <is>
          <t>RET-WHOLEFOODS</t>
        </is>
      </c>
      <c r="D5096" t="inlineStr">
        <is>
          <t>ODS-SHO-038</t>
        </is>
      </c>
      <c r="E5096" t="inlineStr">
        <is>
          <t>Short Ship</t>
        </is>
      </c>
      <c r="F5096" t="inlineStr">
        <is>
          <t>short_ship</t>
        </is>
      </c>
      <c r="G5096" s="10" t="n">
        <v>58.93</v>
      </c>
      <c r="H5096" t="inlineStr">
        <is>
          <t>RO-030555</t>
        </is>
      </c>
      <c r="I5096" t="inlineStr">
        <is>
          <t>RS-030555</t>
        </is>
      </c>
      <c r="J5096" t="inlineStr">
        <is>
          <t>RREM-0190</t>
        </is>
      </c>
      <c r="K5096" t="inlineStr">
        <is>
          <t>Short Ship</t>
        </is>
      </c>
      <c r="M5096" s="10" t="n"/>
      <c r="P5096" s="18" t="n"/>
      <c r="Q5096" t="inlineStr">
        <is>
          <t>2026-04-17</t>
        </is>
      </c>
      <c r="R5096" s="18" t="inlineStr"/>
      <c r="S5096" s="18" t="inlineStr"/>
      <c r="T5096" s="18" t="inlineStr"/>
    </row>
    <row r="5097">
      <c r="A5097" t="inlineStr">
        <is>
          <t>DIST-010655</t>
        </is>
      </c>
      <c r="B5097" t="inlineStr">
        <is>
          <t>2026-01-17</t>
        </is>
      </c>
      <c r="C5097" t="inlineStr">
        <is>
          <t>RET-SPROUTS</t>
        </is>
      </c>
      <c r="D5097" t="inlineStr">
        <is>
          <t>UTS-PRO-057</t>
        </is>
      </c>
      <c r="E5097" t="inlineStr">
        <is>
          <t>Promo Billback</t>
        </is>
      </c>
      <c r="F5097" t="inlineStr">
        <is>
          <t>promo_billback</t>
        </is>
      </c>
      <c r="G5097" s="10" t="n">
        <v>55.81</v>
      </c>
      <c r="H5097" t="inlineStr">
        <is>
          <t>RO-029381</t>
        </is>
      </c>
      <c r="I5097" t="inlineStr">
        <is>
          <t>RS-029381</t>
        </is>
      </c>
      <c r="J5097" t="inlineStr">
        <is>
          <t>RREM-0130</t>
        </is>
      </c>
      <c r="K5097" t="inlineStr">
        <is>
          <t>Promo Billback</t>
        </is>
      </c>
      <c r="M5097" s="10" t="n"/>
      <c r="P5097" s="18" t="n"/>
      <c r="Q5097" t="inlineStr">
        <is>
          <t>2026-03-03</t>
        </is>
      </c>
      <c r="R5097" s="18" t="inlineStr"/>
      <c r="S5097" s="18" t="inlineStr"/>
      <c r="T5097" s="18" t="inlineStr"/>
    </row>
    <row r="5098">
      <c r="A5098" t="inlineStr">
        <is>
          <t>DIST-010723</t>
        </is>
      </c>
      <c r="B5098" t="inlineStr">
        <is>
          <t>2026-01-17</t>
        </is>
      </c>
      <c r="C5098" t="inlineStr">
        <is>
          <t>RET-REGIONAL</t>
        </is>
      </c>
      <c r="D5098" t="inlineStr">
        <is>
          <t>NAL-PRO-093</t>
        </is>
      </c>
      <c r="E5098" t="inlineStr">
        <is>
          <t>Promo Billback</t>
        </is>
      </c>
      <c r="F5098" t="inlineStr">
        <is>
          <t>promo_billback</t>
        </is>
      </c>
      <c r="G5098" s="10" t="n">
        <v>51.46</v>
      </c>
      <c r="H5098" t="inlineStr">
        <is>
          <t>RO-029519</t>
        </is>
      </c>
      <c r="I5098" t="inlineStr">
        <is>
          <t>RS-029519</t>
        </is>
      </c>
      <c r="J5098" t="inlineStr">
        <is>
          <t>RREM-0110</t>
        </is>
      </c>
      <c r="K5098" t="inlineStr">
        <is>
          <t>Promo Billback</t>
        </is>
      </c>
      <c r="L5098" t="inlineStr">
        <is>
          <t>won</t>
        </is>
      </c>
      <c r="M5098" s="10" t="n">
        <v>51.46</v>
      </c>
      <c r="N5098" t="inlineStr">
        <is>
          <t>2026-02-09</t>
        </is>
      </c>
      <c r="O5098" t="inlineStr">
        <is>
          <t>2026-04-28</t>
        </is>
      </c>
      <c r="P5098" s="18" t="n">
        <v>101</v>
      </c>
      <c r="Q5098" t="inlineStr">
        <is>
          <t>2026-04-17</t>
        </is>
      </c>
      <c r="R5098" s="18" t="inlineStr"/>
      <c r="S5098" s="18" t="inlineStr"/>
      <c r="T5098" s="18" t="inlineStr"/>
    </row>
    <row r="5099">
      <c r="A5099" t="inlineStr">
        <is>
          <t>DIST-010676</t>
        </is>
      </c>
      <c r="B5099" t="inlineStr">
        <is>
          <t>2026-01-17</t>
        </is>
      </c>
      <c r="C5099" t="inlineStr">
        <is>
          <t>RET-KROGER</t>
        </is>
      </c>
      <c r="D5099" t="inlineStr">
        <is>
          <t>GER-PRO-075</t>
        </is>
      </c>
      <c r="E5099" t="inlineStr">
        <is>
          <t>Promo Billback</t>
        </is>
      </c>
      <c r="F5099" t="inlineStr">
        <is>
          <t>promo_billback</t>
        </is>
      </c>
      <c r="G5099" s="10" t="n">
        <v>50.73</v>
      </c>
      <c r="H5099" t="inlineStr">
        <is>
          <t>RO-029454</t>
        </is>
      </c>
      <c r="I5099" t="inlineStr">
        <is>
          <t>RS-029454</t>
        </is>
      </c>
      <c r="J5099" t="inlineStr">
        <is>
          <t>RREM-0046</t>
        </is>
      </c>
      <c r="K5099" t="inlineStr">
        <is>
          <t>Promo Billback</t>
        </is>
      </c>
      <c r="L5099" t="inlineStr">
        <is>
          <t>lost</t>
        </is>
      </c>
      <c r="M5099" s="10" t="n">
        <v>0</v>
      </c>
      <c r="N5099" t="inlineStr">
        <is>
          <t>2026-02-12</t>
        </is>
      </c>
      <c r="O5099" t="inlineStr">
        <is>
          <t>2026-03-02</t>
        </is>
      </c>
      <c r="P5099" s="18" t="n">
        <v>44</v>
      </c>
      <c r="Q5099" t="inlineStr">
        <is>
          <t>2026-04-17</t>
        </is>
      </c>
      <c r="R5099" s="18" t="inlineStr"/>
      <c r="S5099" s="18" t="inlineStr"/>
      <c r="T5099" s="18" t="inlineStr"/>
    </row>
    <row r="5100">
      <c r="A5100" t="inlineStr">
        <is>
          <t>DIST-010701</t>
        </is>
      </c>
      <c r="B5100" t="inlineStr">
        <is>
          <t>2026-01-17</t>
        </is>
      </c>
      <c r="C5100" t="inlineStr">
        <is>
          <t>RET-KROGER</t>
        </is>
      </c>
      <c r="D5100" t="inlineStr">
        <is>
          <t>GER-PRI-089</t>
        </is>
      </c>
      <c r="E5100" t="inlineStr">
        <is>
          <t>Cost Discrepancy</t>
        </is>
      </c>
      <c r="F5100" t="inlineStr">
        <is>
          <t>pricing_error</t>
        </is>
      </c>
      <c r="G5100" s="10" t="n">
        <v>28.29</v>
      </c>
      <c r="H5100" t="inlineStr">
        <is>
          <t>RO-029489</t>
        </is>
      </c>
      <c r="I5100" t="inlineStr">
        <is>
          <t>RS-029489</t>
        </is>
      </c>
      <c r="J5100" t="inlineStr">
        <is>
          <t>RREM-0047</t>
        </is>
      </c>
      <c r="K5100" t="inlineStr">
        <is>
          <t>Pricing Error</t>
        </is>
      </c>
      <c r="M5100" s="10" t="n"/>
      <c r="P5100" s="18" t="n"/>
      <c r="Q5100" t="inlineStr">
        <is>
          <t>2026-03-03</t>
        </is>
      </c>
      <c r="R5100" s="18" t="inlineStr"/>
      <c r="S5100" s="18" t="inlineStr"/>
      <c r="T5100" s="18" t="inlineStr"/>
    </row>
    <row r="5101">
      <c r="A5101" t="inlineStr">
        <is>
          <t>DIST-010692</t>
        </is>
      </c>
      <c r="B5101" t="inlineStr">
        <is>
          <t>2026-01-17</t>
        </is>
      </c>
      <c r="C5101" t="inlineStr">
        <is>
          <t>RET-SPROUTS</t>
        </is>
      </c>
      <c r="D5101" t="inlineStr">
        <is>
          <t>UTS-LAT-059</t>
        </is>
      </c>
      <c r="E5101" t="inlineStr">
        <is>
          <t>Appointment Miss</t>
        </is>
      </c>
      <c r="F5101" t="inlineStr">
        <is>
          <t>late_delivery</t>
        </is>
      </c>
      <c r="G5101" s="10" t="n">
        <v>28.27</v>
      </c>
      <c r="H5101" t="inlineStr">
        <is>
          <t>RO-029369</t>
        </is>
      </c>
      <c r="I5101" t="inlineStr">
        <is>
          <t>RS-029369</t>
        </is>
      </c>
      <c r="J5101" t="inlineStr">
        <is>
          <t>RREM-0113</t>
        </is>
      </c>
      <c r="K5101" t="inlineStr">
        <is>
          <t>Late Delivery</t>
        </is>
      </c>
      <c r="M5101" s="10" t="n"/>
      <c r="P5101" s="18" t="n"/>
      <c r="Q5101" t="inlineStr">
        <is>
          <t>2026-04-17</t>
        </is>
      </c>
      <c r="R5101" s="18" t="inlineStr"/>
      <c r="S5101" s="18" t="inlineStr"/>
      <c r="T5101" s="18" t="inlineStr"/>
    </row>
    <row r="5102">
      <c r="A5102" t="inlineStr">
        <is>
          <t>DIST-010659</t>
        </is>
      </c>
      <c r="B5102" t="inlineStr">
        <is>
          <t>2026-01-17</t>
        </is>
      </c>
      <c r="C5102" t="inlineStr">
        <is>
          <t>RET-KROGER</t>
        </is>
      </c>
      <c r="D5102" t="inlineStr">
        <is>
          <t>GER-PRO-075</t>
        </is>
      </c>
      <c r="E5102" t="inlineStr">
        <is>
          <t>Promo Billback</t>
        </is>
      </c>
      <c r="F5102" t="inlineStr">
        <is>
          <t>promo_billback</t>
        </is>
      </c>
      <c r="G5102" s="10" t="n">
        <v>17.72</v>
      </c>
      <c r="H5102" t="inlineStr">
        <is>
          <t>RO-029492</t>
        </is>
      </c>
      <c r="I5102" t="inlineStr">
        <is>
          <t>RS-029492</t>
        </is>
      </c>
      <c r="J5102" t="inlineStr">
        <is>
          <t>RREM-0049</t>
        </is>
      </c>
      <c r="K5102" t="inlineStr">
        <is>
          <t>Promo Billback</t>
        </is>
      </c>
      <c r="M5102" s="10" t="n"/>
      <c r="P5102" s="18" t="n"/>
      <c r="Q5102" t="inlineStr">
        <is>
          <t>2026-03-03</t>
        </is>
      </c>
      <c r="R5102" s="18" t="inlineStr"/>
      <c r="S5102" s="18" t="inlineStr"/>
      <c r="T5102" s="18" t="inlineStr"/>
    </row>
    <row r="5103">
      <c r="A5103" t="inlineStr">
        <is>
          <t>DIST-010626</t>
        </is>
      </c>
      <c r="B5103" t="inlineStr">
        <is>
          <t>2026-01-16</t>
        </is>
      </c>
      <c r="C5103" t="inlineStr">
        <is>
          <t>RET-WALMART</t>
        </is>
      </c>
      <c r="D5103" t="inlineStr">
        <is>
          <t>ART-PAL-015</t>
        </is>
      </c>
      <c r="E5103" t="inlineStr">
        <is>
          <t>Pallet Overhang</t>
        </is>
      </c>
      <c r="F5103" t="inlineStr">
        <is>
          <t>pallet_fine</t>
        </is>
      </c>
      <c r="G5103" s="10" t="n">
        <v>234.7</v>
      </c>
      <c r="H5103" t="inlineStr">
        <is>
          <t>RO-029213</t>
        </is>
      </c>
      <c r="I5103" t="inlineStr">
        <is>
          <t>RS-029213</t>
        </is>
      </c>
      <c r="J5103" t="inlineStr">
        <is>
          <t>RREM-0185</t>
        </is>
      </c>
      <c r="K5103" t="inlineStr">
        <is>
          <t>Pallet Fine</t>
        </is>
      </c>
      <c r="L5103" t="inlineStr">
        <is>
          <t>pending</t>
        </is>
      </c>
      <c r="M5103" s="10" t="n"/>
      <c r="N5103" t="inlineStr">
        <is>
          <t>2026-01-20</t>
        </is>
      </c>
      <c r="P5103" s="18" t="n">
        <v>351</v>
      </c>
      <c r="Q5103" t="inlineStr">
        <is>
          <t>2026-04-16</t>
        </is>
      </c>
      <c r="R5103" s="18" t="inlineStr"/>
      <c r="S5103" s="18" t="inlineStr"/>
      <c r="T5103" s="18" t="inlineStr"/>
    </row>
    <row r="5104">
      <c r="A5104" t="inlineStr">
        <is>
          <t>DIST-010664</t>
        </is>
      </c>
      <c r="B5104" t="inlineStr">
        <is>
          <t>2026-01-16</t>
        </is>
      </c>
      <c r="C5104" t="inlineStr">
        <is>
          <t>RET-WALMART</t>
        </is>
      </c>
      <c r="D5104" t="inlineStr">
        <is>
          <t>ART-SHO-003</t>
        </is>
      </c>
      <c r="E5104" t="inlineStr">
        <is>
          <t>Short Ship</t>
        </is>
      </c>
      <c r="F5104" t="inlineStr">
        <is>
          <t>short_ship</t>
        </is>
      </c>
      <c r="G5104" s="10" t="n">
        <v>219.36</v>
      </c>
      <c r="H5104" t="inlineStr">
        <is>
          <t>RO-029138</t>
        </is>
      </c>
      <c r="I5104" t="inlineStr">
        <is>
          <t>RS-029138</t>
        </is>
      </c>
      <c r="J5104" t="inlineStr">
        <is>
          <t>RREM-0154</t>
        </is>
      </c>
      <c r="K5104" t="inlineStr">
        <is>
          <t>Short Ship</t>
        </is>
      </c>
      <c r="M5104" s="10" t="n"/>
      <c r="P5104" s="18" t="n"/>
      <c r="Q5104" t="inlineStr">
        <is>
          <t>2026-02-15</t>
        </is>
      </c>
      <c r="R5104" s="18" t="inlineStr"/>
      <c r="S5104" s="18" t="inlineStr"/>
      <c r="T5104" s="18" t="inlineStr"/>
    </row>
    <row r="5105">
      <c r="A5105" t="inlineStr">
        <is>
          <t>DIST-010925</t>
        </is>
      </c>
      <c r="B5105" t="inlineStr">
        <is>
          <t>2026-01-16</t>
        </is>
      </c>
      <c r="C5105" t="inlineStr">
        <is>
          <t>RET-REGIONAL</t>
        </is>
      </c>
      <c r="D5105" t="inlineStr">
        <is>
          <t>NAL-PRO-093</t>
        </is>
      </c>
      <c r="E5105" t="inlineStr">
        <is>
          <t>Promo Billback</t>
        </is>
      </c>
      <c r="F5105" t="inlineStr">
        <is>
          <t>promo_billback</t>
        </is>
      </c>
      <c r="G5105" s="10" t="n">
        <v>183.03</v>
      </c>
      <c r="H5105" t="inlineStr">
        <is>
          <t>RO-030308</t>
        </is>
      </c>
      <c r="I5105" t="inlineStr">
        <is>
          <t>RS-030308</t>
        </is>
      </c>
      <c r="J5105" t="inlineStr">
        <is>
          <t>RREM-0084</t>
        </is>
      </c>
      <c r="K5105" t="inlineStr">
        <is>
          <t>Promo Billback</t>
        </is>
      </c>
      <c r="M5105" s="10" t="n"/>
      <c r="P5105" s="18" t="n"/>
      <c r="Q5105" t="inlineStr">
        <is>
          <t>2026-03-17</t>
        </is>
      </c>
      <c r="R5105" s="18" t="inlineStr"/>
      <c r="S5105" s="18" t="inlineStr"/>
      <c r="T5105" s="18" t="inlineStr"/>
    </row>
    <row r="5106">
      <c r="A5106" t="inlineStr">
        <is>
          <t>DIST-010865</t>
        </is>
      </c>
      <c r="B5106" t="inlineStr">
        <is>
          <t>2026-01-16</t>
        </is>
      </c>
      <c r="C5106" t="inlineStr">
        <is>
          <t>RET-WHOLEFOODS</t>
        </is>
      </c>
      <c r="D5106" t="inlineStr">
        <is>
          <t>ODS-DAM-052</t>
        </is>
      </c>
      <c r="E5106" t="inlineStr">
        <is>
          <t>Transit Damage</t>
        </is>
      </c>
      <c r="F5106" t="inlineStr">
        <is>
          <t>damaged</t>
        </is>
      </c>
      <c r="G5106" s="10" t="n">
        <v>156.04</v>
      </c>
      <c r="H5106" t="inlineStr">
        <is>
          <t>RO-030110</t>
        </is>
      </c>
      <c r="I5106" t="inlineStr">
        <is>
          <t>RS-030110</t>
        </is>
      </c>
      <c r="J5106" t="inlineStr">
        <is>
          <t>RREM-0213</t>
        </is>
      </c>
      <c r="K5106" t="inlineStr">
        <is>
          <t>Damaged</t>
        </is>
      </c>
      <c r="M5106" s="10" t="n"/>
      <c r="P5106" s="18" t="n"/>
      <c r="Q5106" t="inlineStr">
        <is>
          <t>2026-04-16</t>
        </is>
      </c>
      <c r="R5106" s="18" t="inlineStr"/>
      <c r="S5106" s="18" t="inlineStr"/>
      <c r="T5106" s="18" t="inlineStr"/>
    </row>
    <row r="5107">
      <c r="A5107" t="inlineStr">
        <is>
          <t>DIST-010978</t>
        </is>
      </c>
      <c r="B5107" t="inlineStr">
        <is>
          <t>2026-01-16</t>
        </is>
      </c>
      <c r="C5107" t="inlineStr">
        <is>
          <t>RET-WHOLEFOODS</t>
        </is>
      </c>
      <c r="D5107" t="inlineStr">
        <is>
          <t>ODS-PRO-039</t>
        </is>
      </c>
      <c r="E5107" t="inlineStr">
        <is>
          <t>Ad Allowance</t>
        </is>
      </c>
      <c r="F5107" t="inlineStr">
        <is>
          <t>promo_billback</t>
        </is>
      </c>
      <c r="G5107" s="10" t="n">
        <v>123.55</v>
      </c>
      <c r="H5107" t="inlineStr">
        <is>
          <t>RO-030064</t>
        </is>
      </c>
      <c r="I5107" t="inlineStr">
        <is>
          <t>RS-030064</t>
        </is>
      </c>
      <c r="J5107" t="inlineStr">
        <is>
          <t>RREM-0209</t>
        </is>
      </c>
      <c r="K5107" t="inlineStr">
        <is>
          <t>Promo Billback</t>
        </is>
      </c>
      <c r="L5107" t="inlineStr">
        <is>
          <t>pending</t>
        </is>
      </c>
      <c r="M5107" s="10" t="n"/>
      <c r="N5107" t="inlineStr">
        <is>
          <t>2026-02-07</t>
        </is>
      </c>
      <c r="P5107" s="18" t="n">
        <v>351</v>
      </c>
      <c r="Q5107" t="inlineStr">
        <is>
          <t>2026-02-15</t>
        </is>
      </c>
      <c r="R5107" s="18" t="inlineStr"/>
      <c r="S5107" s="18" t="inlineStr"/>
      <c r="T5107" s="18" t="inlineStr"/>
    </row>
    <row r="5108">
      <c r="A5108" t="inlineStr">
        <is>
          <t>DIST-010437</t>
        </is>
      </c>
      <c r="B5108" t="inlineStr">
        <is>
          <t>2026-01-16</t>
        </is>
      </c>
      <c r="C5108" t="inlineStr">
        <is>
          <t>RET-WALMART</t>
        </is>
      </c>
      <c r="D5108" t="inlineStr">
        <is>
          <t>ART-DAM-018</t>
        </is>
      </c>
      <c r="E5108" t="inlineStr">
        <is>
          <t>Warehouse Damage</t>
        </is>
      </c>
      <c r="F5108" t="inlineStr">
        <is>
          <t>damaged</t>
        </is>
      </c>
      <c r="G5108" s="10" t="n">
        <v>101.9</v>
      </c>
      <c r="H5108" t="inlineStr">
        <is>
          <t>RO-028808</t>
        </is>
      </c>
      <c r="I5108" t="inlineStr">
        <is>
          <t>RS-028808</t>
        </is>
      </c>
      <c r="J5108" t="inlineStr">
        <is>
          <t>RREM-0149</t>
        </is>
      </c>
      <c r="K5108" t="inlineStr">
        <is>
          <t>Damaged</t>
        </is>
      </c>
      <c r="M5108" s="10" t="n"/>
      <c r="P5108" s="18" t="n"/>
      <c r="Q5108" t="inlineStr">
        <is>
          <t>2026-04-16</t>
        </is>
      </c>
      <c r="R5108" s="18" t="inlineStr"/>
      <c r="S5108" s="18" t="inlineStr"/>
      <c r="T5108" s="18" t="inlineStr"/>
    </row>
    <row r="5109">
      <c r="A5109" t="inlineStr">
        <is>
          <t>DIST-010722</t>
        </is>
      </c>
      <c r="B5109" t="inlineStr">
        <is>
          <t>2026-01-16</t>
        </is>
      </c>
      <c r="C5109" t="inlineStr">
        <is>
          <t>RET-KROGER</t>
        </is>
      </c>
      <c r="D5109" t="inlineStr">
        <is>
          <t>GER-SHO-073</t>
        </is>
      </c>
      <c r="E5109" t="inlineStr">
        <is>
          <t>Short Ship</t>
        </is>
      </c>
      <c r="F5109" t="inlineStr">
        <is>
          <t>short_ship</t>
        </is>
      </c>
      <c r="G5109" s="10" t="n">
        <v>94.98</v>
      </c>
      <c r="H5109" t="inlineStr">
        <is>
          <t>RO-029486</t>
        </is>
      </c>
      <c r="I5109" t="inlineStr">
        <is>
          <t>RS-029486</t>
        </is>
      </c>
      <c r="J5109" t="inlineStr">
        <is>
          <t>RREM-0071</t>
        </is>
      </c>
      <c r="K5109" t="inlineStr">
        <is>
          <t>Short Ship</t>
        </is>
      </c>
      <c r="L5109" t="inlineStr">
        <is>
          <t>partial</t>
        </is>
      </c>
      <c r="M5109" s="10" t="n">
        <v>30.73</v>
      </c>
      <c r="N5109" t="inlineStr">
        <is>
          <t>2026-01-25</t>
        </is>
      </c>
      <c r="O5109" t="inlineStr">
        <is>
          <t>2026-03-08</t>
        </is>
      </c>
      <c r="P5109" s="18" t="n">
        <v>51</v>
      </c>
      <c r="Q5109" t="inlineStr">
        <is>
          <t>2026-03-02</t>
        </is>
      </c>
      <c r="R5109" s="18" t="inlineStr"/>
      <c r="S5109" s="18" t="inlineStr"/>
      <c r="T5109" s="18" t="inlineStr"/>
    </row>
    <row r="5110">
      <c r="A5110" t="inlineStr">
        <is>
          <t>DIST-010862</t>
        </is>
      </c>
      <c r="B5110" t="inlineStr">
        <is>
          <t>2026-01-16</t>
        </is>
      </c>
      <c r="C5110" t="inlineStr">
        <is>
          <t>RET-WHOLEFOODS</t>
        </is>
      </c>
      <c r="D5110" t="inlineStr">
        <is>
          <t>ODS-PRO-039</t>
        </is>
      </c>
      <c r="E5110" t="inlineStr">
        <is>
          <t>Ad Allowance</t>
        </is>
      </c>
      <c r="F5110" t="inlineStr">
        <is>
          <t>promo_billback</t>
        </is>
      </c>
      <c r="G5110" s="10" t="n">
        <v>90.67</v>
      </c>
      <c r="H5110" t="inlineStr">
        <is>
          <t>RO-030085</t>
        </is>
      </c>
      <c r="I5110" t="inlineStr">
        <is>
          <t>RS-030085</t>
        </is>
      </c>
      <c r="J5110" t="inlineStr">
        <is>
          <t>RREM-0197</t>
        </is>
      </c>
      <c r="K5110" t="inlineStr">
        <is>
          <t>Promo Billback</t>
        </is>
      </c>
      <c r="L5110" t="inlineStr">
        <is>
          <t>pending</t>
        </is>
      </c>
      <c r="M5110" s="10" t="n"/>
      <c r="N5110" t="inlineStr">
        <is>
          <t>2026-01-18</t>
        </is>
      </c>
      <c r="P5110" s="18" t="n">
        <v>351</v>
      </c>
      <c r="Q5110" t="inlineStr">
        <is>
          <t>2026-04-16</t>
        </is>
      </c>
      <c r="R5110" s="18" t="inlineStr"/>
      <c r="S5110" s="18" t="inlineStr"/>
      <c r="T5110" s="18" t="inlineStr"/>
    </row>
    <row r="5111">
      <c r="A5111" t="inlineStr">
        <is>
          <t>DIST-010902</t>
        </is>
      </c>
      <c r="B5111" t="inlineStr">
        <is>
          <t>2026-01-16</t>
        </is>
      </c>
      <c r="C5111" t="inlineStr">
        <is>
          <t>RET-WHOLEFOODS</t>
        </is>
      </c>
      <c r="D5111" t="inlineStr">
        <is>
          <t>ODS-DAM-052</t>
        </is>
      </c>
      <c r="E5111" t="inlineStr">
        <is>
          <t>Transit Damage</t>
        </is>
      </c>
      <c r="F5111" t="inlineStr">
        <is>
          <t>damaged</t>
        </is>
      </c>
      <c r="G5111" s="10" t="n">
        <v>71.95</v>
      </c>
      <c r="H5111" t="inlineStr">
        <is>
          <t>RO-030116</t>
        </is>
      </c>
      <c r="I5111" t="inlineStr">
        <is>
          <t>RS-030116</t>
        </is>
      </c>
      <c r="J5111" t="inlineStr">
        <is>
          <t>RREM-0189</t>
        </is>
      </c>
      <c r="K5111" t="inlineStr">
        <is>
          <t>Damaged</t>
        </is>
      </c>
      <c r="L5111" t="inlineStr">
        <is>
          <t>lost</t>
        </is>
      </c>
      <c r="M5111" s="10" t="n">
        <v>0</v>
      </c>
      <c r="N5111" t="inlineStr">
        <is>
          <t>2026-02-07</t>
        </is>
      </c>
      <c r="O5111" t="inlineStr">
        <is>
          <t>2026-03-28</t>
        </is>
      </c>
      <c r="P5111" s="18" t="n">
        <v>71</v>
      </c>
      <c r="Q5111" t="inlineStr">
        <is>
          <t>2026-03-17</t>
        </is>
      </c>
      <c r="R5111" s="18" t="inlineStr"/>
      <c r="S5111" s="18" t="inlineStr"/>
      <c r="T5111" s="18" t="inlineStr"/>
    </row>
    <row r="5112">
      <c r="A5112" t="inlineStr">
        <is>
          <t>DIST-010678</t>
        </is>
      </c>
      <c r="B5112" t="inlineStr">
        <is>
          <t>2026-01-16</t>
        </is>
      </c>
      <c r="C5112" t="inlineStr">
        <is>
          <t>RET-WALMART</t>
        </is>
      </c>
      <c r="D5112" t="inlineStr">
        <is>
          <t>ART-SHO-003</t>
        </is>
      </c>
      <c r="E5112" t="inlineStr">
        <is>
          <t>Short Ship</t>
        </is>
      </c>
      <c r="F5112" t="inlineStr">
        <is>
          <t>short_ship</t>
        </is>
      </c>
      <c r="G5112" s="10" t="n">
        <v>50.34</v>
      </c>
      <c r="H5112" t="inlineStr">
        <is>
          <t>RO-029170</t>
        </is>
      </c>
      <c r="I5112" t="inlineStr">
        <is>
          <t>RS-029170</t>
        </is>
      </c>
      <c r="J5112" t="inlineStr">
        <is>
          <t>RREM-0159</t>
        </is>
      </c>
      <c r="K5112" t="inlineStr">
        <is>
          <t>Short Ship</t>
        </is>
      </c>
      <c r="L5112" t="inlineStr">
        <is>
          <t>lost</t>
        </is>
      </c>
      <c r="M5112" s="10" t="n">
        <v>0</v>
      </c>
      <c r="N5112" t="inlineStr">
        <is>
          <t>2026-01-19</t>
        </is>
      </c>
      <c r="O5112" t="inlineStr">
        <is>
          <t>2026-04-08</t>
        </is>
      </c>
      <c r="P5112" s="18" t="n">
        <v>82</v>
      </c>
      <c r="Q5112" t="inlineStr">
        <is>
          <t>2026-03-02</t>
        </is>
      </c>
      <c r="R5112" s="18" t="inlineStr"/>
      <c r="S5112" s="18" t="inlineStr"/>
      <c r="T5112" s="18" t="inlineStr"/>
    </row>
    <row r="5113">
      <c r="A5113" t="inlineStr">
        <is>
          <t>DIST-010755</t>
        </is>
      </c>
      <c r="B5113" t="inlineStr">
        <is>
          <t>2026-01-16</t>
        </is>
      </c>
      <c r="C5113" t="inlineStr">
        <is>
          <t>RET-WALMART</t>
        </is>
      </c>
      <c r="D5113" t="inlineStr">
        <is>
          <t>ART-SHO-003</t>
        </is>
      </c>
      <c r="E5113" t="inlineStr">
        <is>
          <t>Short Ship</t>
        </is>
      </c>
      <c r="F5113" t="inlineStr">
        <is>
          <t>short_ship</t>
        </is>
      </c>
      <c r="G5113" s="10" t="n">
        <v>48.29</v>
      </c>
      <c r="H5113" t="inlineStr">
        <is>
          <t>RO-029633</t>
        </is>
      </c>
      <c r="I5113" t="inlineStr">
        <is>
          <t>RS-029633</t>
        </is>
      </c>
      <c r="J5113" t="inlineStr">
        <is>
          <t>RREM-0149</t>
        </is>
      </c>
      <c r="K5113" t="inlineStr">
        <is>
          <t>Short Ship</t>
        </is>
      </c>
      <c r="L5113" t="inlineStr">
        <is>
          <t>lost</t>
        </is>
      </c>
      <c r="M5113" s="10" t="n">
        <v>0</v>
      </c>
      <c r="N5113" t="inlineStr">
        <is>
          <t>2026-01-25</t>
        </is>
      </c>
      <c r="O5113" t="inlineStr">
        <is>
          <t>2026-04-16</t>
        </is>
      </c>
      <c r="P5113" s="18" t="n">
        <v>90</v>
      </c>
      <c r="Q5113" t="inlineStr">
        <is>
          <t>2026-04-16</t>
        </is>
      </c>
      <c r="R5113" s="18" t="inlineStr"/>
      <c r="S5113" s="18" t="inlineStr"/>
      <c r="T5113" s="18" t="inlineStr"/>
    </row>
    <row r="5114">
      <c r="A5114" t="inlineStr">
        <is>
          <t>DIST-011047</t>
        </is>
      </c>
      <c r="B5114" t="inlineStr">
        <is>
          <t>2026-01-16</t>
        </is>
      </c>
      <c r="C5114" t="inlineStr">
        <is>
          <t>RET-WHOLEFOODS</t>
        </is>
      </c>
      <c r="D5114" t="inlineStr">
        <is>
          <t>ODS-LAT-044</t>
        </is>
      </c>
      <c r="E5114" t="inlineStr">
        <is>
          <t>Appointment Miss</t>
        </is>
      </c>
      <c r="F5114" t="inlineStr">
        <is>
          <t>late_delivery</t>
        </is>
      </c>
      <c r="G5114" s="10" t="n">
        <v>38.73</v>
      </c>
      <c r="H5114" t="inlineStr">
        <is>
          <t>RO-030555</t>
        </is>
      </c>
      <c r="I5114" t="inlineStr">
        <is>
          <t>RS-030555</t>
        </is>
      </c>
      <c r="J5114" t="inlineStr">
        <is>
          <t>RREM-0195</t>
        </is>
      </c>
      <c r="K5114" t="inlineStr">
        <is>
          <t>Late Delivery</t>
        </is>
      </c>
      <c r="M5114" s="10" t="n"/>
      <c r="P5114" s="18" t="n"/>
      <c r="Q5114" t="inlineStr">
        <is>
          <t>2026-03-17</t>
        </is>
      </c>
      <c r="R5114" s="18" t="inlineStr"/>
      <c r="S5114" s="18" t="inlineStr"/>
      <c r="T5114" s="18" t="inlineStr"/>
    </row>
    <row r="5115">
      <c r="A5115" t="inlineStr">
        <is>
          <t>DIST-010668</t>
        </is>
      </c>
      <c r="B5115" t="inlineStr">
        <is>
          <t>2026-01-16</t>
        </is>
      </c>
      <c r="C5115" t="inlineStr">
        <is>
          <t>RET-COSTCO</t>
        </is>
      </c>
      <c r="D5115" t="inlineStr">
        <is>
          <t>TCO-LAT-029</t>
        </is>
      </c>
      <c r="E5115" t="inlineStr">
        <is>
          <t>Late Delivery</t>
        </is>
      </c>
      <c r="F5115" t="inlineStr">
        <is>
          <t>late_delivery</t>
        </is>
      </c>
      <c r="G5115" s="10" t="n">
        <v>36.34</v>
      </c>
      <c r="H5115" t="inlineStr">
        <is>
          <t>RO-029234</t>
        </is>
      </c>
      <c r="I5115" t="inlineStr">
        <is>
          <t>RS-029234</t>
        </is>
      </c>
      <c r="J5115" t="inlineStr">
        <is>
          <t>RREM-0012</t>
        </is>
      </c>
      <c r="K5115" t="inlineStr">
        <is>
          <t>Late Delivery</t>
        </is>
      </c>
      <c r="L5115" t="inlineStr">
        <is>
          <t>pending</t>
        </is>
      </c>
      <c r="M5115" s="10" t="n"/>
      <c r="N5115" t="inlineStr">
        <is>
          <t>2026-01-22</t>
        </is>
      </c>
      <c r="P5115" s="18" t="n">
        <v>351</v>
      </c>
      <c r="Q5115" t="inlineStr">
        <is>
          <t>2026-02-15</t>
        </is>
      </c>
      <c r="R5115" s="18" t="inlineStr"/>
      <c r="S5115" s="18" t="inlineStr"/>
      <c r="T5115" s="18" t="inlineStr"/>
    </row>
    <row r="5116">
      <c r="A5116" t="inlineStr">
        <is>
          <t>DIST-010753</t>
        </is>
      </c>
      <c r="B5116" t="inlineStr">
        <is>
          <t>2026-01-15</t>
        </is>
      </c>
      <c r="C5116" t="inlineStr">
        <is>
          <t>RET-WALMART</t>
        </is>
      </c>
      <c r="D5116" t="inlineStr">
        <is>
          <t>ART-SPO-017</t>
        </is>
      </c>
      <c r="E5116" t="inlineStr">
        <is>
          <t>Spoilage</t>
        </is>
      </c>
      <c r="F5116" t="inlineStr">
        <is>
          <t>spoilage</t>
        </is>
      </c>
      <c r="G5116" s="10" t="n">
        <v>612.89</v>
      </c>
      <c r="H5116" t="inlineStr">
        <is>
          <t>RO-029595</t>
        </is>
      </c>
      <c r="I5116" t="inlineStr">
        <is>
          <t>RS-029595</t>
        </is>
      </c>
      <c r="J5116" t="inlineStr">
        <is>
          <t>RREM-0174</t>
        </is>
      </c>
      <c r="K5116" t="inlineStr">
        <is>
          <t>Spoilage -- damage in transit affecting condition</t>
        </is>
      </c>
      <c r="M5116" s="10" t="n"/>
      <c r="P5116" s="18" t="n"/>
      <c r="Q5116" t="inlineStr">
        <is>
          <t>2026-03-16</t>
        </is>
      </c>
      <c r="R5116" s="18" t="inlineStr"/>
      <c r="S5116" s="18" t="inlineStr"/>
      <c r="T5116" s="18" t="inlineStr"/>
    </row>
    <row r="5117">
      <c r="A5117" t="inlineStr">
        <is>
          <t>DIST-010489</t>
        </is>
      </c>
      <c r="B5117" t="inlineStr">
        <is>
          <t>2026-01-15</t>
        </is>
      </c>
      <c r="C5117" t="inlineStr">
        <is>
          <t>RET-WALMART</t>
        </is>
      </c>
      <c r="D5117" t="inlineStr">
        <is>
          <t>ART-SPO-017</t>
        </is>
      </c>
      <c r="E5117" t="inlineStr">
        <is>
          <t>Spoilage</t>
        </is>
      </c>
      <c r="F5117" t="inlineStr">
        <is>
          <t>spoilage</t>
        </is>
      </c>
      <c r="G5117" s="10" t="n">
        <v>395.58</v>
      </c>
      <c r="H5117" t="inlineStr">
        <is>
          <t>RO-028768</t>
        </is>
      </c>
      <c r="I5117" t="inlineStr">
        <is>
          <t>RS-028768</t>
        </is>
      </c>
      <c r="J5117" t="inlineStr">
        <is>
          <t>RREM-0176</t>
        </is>
      </c>
      <c r="K5117" t="inlineStr">
        <is>
          <t>Spoilage -- damage in transit affecting condition</t>
        </is>
      </c>
      <c r="M5117" s="10" t="n"/>
      <c r="P5117" s="18" t="n"/>
      <c r="Q5117" t="inlineStr">
        <is>
          <t>2026-03-16</t>
        </is>
      </c>
      <c r="R5117" s="18" t="inlineStr"/>
      <c r="S5117" s="18" t="inlineStr"/>
      <c r="T5117" s="18" t="inlineStr"/>
    </row>
    <row r="5118">
      <c r="A5118" t="inlineStr">
        <is>
          <t>DIST-010639</t>
        </is>
      </c>
      <c r="B5118" t="inlineStr">
        <is>
          <t>2026-01-15</t>
        </is>
      </c>
      <c r="C5118" t="inlineStr">
        <is>
          <t>RET-WALMART</t>
        </is>
      </c>
      <c r="D5118" t="inlineStr">
        <is>
          <t>ART-LAB-012</t>
        </is>
      </c>
      <c r="E5118" t="inlineStr">
        <is>
          <t>Label Defect</t>
        </is>
      </c>
      <c r="F5118" t="inlineStr">
        <is>
          <t>label_fine</t>
        </is>
      </c>
      <c r="G5118" s="10" t="n">
        <v>319.03</v>
      </c>
      <c r="H5118" t="inlineStr">
        <is>
          <t>RO-029137</t>
        </is>
      </c>
      <c r="I5118" t="inlineStr">
        <is>
          <t>RS-029137</t>
        </is>
      </c>
      <c r="J5118" t="inlineStr">
        <is>
          <t>RREM-0169</t>
        </is>
      </c>
      <c r="K5118" t="inlineStr">
        <is>
          <t>Label Fine</t>
        </is>
      </c>
      <c r="L5118" t="inlineStr">
        <is>
          <t>lost</t>
        </is>
      </c>
      <c r="M5118" s="10" t="n">
        <v>0</v>
      </c>
      <c r="N5118" t="inlineStr">
        <is>
          <t>2026-02-11</t>
        </is>
      </c>
      <c r="O5118" t="inlineStr">
        <is>
          <t>2026-04-22</t>
        </is>
      </c>
      <c r="P5118" s="18" t="n">
        <v>97</v>
      </c>
      <c r="Q5118" t="inlineStr">
        <is>
          <t>2026-04-15</t>
        </is>
      </c>
      <c r="R5118" s="18" t="inlineStr"/>
      <c r="S5118" s="18" t="inlineStr"/>
      <c r="T5118" s="18" t="inlineStr"/>
    </row>
    <row r="5119">
      <c r="A5119" t="inlineStr">
        <is>
          <t>DIST-010647</t>
        </is>
      </c>
      <c r="B5119" t="inlineStr">
        <is>
          <t>2026-01-15</t>
        </is>
      </c>
      <c r="C5119" t="inlineStr">
        <is>
          <t>RET-COSTCO</t>
        </is>
      </c>
      <c r="D5119" t="inlineStr">
        <is>
          <t>TCO-PAL-032</t>
        </is>
      </c>
      <c r="E5119" t="inlineStr">
        <is>
          <t>Ti-Hi Error</t>
        </is>
      </c>
      <c r="F5119" t="inlineStr">
        <is>
          <t>pallet_fine</t>
        </is>
      </c>
      <c r="G5119" s="10" t="n">
        <v>217.14</v>
      </c>
      <c r="H5119" t="inlineStr">
        <is>
          <t>RO-029241</t>
        </is>
      </c>
      <c r="I5119" t="inlineStr">
        <is>
          <t>RS-029241</t>
        </is>
      </c>
      <c r="J5119" t="inlineStr">
        <is>
          <t>RREM-0028</t>
        </is>
      </c>
      <c r="K5119" t="inlineStr">
        <is>
          <t>Pallet Fine</t>
        </is>
      </c>
      <c r="M5119" s="10" t="n"/>
      <c r="P5119" s="18" t="n"/>
      <c r="Q5119" t="inlineStr">
        <is>
          <t>2026-04-15</t>
        </is>
      </c>
      <c r="R5119" s="18" t="inlineStr"/>
      <c r="S5119" s="18" t="inlineStr"/>
      <c r="T5119" s="18" t="inlineStr"/>
    </row>
    <row r="5120">
      <c r="A5120" t="inlineStr">
        <is>
          <t>DIST-010777</t>
        </is>
      </c>
      <c r="B5120" t="inlineStr">
        <is>
          <t>2026-01-15</t>
        </is>
      </c>
      <c r="C5120" t="inlineStr">
        <is>
          <t>RET-WALMART</t>
        </is>
      </c>
      <c r="D5120" t="inlineStr">
        <is>
          <t>ART-SPO-017</t>
        </is>
      </c>
      <c r="E5120" t="inlineStr">
        <is>
          <t>Spoilage</t>
        </is>
      </c>
      <c r="F5120" t="inlineStr">
        <is>
          <t>spoilage</t>
        </is>
      </c>
      <c r="G5120" s="10" t="n">
        <v>216.76</v>
      </c>
      <c r="H5120" t="inlineStr">
        <is>
          <t>RO-029557</t>
        </is>
      </c>
      <c r="I5120" t="inlineStr">
        <is>
          <t>RS-029557</t>
        </is>
      </c>
      <c r="J5120" t="inlineStr">
        <is>
          <t>RREM-0156</t>
        </is>
      </c>
      <c r="K5120" t="inlineStr">
        <is>
          <t>Spoilage -- damage in transit affecting condition</t>
        </is>
      </c>
      <c r="L5120" t="inlineStr">
        <is>
          <t>partial</t>
        </is>
      </c>
      <c r="M5120" s="10" t="n">
        <v>89.06</v>
      </c>
      <c r="N5120" t="inlineStr">
        <is>
          <t>2026-02-12</t>
        </is>
      </c>
      <c r="O5120" t="inlineStr">
        <is>
          <t>2026-02-27</t>
        </is>
      </c>
      <c r="P5120" s="18" t="n">
        <v>43</v>
      </c>
      <c r="Q5120" t="inlineStr">
        <is>
          <t>2026-02-14</t>
        </is>
      </c>
      <c r="R5120" s="18" t="inlineStr"/>
      <c r="S5120" s="18" t="inlineStr"/>
      <c r="T5120" s="18" t="inlineStr"/>
    </row>
    <row r="5121">
      <c r="A5121" t="inlineStr">
        <is>
          <t>DIST-010488</t>
        </is>
      </c>
      <c r="B5121" t="inlineStr">
        <is>
          <t>2026-01-15</t>
        </is>
      </c>
      <c r="C5121" t="inlineStr">
        <is>
          <t>RET-WALMART</t>
        </is>
      </c>
      <c r="D5121" t="inlineStr">
        <is>
          <t>ART-PRO-004</t>
        </is>
      </c>
      <c r="E5121" t="inlineStr">
        <is>
          <t>Scan Rebate</t>
        </is>
      </c>
      <c r="F5121" t="inlineStr">
        <is>
          <t>promo_billback</t>
        </is>
      </c>
      <c r="G5121" s="10" t="n">
        <v>200.17</v>
      </c>
      <c r="H5121" t="inlineStr">
        <is>
          <t>RO-028768</t>
        </is>
      </c>
      <c r="I5121" t="inlineStr">
        <is>
          <t>RS-028768</t>
        </is>
      </c>
      <c r="J5121" t="inlineStr">
        <is>
          <t>RREM-0184</t>
        </is>
      </c>
      <c r="K5121" t="inlineStr">
        <is>
          <t>Promo Billback</t>
        </is>
      </c>
      <c r="L5121" t="inlineStr">
        <is>
          <t>partial</t>
        </is>
      </c>
      <c r="M5121" s="10" t="n">
        <v>45.32</v>
      </c>
      <c r="N5121" t="inlineStr">
        <is>
          <t>2026-01-31</t>
        </is>
      </c>
      <c r="O5121" t="inlineStr">
        <is>
          <t>2026-03-25</t>
        </is>
      </c>
      <c r="P5121" s="18" t="n">
        <v>69</v>
      </c>
      <c r="Q5121" t="inlineStr">
        <is>
          <t>2026-04-15</t>
        </is>
      </c>
      <c r="R5121" s="18" t="inlineStr"/>
      <c r="S5121" s="18" t="inlineStr"/>
      <c r="T5121" s="18" t="inlineStr"/>
    </row>
    <row r="5122">
      <c r="A5122" t="inlineStr">
        <is>
          <t>DIST-010816</t>
        </is>
      </c>
      <c r="B5122" t="inlineStr">
        <is>
          <t>2026-01-15</t>
        </is>
      </c>
      <c r="C5122" t="inlineStr">
        <is>
          <t>RET-WHOLEFOODS</t>
        </is>
      </c>
      <c r="D5122" t="inlineStr">
        <is>
          <t>ODS-SHO-038</t>
        </is>
      </c>
      <c r="E5122" t="inlineStr">
        <is>
          <t>Short Ship</t>
        </is>
      </c>
      <c r="F5122" t="inlineStr">
        <is>
          <t>short_ship</t>
        </is>
      </c>
      <c r="G5122" s="10" t="n">
        <v>189.97</v>
      </c>
      <c r="H5122" t="inlineStr">
        <is>
          <t>RO-029699</t>
        </is>
      </c>
      <c r="I5122" t="inlineStr">
        <is>
          <t>RS-029699</t>
        </is>
      </c>
      <c r="J5122" t="inlineStr">
        <is>
          <t>RREM-0190</t>
        </is>
      </c>
      <c r="K5122" t="inlineStr">
        <is>
          <t>Short Ship</t>
        </is>
      </c>
      <c r="M5122" s="10" t="n"/>
      <c r="P5122" s="18" t="n"/>
      <c r="Q5122" t="inlineStr">
        <is>
          <t>2026-04-15</t>
        </is>
      </c>
      <c r="R5122" s="18" t="inlineStr"/>
      <c r="S5122" s="18" t="inlineStr"/>
      <c r="T5122" s="18" t="inlineStr"/>
    </row>
    <row r="5123">
      <c r="A5123" t="inlineStr">
        <is>
          <t>DIST-010739</t>
        </is>
      </c>
      <c r="B5123" t="inlineStr">
        <is>
          <t>2026-01-15</t>
        </is>
      </c>
      <c r="C5123" t="inlineStr">
        <is>
          <t>RET-WHOLEFOODS</t>
        </is>
      </c>
      <c r="D5123" t="inlineStr">
        <is>
          <t>ODS-PAL-048</t>
        </is>
      </c>
      <c r="E5123" t="inlineStr">
        <is>
          <t>Pallet Overhang</t>
        </is>
      </c>
      <c r="F5123" t="inlineStr">
        <is>
          <t>pallet_fine</t>
        </is>
      </c>
      <c r="G5123" s="10" t="n">
        <v>176.75</v>
      </c>
      <c r="H5123" t="inlineStr">
        <is>
          <t>RO-029769</t>
        </is>
      </c>
      <c r="I5123" t="inlineStr">
        <is>
          <t>RS-029769</t>
        </is>
      </c>
      <c r="J5123" t="inlineStr">
        <is>
          <t>RREM-0205</t>
        </is>
      </c>
      <c r="K5123" t="inlineStr">
        <is>
          <t>Pallet Fine</t>
        </is>
      </c>
      <c r="M5123" s="10" t="n"/>
      <c r="P5123" s="18" t="n"/>
      <c r="Q5123" t="inlineStr">
        <is>
          <t>2026-03-16</t>
        </is>
      </c>
      <c r="R5123" s="18" t="inlineStr"/>
      <c r="S5123" s="18" t="inlineStr"/>
      <c r="T5123" s="18" t="inlineStr"/>
    </row>
    <row r="5124">
      <c r="A5124" t="inlineStr">
        <is>
          <t>DIST-010541</t>
        </is>
      </c>
      <c r="B5124" t="inlineStr">
        <is>
          <t>2026-01-15</t>
        </is>
      </c>
      <c r="C5124" t="inlineStr">
        <is>
          <t>RET-WALMART</t>
        </is>
      </c>
      <c r="D5124" t="inlineStr">
        <is>
          <t>ART-SHO-003</t>
        </is>
      </c>
      <c r="E5124" t="inlineStr">
        <is>
          <t>Short Ship</t>
        </is>
      </c>
      <c r="F5124" t="inlineStr">
        <is>
          <t>short_ship</t>
        </is>
      </c>
      <c r="G5124" s="10" t="n">
        <v>142.24</v>
      </c>
      <c r="H5124" t="inlineStr">
        <is>
          <t>RO-028840</t>
        </is>
      </c>
      <c r="I5124" t="inlineStr">
        <is>
          <t>RS-028840</t>
        </is>
      </c>
      <c r="J5124" t="inlineStr">
        <is>
          <t>RREM-0172</t>
        </is>
      </c>
      <c r="K5124" t="inlineStr">
        <is>
          <t>Short Ship</t>
        </is>
      </c>
      <c r="M5124" s="10" t="n"/>
      <c r="P5124" s="18" t="n"/>
      <c r="Q5124" t="inlineStr">
        <is>
          <t>2026-04-15</t>
        </is>
      </c>
      <c r="R5124" s="18" t="inlineStr"/>
      <c r="S5124" s="18" t="inlineStr"/>
      <c r="T5124" s="18" t="inlineStr"/>
    </row>
    <row r="5125">
      <c r="A5125" t="inlineStr">
        <is>
          <t>DIST-010958</t>
        </is>
      </c>
      <c r="B5125" t="inlineStr">
        <is>
          <t>2026-01-15</t>
        </is>
      </c>
      <c r="C5125" t="inlineStr">
        <is>
          <t>RET-SPROUTS</t>
        </is>
      </c>
      <c r="D5125" t="inlineStr">
        <is>
          <t>UTS-PRO-057</t>
        </is>
      </c>
      <c r="E5125" t="inlineStr">
        <is>
          <t>Promo Billback</t>
        </is>
      </c>
      <c r="F5125" t="inlineStr">
        <is>
          <t>promo_billback</t>
        </is>
      </c>
      <c r="G5125" s="10" t="n">
        <v>140.56</v>
      </c>
      <c r="H5125" t="inlineStr">
        <is>
          <t>RO-030207</t>
        </is>
      </c>
      <c r="I5125" t="inlineStr">
        <is>
          <t>RS-030207</t>
        </is>
      </c>
      <c r="J5125" t="inlineStr">
        <is>
          <t>RREM-0148</t>
        </is>
      </c>
      <c r="K5125" t="inlineStr">
        <is>
          <t>Promo Billback</t>
        </is>
      </c>
      <c r="L5125" t="inlineStr">
        <is>
          <t>lost</t>
        </is>
      </c>
      <c r="M5125" s="10" t="n">
        <v>0</v>
      </c>
      <c r="N5125" t="inlineStr">
        <is>
          <t>2026-02-13</t>
        </is>
      </c>
      <c r="O5125" t="inlineStr">
        <is>
          <t>2026-04-10</t>
        </is>
      </c>
      <c r="P5125" s="18" t="n">
        <v>85</v>
      </c>
      <c r="Q5125" t="inlineStr">
        <is>
          <t>2026-02-14</t>
        </is>
      </c>
      <c r="R5125" s="18" t="inlineStr"/>
      <c r="S5125" s="18" t="inlineStr"/>
      <c r="T5125" s="18" t="inlineStr"/>
    </row>
    <row r="5126">
      <c r="A5126" t="inlineStr">
        <is>
          <t>DIST-010857</t>
        </is>
      </c>
      <c r="B5126" t="inlineStr">
        <is>
          <t>2026-01-15</t>
        </is>
      </c>
      <c r="C5126" t="inlineStr">
        <is>
          <t>RET-WALMART</t>
        </is>
      </c>
      <c r="D5126" t="inlineStr">
        <is>
          <t>ART-SPO-017</t>
        </is>
      </c>
      <c r="E5126" t="inlineStr">
        <is>
          <t>Spoilage</t>
        </is>
      </c>
      <c r="F5126" t="inlineStr">
        <is>
          <t>spoilage</t>
        </is>
      </c>
      <c r="G5126" s="10" t="n">
        <v>117</v>
      </c>
      <c r="H5126" t="inlineStr">
        <is>
          <t>RO-030000</t>
        </is>
      </c>
      <c r="I5126" t="inlineStr">
        <is>
          <t>RS-030000</t>
        </is>
      </c>
      <c r="J5126" t="inlineStr">
        <is>
          <t>RREM-0178</t>
        </is>
      </c>
      <c r="K5126" t="inlineStr">
        <is>
          <t>Spoilage -- damage in transit affecting condition</t>
        </is>
      </c>
      <c r="L5126" t="inlineStr">
        <is>
          <t>partial</t>
        </is>
      </c>
      <c r="M5126" s="10" t="n">
        <v>30.7</v>
      </c>
      <c r="N5126" t="inlineStr">
        <is>
          <t>2026-02-10</t>
        </is>
      </c>
      <c r="O5126" t="inlineStr">
        <is>
          <t>2026-03-27</t>
        </is>
      </c>
      <c r="P5126" s="18" t="n">
        <v>71</v>
      </c>
      <c r="Q5126" t="inlineStr">
        <is>
          <t>2026-04-15</t>
        </is>
      </c>
      <c r="R5126" s="18" t="inlineStr"/>
      <c r="S5126" s="18" t="inlineStr"/>
      <c r="T5126" s="18" t="inlineStr"/>
    </row>
    <row r="5127">
      <c r="A5127" t="inlineStr">
        <is>
          <t>DIST-010711</t>
        </is>
      </c>
      <c r="B5127" t="inlineStr">
        <is>
          <t>2026-01-15</t>
        </is>
      </c>
      <c r="C5127" t="inlineStr">
        <is>
          <t>RET-WHOLEFOODS</t>
        </is>
      </c>
      <c r="D5127" t="inlineStr">
        <is>
          <t>ODS-SPO-050</t>
        </is>
      </c>
      <c r="E5127" t="inlineStr">
        <is>
          <t>Spoilage</t>
        </is>
      </c>
      <c r="F5127" t="inlineStr">
        <is>
          <t>spoilage</t>
        </is>
      </c>
      <c r="G5127" s="10" t="n">
        <v>113.85</v>
      </c>
      <c r="H5127" t="inlineStr">
        <is>
          <t>RO-029292</t>
        </is>
      </c>
      <c r="I5127" t="inlineStr">
        <is>
          <t>RS-029292</t>
        </is>
      </c>
      <c r="J5127" t="inlineStr">
        <is>
          <t>RREM-0217</t>
        </is>
      </c>
      <c r="K5127" t="inlineStr">
        <is>
          <t>Spoilage -- damage in transit affecting condition</t>
        </is>
      </c>
      <c r="M5127" s="10" t="n"/>
      <c r="P5127" s="18" t="n"/>
      <c r="Q5127" t="inlineStr">
        <is>
          <t>2026-02-14</t>
        </is>
      </c>
      <c r="R5127" s="18" t="inlineStr"/>
      <c r="S5127" s="18" t="inlineStr"/>
      <c r="T5127" s="18" t="inlineStr"/>
    </row>
    <row r="5128">
      <c r="A5128" t="inlineStr">
        <is>
          <t>DIST-010813</t>
        </is>
      </c>
      <c r="B5128" t="inlineStr">
        <is>
          <t>2026-01-15</t>
        </is>
      </c>
      <c r="C5128" t="inlineStr">
        <is>
          <t>RET-COSTCO</t>
        </is>
      </c>
      <c r="D5128" t="inlineStr">
        <is>
          <t>TCO-DAM-035</t>
        </is>
      </c>
      <c r="E5128" t="inlineStr">
        <is>
          <t>Transit Damage</t>
        </is>
      </c>
      <c r="F5128" t="inlineStr">
        <is>
          <t>damaged</t>
        </is>
      </c>
      <c r="G5128" s="10" t="n">
        <v>84.09</v>
      </c>
      <c r="H5128" t="inlineStr">
        <is>
          <t>RO-029639</t>
        </is>
      </c>
      <c r="I5128" t="inlineStr">
        <is>
          <t>RS-029639</t>
        </is>
      </c>
      <c r="J5128" t="inlineStr">
        <is>
          <t>RREM-0029</t>
        </is>
      </c>
      <c r="K5128" t="inlineStr">
        <is>
          <t>Damaged</t>
        </is>
      </c>
      <c r="M5128" s="10" t="n"/>
      <c r="P5128" s="18" t="n"/>
      <c r="Q5128" t="inlineStr">
        <is>
          <t>2026-04-15</t>
        </is>
      </c>
      <c r="R5128" s="18" t="inlineStr"/>
      <c r="S5128" s="18" t="inlineStr"/>
      <c r="T5128" s="18" t="inlineStr"/>
    </row>
    <row r="5129">
      <c r="A5129" t="inlineStr">
        <is>
          <t>DIST-010517</t>
        </is>
      </c>
      <c r="B5129" t="inlineStr">
        <is>
          <t>2026-01-15</t>
        </is>
      </c>
      <c r="C5129" t="inlineStr">
        <is>
          <t>RET-COSTCO</t>
        </is>
      </c>
      <c r="D5129" t="inlineStr">
        <is>
          <t>TCO-SPO-033</t>
        </is>
      </c>
      <c r="E5129" t="inlineStr">
        <is>
          <t>Expired Product</t>
        </is>
      </c>
      <c r="F5129" t="inlineStr">
        <is>
          <t>spoilage</t>
        </is>
      </c>
      <c r="G5129" s="10" t="n">
        <v>82.83</v>
      </c>
      <c r="H5129" t="inlineStr">
        <is>
          <t>RO-028885</t>
        </is>
      </c>
      <c r="I5129" t="inlineStr">
        <is>
          <t>RS-028885</t>
        </is>
      </c>
      <c r="J5129" t="inlineStr">
        <is>
          <t>RREM-0011</t>
        </is>
      </c>
      <c r="K5129" t="inlineStr">
        <is>
          <t>Spoilage -- temperature exposure in transit</t>
        </is>
      </c>
      <c r="M5129" s="10" t="n"/>
      <c r="P5129" s="18" t="n"/>
      <c r="Q5129" t="inlineStr">
        <is>
          <t>2026-03-01</t>
        </is>
      </c>
      <c r="R5129" s="18" t="inlineStr"/>
      <c r="S5129" s="18" t="inlineStr"/>
      <c r="T5129" s="18" t="inlineStr"/>
    </row>
    <row r="5130">
      <c r="A5130" t="inlineStr">
        <is>
          <t>DIST-010604</t>
        </is>
      </c>
      <c r="B5130" t="inlineStr">
        <is>
          <t>2026-01-15</t>
        </is>
      </c>
      <c r="C5130" t="inlineStr">
        <is>
          <t>RET-COSTCO</t>
        </is>
      </c>
      <c r="D5130" t="inlineStr">
        <is>
          <t>TCO-PRO-024</t>
        </is>
      </c>
      <c r="E5130" t="inlineStr">
        <is>
          <t>Promo Billback</t>
        </is>
      </c>
      <c r="F5130" t="inlineStr">
        <is>
          <t>promo_billback</t>
        </is>
      </c>
      <c r="G5130" s="10" t="n">
        <v>75.91</v>
      </c>
      <c r="H5130" t="inlineStr">
        <is>
          <t>RO-029221</t>
        </is>
      </c>
      <c r="I5130" t="inlineStr">
        <is>
          <t>RS-029221</t>
        </is>
      </c>
      <c r="J5130" t="inlineStr">
        <is>
          <t>RREM-0035</t>
        </is>
      </c>
      <c r="K5130" t="inlineStr">
        <is>
          <t>Promo Billback</t>
        </is>
      </c>
      <c r="M5130" s="10" t="n"/>
      <c r="P5130" s="18" t="n"/>
      <c r="Q5130" t="inlineStr">
        <is>
          <t>2026-04-15</t>
        </is>
      </c>
      <c r="R5130" s="18" t="inlineStr"/>
      <c r="S5130" s="18" t="inlineStr"/>
      <c r="T5130" s="18" t="inlineStr"/>
    </row>
    <row r="5131">
      <c r="A5131" t="inlineStr">
        <is>
          <t>DIST-010571</t>
        </is>
      </c>
      <c r="B5131" t="inlineStr">
        <is>
          <t>2026-01-15</t>
        </is>
      </c>
      <c r="C5131" t="inlineStr">
        <is>
          <t>RET-REGIONAL</t>
        </is>
      </c>
      <c r="D5131" t="inlineStr">
        <is>
          <t>NAL-LAT-095</t>
        </is>
      </c>
      <c r="E5131" t="inlineStr">
        <is>
          <t>MABD Violation</t>
        </is>
      </c>
      <c r="F5131" t="inlineStr">
        <is>
          <t>late_delivery</t>
        </is>
      </c>
      <c r="G5131" s="10" t="n">
        <v>55.14</v>
      </c>
      <c r="H5131" t="inlineStr">
        <is>
          <t>RO-029085</t>
        </is>
      </c>
      <c r="I5131" t="inlineStr">
        <is>
          <t>RS-029085</t>
        </is>
      </c>
      <c r="J5131" t="inlineStr">
        <is>
          <t>RREM-0108</t>
        </is>
      </c>
      <c r="K5131" t="inlineStr">
        <is>
          <t>Late Delivery</t>
        </is>
      </c>
      <c r="M5131" s="10" t="n"/>
      <c r="P5131" s="18" t="n"/>
      <c r="Q5131" t="inlineStr">
        <is>
          <t>2026-03-01</t>
        </is>
      </c>
      <c r="R5131" s="18" t="inlineStr"/>
      <c r="S5131" s="18" t="inlineStr"/>
      <c r="T5131" s="18" t="inlineStr"/>
    </row>
    <row r="5132">
      <c r="A5132" t="inlineStr">
        <is>
          <t>DIST-010773</t>
        </is>
      </c>
      <c r="B5132" t="inlineStr">
        <is>
          <t>2026-01-15</t>
        </is>
      </c>
      <c r="C5132" t="inlineStr">
        <is>
          <t>RET-KROGER</t>
        </is>
      </c>
      <c r="D5132" t="inlineStr">
        <is>
          <t>GER-PRO-075</t>
        </is>
      </c>
      <c r="E5132" t="inlineStr">
        <is>
          <t>Promo Billback</t>
        </is>
      </c>
      <c r="F5132" t="inlineStr">
        <is>
          <t>promo_billback</t>
        </is>
      </c>
      <c r="G5132" s="10" t="n">
        <v>42.63</v>
      </c>
      <c r="H5132" t="inlineStr">
        <is>
          <t>RO-029870</t>
        </is>
      </c>
      <c r="I5132" t="inlineStr">
        <is>
          <t>RS-029870</t>
        </is>
      </c>
      <c r="J5132" t="inlineStr">
        <is>
          <t>RREM-0060</t>
        </is>
      </c>
      <c r="K5132" t="inlineStr">
        <is>
          <t>Promo Billback</t>
        </is>
      </c>
      <c r="M5132" s="10" t="n"/>
      <c r="P5132" s="18" t="n"/>
      <c r="Q5132" t="inlineStr">
        <is>
          <t>2026-03-01</t>
        </is>
      </c>
      <c r="R5132" s="18" t="inlineStr"/>
      <c r="S5132" s="18" t="inlineStr"/>
      <c r="T5132" s="18" t="inlineStr"/>
    </row>
    <row r="5133">
      <c r="A5133" t="inlineStr">
        <is>
          <t>DIST-010790</t>
        </is>
      </c>
      <c r="B5133" t="inlineStr">
        <is>
          <t>2026-01-15</t>
        </is>
      </c>
      <c r="C5133" t="inlineStr">
        <is>
          <t>RET-KROGER</t>
        </is>
      </c>
      <c r="D5133" t="inlineStr">
        <is>
          <t>GER-PRO-075</t>
        </is>
      </c>
      <c r="E5133" t="inlineStr">
        <is>
          <t>Promo Billback</t>
        </is>
      </c>
      <c r="F5133" t="inlineStr">
        <is>
          <t>promo_billback</t>
        </is>
      </c>
      <c r="G5133" s="10" t="n">
        <v>38.07</v>
      </c>
      <c r="H5133" t="inlineStr">
        <is>
          <t>RO-029880</t>
        </is>
      </c>
      <c r="I5133" t="inlineStr">
        <is>
          <t>RS-029880</t>
        </is>
      </c>
      <c r="J5133" t="inlineStr">
        <is>
          <t>RREM-0041</t>
        </is>
      </c>
      <c r="K5133" t="inlineStr">
        <is>
          <t>Promo Billback</t>
        </is>
      </c>
      <c r="M5133" s="10" t="n"/>
      <c r="P5133" s="18" t="n"/>
      <c r="Q5133" t="inlineStr">
        <is>
          <t>2026-02-14</t>
        </is>
      </c>
      <c r="R5133" s="18" t="inlineStr"/>
      <c r="S5133" s="18" t="inlineStr"/>
      <c r="T5133" s="18" t="inlineStr"/>
    </row>
    <row r="5134">
      <c r="A5134" t="inlineStr">
        <is>
          <t>DIST-010885</t>
        </is>
      </c>
      <c r="B5134" t="inlineStr">
        <is>
          <t>2026-01-15</t>
        </is>
      </c>
      <c r="C5134" t="inlineStr">
        <is>
          <t>RET-WHOLEFOODS</t>
        </is>
      </c>
      <c r="D5134" t="inlineStr">
        <is>
          <t>ODS-PRO-039</t>
        </is>
      </c>
      <c r="E5134" t="inlineStr">
        <is>
          <t>Ad Allowance</t>
        </is>
      </c>
      <c r="F5134" t="inlineStr">
        <is>
          <t>promo_billback</t>
        </is>
      </c>
      <c r="G5134" s="10" t="n">
        <v>34.32</v>
      </c>
      <c r="H5134" t="inlineStr">
        <is>
          <t>RO-030060</t>
        </is>
      </c>
      <c r="I5134" t="inlineStr">
        <is>
          <t>RS-030060</t>
        </is>
      </c>
      <c r="J5134" t="inlineStr">
        <is>
          <t>RREM-0214</t>
        </is>
      </c>
      <c r="K5134" t="inlineStr">
        <is>
          <t>Promo Billback</t>
        </is>
      </c>
      <c r="M5134" s="10" t="n"/>
      <c r="P5134" s="18" t="n"/>
      <c r="Q5134" t="inlineStr">
        <is>
          <t>2026-03-16</t>
        </is>
      </c>
      <c r="R5134" s="18" t="inlineStr"/>
      <c r="S5134" s="18" t="inlineStr"/>
      <c r="T5134" s="18" t="inlineStr"/>
    </row>
    <row r="5135">
      <c r="A5135" t="inlineStr">
        <is>
          <t>DIST-010806</t>
        </is>
      </c>
      <c r="B5135" t="inlineStr">
        <is>
          <t>2026-01-15</t>
        </is>
      </c>
      <c r="C5135" t="inlineStr">
        <is>
          <t>RET-SPROUTS</t>
        </is>
      </c>
      <c r="D5135" t="inlineStr">
        <is>
          <t>UTS-PRO-057</t>
        </is>
      </c>
      <c r="E5135" t="inlineStr">
        <is>
          <t>Promo Billback</t>
        </is>
      </c>
      <c r="F5135" t="inlineStr">
        <is>
          <t>promo_billback</t>
        </is>
      </c>
      <c r="G5135" s="10" t="n">
        <v>19.24</v>
      </c>
      <c r="H5135" t="inlineStr">
        <is>
          <t>RO-029782</t>
        </is>
      </c>
      <c r="I5135" t="inlineStr">
        <is>
          <t>RS-029782</t>
        </is>
      </c>
      <c r="J5135" t="inlineStr">
        <is>
          <t>RREM-0116</t>
        </is>
      </c>
      <c r="K5135" t="inlineStr">
        <is>
          <t>Promo Billback</t>
        </is>
      </c>
      <c r="M5135" s="10" t="n"/>
      <c r="P5135" s="18" t="n"/>
      <c r="Q5135" t="inlineStr">
        <is>
          <t>2026-02-14</t>
        </is>
      </c>
      <c r="R5135" s="18" t="inlineStr"/>
      <c r="S5135" s="18" t="inlineStr"/>
      <c r="T5135" s="18" t="inlineStr"/>
    </row>
    <row r="5136">
      <c r="A5136" t="inlineStr">
        <is>
          <t>DIST-010874</t>
        </is>
      </c>
      <c r="B5136" t="inlineStr">
        <is>
          <t>2026-01-14</t>
        </is>
      </c>
      <c r="C5136" t="inlineStr">
        <is>
          <t>RET-KROGER</t>
        </is>
      </c>
      <c r="D5136" t="inlineStr"/>
      <c r="E5136" t="inlineStr">
        <is>
          <t>Unmapped</t>
        </is>
      </c>
      <c r="F5136" t="inlineStr">
        <is>
          <t>vague</t>
        </is>
      </c>
      <c r="G5136" s="10" t="n">
        <v>1517.51</v>
      </c>
      <c r="J5136" t="inlineStr">
        <is>
          <t>RREM-0069</t>
        </is>
      </c>
      <c r="K5136" t="inlineStr">
        <is>
          <t>Compliance fee</t>
        </is>
      </c>
      <c r="L5136" t="inlineStr">
        <is>
          <t>lost</t>
        </is>
      </c>
      <c r="M5136" s="10" t="n">
        <v>0</v>
      </c>
      <c r="N5136" t="inlineStr">
        <is>
          <t>2026-01-30</t>
        </is>
      </c>
      <c r="O5136" t="inlineStr">
        <is>
          <t>2026-03-19</t>
        </is>
      </c>
      <c r="P5136" s="18" t="n">
        <v>64</v>
      </c>
      <c r="Q5136" t="inlineStr">
        <is>
          <t>2026-03-15</t>
        </is>
      </c>
      <c r="R5136" s="18" t="inlineStr">
        <is>
          <t>Yes</t>
        </is>
      </c>
      <c r="S5136" s="18" t="inlineStr"/>
      <c r="T5136" s="18" t="inlineStr"/>
    </row>
    <row r="5137">
      <c r="A5137" t="inlineStr">
        <is>
          <t>DIST-010596</t>
        </is>
      </c>
      <c r="B5137" t="inlineStr">
        <is>
          <t>2026-01-14</t>
        </is>
      </c>
      <c r="C5137" t="inlineStr">
        <is>
          <t>RET-REGIONAL</t>
        </is>
      </c>
      <c r="D5137" t="inlineStr"/>
      <c r="E5137" t="inlineStr">
        <is>
          <t>Unmapped</t>
        </is>
      </c>
      <c r="F5137" t="inlineStr">
        <is>
          <t>vague</t>
        </is>
      </c>
      <c r="G5137" s="10" t="n">
        <v>501.38</v>
      </c>
      <c r="H5137" t="inlineStr">
        <is>
          <t>RO-029510</t>
        </is>
      </c>
      <c r="I5137" t="inlineStr">
        <is>
          <t>RS-029510</t>
        </is>
      </c>
      <c r="J5137" t="inlineStr">
        <is>
          <t>RREM-0097</t>
        </is>
      </c>
      <c r="K5137" t="inlineStr">
        <is>
          <t>Allowance reconciliation</t>
        </is>
      </c>
      <c r="M5137" s="10" t="n"/>
      <c r="P5137" s="18" t="n"/>
      <c r="Q5137" t="inlineStr">
        <is>
          <t>2026-02-28</t>
        </is>
      </c>
      <c r="R5137" s="18" t="inlineStr">
        <is>
          <t>Yes</t>
        </is>
      </c>
      <c r="S5137" s="18" t="inlineStr"/>
      <c r="T5137" s="18" t="inlineStr"/>
    </row>
    <row r="5138">
      <c r="A5138" t="inlineStr">
        <is>
          <t>DIST-010575</t>
        </is>
      </c>
      <c r="B5138" t="inlineStr">
        <is>
          <t>2026-01-14</t>
        </is>
      </c>
      <c r="C5138" t="inlineStr">
        <is>
          <t>RET-WALMART</t>
        </is>
      </c>
      <c r="D5138" t="inlineStr">
        <is>
          <t>ART-LAB-012</t>
        </is>
      </c>
      <c r="E5138" t="inlineStr">
        <is>
          <t>Label Defect</t>
        </is>
      </c>
      <c r="F5138" t="inlineStr">
        <is>
          <t>label_fine</t>
        </is>
      </c>
      <c r="G5138" s="10" t="n">
        <v>417.8</v>
      </c>
      <c r="H5138" t="inlineStr">
        <is>
          <t>RO-029147</t>
        </is>
      </c>
      <c r="I5138" t="inlineStr">
        <is>
          <t>RS-029147</t>
        </is>
      </c>
      <c r="J5138" t="inlineStr">
        <is>
          <t>RREM-0167</t>
        </is>
      </c>
      <c r="K5138" t="inlineStr">
        <is>
          <t>Label Fine</t>
        </is>
      </c>
      <c r="M5138" s="10" t="n"/>
      <c r="P5138" s="18" t="n"/>
      <c r="Q5138" t="inlineStr">
        <is>
          <t>2026-04-14</t>
        </is>
      </c>
      <c r="R5138" s="18" t="inlineStr"/>
      <c r="S5138" s="18" t="inlineStr"/>
      <c r="T5138" s="18" t="inlineStr"/>
    </row>
    <row r="5139">
      <c r="A5139" t="inlineStr">
        <is>
          <t>DIST-010464</t>
        </is>
      </c>
      <c r="B5139" t="inlineStr">
        <is>
          <t>2026-01-14</t>
        </is>
      </c>
      <c r="C5139" t="inlineStr">
        <is>
          <t>RET-COSTCO</t>
        </is>
      </c>
      <c r="D5139" t="inlineStr">
        <is>
          <t>TCO-SPO-033</t>
        </is>
      </c>
      <c r="E5139" t="inlineStr">
        <is>
          <t>Expired Product</t>
        </is>
      </c>
      <c r="F5139" t="inlineStr">
        <is>
          <t>spoilage</t>
        </is>
      </c>
      <c r="G5139" s="10" t="n">
        <v>229.2</v>
      </c>
      <c r="H5139" t="inlineStr">
        <is>
          <t>RO-028856</t>
        </is>
      </c>
      <c r="I5139" t="inlineStr">
        <is>
          <t>RS-028856</t>
        </is>
      </c>
      <c r="J5139" t="inlineStr">
        <is>
          <t>RREM-0021</t>
        </is>
      </c>
      <c r="K5139" t="inlineStr">
        <is>
          <t>Spoilage -- temperature exposure in transit</t>
        </is>
      </c>
      <c r="L5139" t="inlineStr">
        <is>
          <t>partial</t>
        </is>
      </c>
      <c r="M5139" s="10" t="n">
        <v>44.65</v>
      </c>
      <c r="N5139" t="inlineStr">
        <is>
          <t>2026-02-10</t>
        </is>
      </c>
      <c r="O5139" t="inlineStr">
        <is>
          <t>2026-03-17</t>
        </is>
      </c>
      <c r="P5139" s="18" t="n">
        <v>62</v>
      </c>
      <c r="Q5139" t="inlineStr">
        <is>
          <t>2026-02-28</t>
        </is>
      </c>
      <c r="R5139" s="18" t="inlineStr"/>
      <c r="S5139" s="18" t="inlineStr"/>
      <c r="T5139" s="18" t="inlineStr"/>
    </row>
    <row r="5140">
      <c r="A5140" t="inlineStr">
        <is>
          <t>DIST-010567</t>
        </is>
      </c>
      <c r="B5140" t="inlineStr">
        <is>
          <t>2026-01-14</t>
        </is>
      </c>
      <c r="C5140" t="inlineStr">
        <is>
          <t>RET-KROGER</t>
        </is>
      </c>
      <c r="D5140" t="inlineStr"/>
      <c r="E5140" t="inlineStr">
        <is>
          <t>Unmapped</t>
        </is>
      </c>
      <c r="F5140" t="inlineStr">
        <is>
          <t>vague</t>
        </is>
      </c>
      <c r="G5140" s="10" t="n">
        <v>223.77</v>
      </c>
      <c r="J5140" t="inlineStr">
        <is>
          <t>RREM-0051</t>
        </is>
      </c>
      <c r="K5140" t="inlineStr">
        <is>
          <t>Misc deduction -- see invoice</t>
        </is>
      </c>
      <c r="M5140" s="10" t="n"/>
      <c r="P5140" s="18" t="n"/>
      <c r="Q5140" t="inlineStr">
        <is>
          <t>2026-04-14</t>
        </is>
      </c>
      <c r="R5140" s="18" t="inlineStr">
        <is>
          <t>Yes</t>
        </is>
      </c>
      <c r="S5140" s="18" t="inlineStr"/>
      <c r="T5140" s="18" t="inlineStr"/>
    </row>
    <row r="5141">
      <c r="A5141" t="inlineStr">
        <is>
          <t>DIST-010654</t>
        </is>
      </c>
      <c r="B5141" t="inlineStr">
        <is>
          <t>2026-01-14</t>
        </is>
      </c>
      <c r="C5141" t="inlineStr">
        <is>
          <t>RET-SPROUTS</t>
        </is>
      </c>
      <c r="D5141" t="inlineStr">
        <is>
          <t>UTS-LAB-062</t>
        </is>
      </c>
      <c r="E5141" t="inlineStr">
        <is>
          <t>Label Non-Compliance</t>
        </is>
      </c>
      <c r="F5141" t="inlineStr">
        <is>
          <t>label_fine</t>
        </is>
      </c>
      <c r="G5141" s="10" t="n">
        <v>169.28</v>
      </c>
      <c r="H5141" t="inlineStr">
        <is>
          <t>RO-029377</t>
        </is>
      </c>
      <c r="I5141" t="inlineStr">
        <is>
          <t>RS-029377</t>
        </is>
      </c>
      <c r="J5141" t="inlineStr">
        <is>
          <t>RREM-0132</t>
        </is>
      </c>
      <c r="K5141" t="inlineStr">
        <is>
          <t>Label Fine</t>
        </is>
      </c>
      <c r="M5141" s="10" t="n"/>
      <c r="P5141" s="18" t="n"/>
      <c r="Q5141" t="inlineStr">
        <is>
          <t>2026-04-14</t>
        </is>
      </c>
      <c r="R5141" s="18" t="inlineStr"/>
      <c r="S5141" s="18" t="inlineStr"/>
      <c r="T5141" s="18" t="inlineStr"/>
    </row>
    <row r="5142">
      <c r="A5142" t="inlineStr">
        <is>
          <t>DIST-010657</t>
        </is>
      </c>
      <c r="B5142" t="inlineStr">
        <is>
          <t>2026-01-14</t>
        </is>
      </c>
      <c r="C5142" t="inlineStr">
        <is>
          <t>RET-KROGER</t>
        </is>
      </c>
      <c r="D5142" t="inlineStr">
        <is>
          <t>GER-LAB-080</t>
        </is>
      </c>
      <c r="E5142" t="inlineStr">
        <is>
          <t>Label Defect</t>
        </is>
      </c>
      <c r="F5142" t="inlineStr">
        <is>
          <t>label_fine</t>
        </is>
      </c>
      <c r="G5142" s="10" t="n">
        <v>154.79</v>
      </c>
      <c r="H5142" t="inlineStr">
        <is>
          <t>RO-029460</t>
        </is>
      </c>
      <c r="I5142" t="inlineStr">
        <is>
          <t>RS-029460</t>
        </is>
      </c>
      <c r="J5142" t="inlineStr">
        <is>
          <t>RREM-0064</t>
        </is>
      </c>
      <c r="K5142" t="inlineStr">
        <is>
          <t>Label Fine</t>
        </is>
      </c>
      <c r="L5142" t="inlineStr">
        <is>
          <t>pending</t>
        </is>
      </c>
      <c r="M5142" s="10" t="n"/>
      <c r="N5142" t="inlineStr">
        <is>
          <t>2026-01-24</t>
        </is>
      </c>
      <c r="P5142" s="18" t="n">
        <v>353</v>
      </c>
      <c r="Q5142" t="inlineStr">
        <is>
          <t>2026-03-15</t>
        </is>
      </c>
      <c r="R5142" s="18" t="inlineStr"/>
      <c r="S5142" s="18" t="inlineStr"/>
      <c r="T5142" s="18" t="inlineStr"/>
    </row>
    <row r="5143">
      <c r="A5143" t="inlineStr">
        <is>
          <t>DIST-010557</t>
        </is>
      </c>
      <c r="B5143" t="inlineStr">
        <is>
          <t>2026-01-14</t>
        </is>
      </c>
      <c r="C5143" t="inlineStr">
        <is>
          <t>RET-REGIONAL</t>
        </is>
      </c>
      <c r="D5143" t="inlineStr">
        <is>
          <t>NAL-PRO-093</t>
        </is>
      </c>
      <c r="E5143" t="inlineStr">
        <is>
          <t>Promo Billback</t>
        </is>
      </c>
      <c r="F5143" t="inlineStr">
        <is>
          <t>promo_billback</t>
        </is>
      </c>
      <c r="G5143" s="10" t="n">
        <v>136.62</v>
      </c>
      <c r="H5143" t="inlineStr">
        <is>
          <t>RO-029110</t>
        </is>
      </c>
      <c r="I5143" t="inlineStr">
        <is>
          <t>RS-029110</t>
        </is>
      </c>
      <c r="J5143" t="inlineStr">
        <is>
          <t>RREM-0105</t>
        </is>
      </c>
      <c r="K5143" t="inlineStr">
        <is>
          <t>Promo Billback</t>
        </is>
      </c>
      <c r="M5143" s="10" t="n"/>
      <c r="P5143" s="18" t="n"/>
      <c r="Q5143" t="inlineStr">
        <is>
          <t>2026-02-28</t>
        </is>
      </c>
      <c r="R5143" s="18" t="inlineStr"/>
      <c r="S5143" s="18" t="inlineStr"/>
      <c r="T5143" s="18" t="inlineStr"/>
    </row>
    <row r="5144">
      <c r="A5144" t="inlineStr">
        <is>
          <t>DIST-010792</t>
        </is>
      </c>
      <c r="B5144" t="inlineStr">
        <is>
          <t>2026-01-14</t>
        </is>
      </c>
      <c r="C5144" t="inlineStr">
        <is>
          <t>RET-WALMART</t>
        </is>
      </c>
      <c r="D5144" t="inlineStr">
        <is>
          <t>ART-DAM-018</t>
        </is>
      </c>
      <c r="E5144" t="inlineStr">
        <is>
          <t>Warehouse Damage</t>
        </is>
      </c>
      <c r="F5144" t="inlineStr">
        <is>
          <t>damaged</t>
        </is>
      </c>
      <c r="G5144" s="10" t="n">
        <v>98.65000000000001</v>
      </c>
      <c r="H5144" t="inlineStr">
        <is>
          <t>RO-029556</t>
        </is>
      </c>
      <c r="I5144" t="inlineStr">
        <is>
          <t>RS-029556</t>
        </is>
      </c>
      <c r="J5144" t="inlineStr">
        <is>
          <t>RREM-0172</t>
        </is>
      </c>
      <c r="K5144" t="inlineStr">
        <is>
          <t>Damaged</t>
        </is>
      </c>
      <c r="L5144" t="inlineStr">
        <is>
          <t>partial</t>
        </is>
      </c>
      <c r="M5144" s="10" t="n">
        <v>48.95</v>
      </c>
      <c r="N5144" t="inlineStr">
        <is>
          <t>2026-02-03</t>
        </is>
      </c>
      <c r="O5144" t="inlineStr">
        <is>
          <t>2026-04-05</t>
        </is>
      </c>
      <c r="P5144" s="18" t="n">
        <v>81</v>
      </c>
      <c r="Q5144" t="inlineStr">
        <is>
          <t>2026-02-28</t>
        </is>
      </c>
      <c r="R5144" s="18" t="inlineStr"/>
      <c r="S5144" s="18" t="inlineStr"/>
      <c r="T5144" s="18" t="inlineStr"/>
    </row>
    <row r="5145">
      <c r="A5145" t="inlineStr">
        <is>
          <t>DIST-010603</t>
        </is>
      </c>
      <c r="B5145" t="inlineStr">
        <is>
          <t>2026-01-14</t>
        </is>
      </c>
      <c r="C5145" t="inlineStr">
        <is>
          <t>RET-WALMART</t>
        </is>
      </c>
      <c r="D5145" t="inlineStr">
        <is>
          <t>ART-LAT-009</t>
        </is>
      </c>
      <c r="E5145" t="inlineStr">
        <is>
          <t>MABD Violation</t>
        </is>
      </c>
      <c r="F5145" t="inlineStr">
        <is>
          <t>late_delivery</t>
        </is>
      </c>
      <c r="G5145" s="10" t="n">
        <v>91.5</v>
      </c>
      <c r="H5145" t="inlineStr">
        <is>
          <t>RO-029199</t>
        </is>
      </c>
      <c r="I5145" t="inlineStr">
        <is>
          <t>RS-029199</t>
        </is>
      </c>
      <c r="J5145" t="inlineStr">
        <is>
          <t>RREM-0182</t>
        </is>
      </c>
      <c r="K5145" t="inlineStr">
        <is>
          <t>Late Delivery</t>
        </is>
      </c>
      <c r="L5145" t="inlineStr">
        <is>
          <t>lost</t>
        </is>
      </c>
      <c r="M5145" s="10" t="n">
        <v>0</v>
      </c>
      <c r="N5145" t="inlineStr">
        <is>
          <t>2026-02-10</t>
        </is>
      </c>
      <c r="O5145" t="inlineStr">
        <is>
          <t>2026-03-08</t>
        </is>
      </c>
      <c r="P5145" s="18" t="n">
        <v>53</v>
      </c>
      <c r="Q5145" t="inlineStr">
        <is>
          <t>2026-03-15</t>
        </is>
      </c>
      <c r="R5145" s="18" t="inlineStr"/>
      <c r="S5145" s="18" t="inlineStr"/>
      <c r="T5145" s="18" t="inlineStr"/>
    </row>
    <row r="5146">
      <c r="A5146" t="inlineStr">
        <is>
          <t>DIST-010623</t>
        </is>
      </c>
      <c r="B5146" t="inlineStr">
        <is>
          <t>2026-01-14</t>
        </is>
      </c>
      <c r="C5146" t="inlineStr">
        <is>
          <t>RET-WALMART</t>
        </is>
      </c>
      <c r="D5146" t="inlineStr">
        <is>
          <t>ART-LAT-009</t>
        </is>
      </c>
      <c r="E5146" t="inlineStr">
        <is>
          <t>MABD Violation</t>
        </is>
      </c>
      <c r="F5146" t="inlineStr">
        <is>
          <t>late_delivery</t>
        </is>
      </c>
      <c r="G5146" s="10" t="n">
        <v>81.59999999999999</v>
      </c>
      <c r="H5146" t="inlineStr">
        <is>
          <t>RO-029164</t>
        </is>
      </c>
      <c r="I5146" t="inlineStr">
        <is>
          <t>RS-029164</t>
        </is>
      </c>
      <c r="J5146" t="inlineStr">
        <is>
          <t>RREM-0168</t>
        </is>
      </c>
      <c r="K5146" t="inlineStr">
        <is>
          <t>Late Delivery</t>
        </is>
      </c>
      <c r="M5146" s="10" t="n"/>
      <c r="P5146" s="18" t="n"/>
      <c r="Q5146" t="inlineStr">
        <is>
          <t>2026-02-28</t>
        </is>
      </c>
      <c r="R5146" s="18" t="inlineStr"/>
      <c r="S5146" s="18" t="inlineStr"/>
      <c r="T5146" s="18" t="inlineStr"/>
    </row>
    <row r="5147">
      <c r="A5147" t="inlineStr">
        <is>
          <t>DIST-010718</t>
        </is>
      </c>
      <c r="B5147" t="inlineStr">
        <is>
          <t>2026-01-14</t>
        </is>
      </c>
      <c r="C5147" t="inlineStr">
        <is>
          <t>RET-SPROUTS</t>
        </is>
      </c>
      <c r="D5147" t="inlineStr">
        <is>
          <t>UTS-SHO-056</t>
        </is>
      </c>
      <c r="E5147" t="inlineStr">
        <is>
          <t>Under-delivery</t>
        </is>
      </c>
      <c r="F5147" t="inlineStr">
        <is>
          <t>short_ship</t>
        </is>
      </c>
      <c r="G5147" s="10" t="n">
        <v>63.41</v>
      </c>
      <c r="H5147" t="inlineStr">
        <is>
          <t>RO-029384</t>
        </is>
      </c>
      <c r="I5147" t="inlineStr">
        <is>
          <t>RS-029384</t>
        </is>
      </c>
      <c r="J5147" t="inlineStr">
        <is>
          <t>RREM-0114</t>
        </is>
      </c>
      <c r="K5147" t="inlineStr">
        <is>
          <t>Short Ship</t>
        </is>
      </c>
      <c r="L5147" t="inlineStr">
        <is>
          <t>won</t>
        </is>
      </c>
      <c r="M5147" s="10" t="n">
        <v>63.41</v>
      </c>
      <c r="N5147" t="inlineStr">
        <is>
          <t>2026-01-16</t>
        </is>
      </c>
      <c r="O5147" t="inlineStr">
        <is>
          <t>2026-03-07</t>
        </is>
      </c>
      <c r="P5147" s="18" t="n">
        <v>52</v>
      </c>
      <c r="Q5147" t="inlineStr">
        <is>
          <t>2026-02-28</t>
        </is>
      </c>
      <c r="R5147" s="18" t="inlineStr"/>
      <c r="S5147" s="18" t="inlineStr"/>
      <c r="T5147" s="18" t="inlineStr"/>
    </row>
    <row r="5148">
      <c r="A5148" t="inlineStr">
        <is>
          <t>DIST-010706</t>
        </is>
      </c>
      <c r="B5148" t="inlineStr">
        <is>
          <t>2026-01-14</t>
        </is>
      </c>
      <c r="C5148" t="inlineStr">
        <is>
          <t>RET-WALMART</t>
        </is>
      </c>
      <c r="D5148" t="inlineStr">
        <is>
          <t>ART-SHO-003</t>
        </is>
      </c>
      <c r="E5148" t="inlineStr">
        <is>
          <t>Short Ship</t>
        </is>
      </c>
      <c r="F5148" t="inlineStr">
        <is>
          <t>short_ship</t>
        </is>
      </c>
      <c r="G5148" s="10" t="n">
        <v>55.6</v>
      </c>
      <c r="H5148" t="inlineStr">
        <is>
          <t>RO-029202</t>
        </is>
      </c>
      <c r="I5148" t="inlineStr">
        <is>
          <t>RS-029202</t>
        </is>
      </c>
      <c r="J5148" t="inlineStr">
        <is>
          <t>RREM-0185</t>
        </is>
      </c>
      <c r="K5148" t="inlineStr">
        <is>
          <t>Short Ship</t>
        </is>
      </c>
      <c r="L5148" t="inlineStr">
        <is>
          <t>lost</t>
        </is>
      </c>
      <c r="M5148" s="10" t="n">
        <v>0</v>
      </c>
      <c r="N5148" t="inlineStr">
        <is>
          <t>2026-01-22</t>
        </is>
      </c>
      <c r="O5148" t="inlineStr">
        <is>
          <t>2026-03-30</t>
        </is>
      </c>
      <c r="P5148" s="18" t="n">
        <v>75</v>
      </c>
      <c r="Q5148" t="inlineStr">
        <is>
          <t>2026-02-13</t>
        </is>
      </c>
      <c r="R5148" s="18" t="inlineStr"/>
      <c r="S5148" s="18" t="inlineStr"/>
      <c r="T5148" s="18" t="inlineStr"/>
    </row>
    <row r="5149">
      <c r="A5149" t="inlineStr">
        <is>
          <t>DIST-010789</t>
        </is>
      </c>
      <c r="B5149" t="inlineStr">
        <is>
          <t>2026-01-14</t>
        </is>
      </c>
      <c r="C5149" t="inlineStr">
        <is>
          <t>RET-KROGER</t>
        </is>
      </c>
      <c r="D5149" t="inlineStr">
        <is>
          <t>GER-PRO-075</t>
        </is>
      </c>
      <c r="E5149" t="inlineStr">
        <is>
          <t>Promo Billback</t>
        </is>
      </c>
      <c r="F5149" t="inlineStr">
        <is>
          <t>promo_billback</t>
        </is>
      </c>
      <c r="G5149" s="10" t="n">
        <v>53.64</v>
      </c>
      <c r="H5149" t="inlineStr">
        <is>
          <t>RO-029854</t>
        </is>
      </c>
      <c r="I5149" t="inlineStr">
        <is>
          <t>RS-029854</t>
        </is>
      </c>
      <c r="J5149" t="inlineStr">
        <is>
          <t>RREM-0059</t>
        </is>
      </c>
      <c r="K5149" t="inlineStr">
        <is>
          <t>Promo Billback</t>
        </is>
      </c>
      <c r="M5149" s="10" t="n"/>
      <c r="P5149" s="18" t="n"/>
      <c r="Q5149" t="inlineStr">
        <is>
          <t>2026-04-14</t>
        </is>
      </c>
      <c r="R5149" s="18" t="inlineStr"/>
      <c r="S5149" s="18" t="inlineStr"/>
      <c r="T5149" s="18" t="inlineStr"/>
    </row>
    <row r="5150">
      <c r="A5150" t="inlineStr">
        <is>
          <t>DIST-010887</t>
        </is>
      </c>
      <c r="B5150" t="inlineStr">
        <is>
          <t>2026-01-14</t>
        </is>
      </c>
      <c r="C5150" t="inlineStr">
        <is>
          <t>RET-WHOLEFOODS</t>
        </is>
      </c>
      <c r="D5150" t="inlineStr">
        <is>
          <t>ODS-PRO-039</t>
        </is>
      </c>
      <c r="E5150" t="inlineStr">
        <is>
          <t>Ad Allowance</t>
        </is>
      </c>
      <c r="F5150" t="inlineStr">
        <is>
          <t>promo_billback</t>
        </is>
      </c>
      <c r="G5150" s="10" t="n">
        <v>8.640000000000001</v>
      </c>
      <c r="H5150" t="inlineStr">
        <is>
          <t>RO-030124</t>
        </is>
      </c>
      <c r="I5150" t="inlineStr">
        <is>
          <t>RS-030124</t>
        </is>
      </c>
      <c r="J5150" t="inlineStr">
        <is>
          <t>RREM-0192</t>
        </is>
      </c>
      <c r="K5150" t="inlineStr">
        <is>
          <t>Promo Billback</t>
        </is>
      </c>
      <c r="L5150" t="inlineStr">
        <is>
          <t>pending</t>
        </is>
      </c>
      <c r="M5150" s="10" t="n"/>
      <c r="N5150" t="inlineStr">
        <is>
          <t>2026-02-08</t>
        </is>
      </c>
      <c r="P5150" s="18" t="n">
        <v>353</v>
      </c>
      <c r="Q5150" t="inlineStr">
        <is>
          <t>2026-02-13</t>
        </is>
      </c>
      <c r="R5150" s="18" t="inlineStr"/>
      <c r="S5150" s="18" t="inlineStr"/>
      <c r="T5150" s="18" t="inlineStr"/>
    </row>
    <row r="5151">
      <c r="A5151" t="inlineStr">
        <is>
          <t>DIST-010721</t>
        </is>
      </c>
      <c r="B5151" t="inlineStr">
        <is>
          <t>2026-01-13</t>
        </is>
      </c>
      <c r="C5151" t="inlineStr">
        <is>
          <t>RET-KROGER</t>
        </is>
      </c>
      <c r="D5151" t="inlineStr"/>
      <c r="E5151" t="inlineStr">
        <is>
          <t>Unmapped</t>
        </is>
      </c>
      <c r="F5151" t="inlineStr">
        <is>
          <t>vague</t>
        </is>
      </c>
      <c r="G5151" s="10" t="n">
        <v>4224.36</v>
      </c>
      <c r="H5151" t="inlineStr">
        <is>
          <t>RO-029472</t>
        </is>
      </c>
      <c r="I5151" t="inlineStr">
        <is>
          <t>RS-029472</t>
        </is>
      </c>
      <c r="J5151" t="inlineStr">
        <is>
          <t>RREM-0038</t>
        </is>
      </c>
      <c r="K5151" t="inlineStr">
        <is>
          <t>Cash discount take-down</t>
        </is>
      </c>
      <c r="M5151" s="10" t="n"/>
      <c r="P5151" s="18" t="n"/>
      <c r="Q5151" t="inlineStr">
        <is>
          <t>2026-03-14</t>
        </is>
      </c>
      <c r="R5151" s="18" t="inlineStr">
        <is>
          <t>Yes</t>
        </is>
      </c>
      <c r="S5151" s="18" t="inlineStr"/>
      <c r="T5151" s="18" t="inlineStr"/>
    </row>
    <row r="5152">
      <c r="A5152" t="inlineStr">
        <is>
          <t>DIST-010665</t>
        </is>
      </c>
      <c r="B5152" t="inlineStr">
        <is>
          <t>2026-01-13</t>
        </is>
      </c>
      <c r="C5152" t="inlineStr">
        <is>
          <t>RET-WALMART</t>
        </is>
      </c>
      <c r="D5152" t="inlineStr">
        <is>
          <t>ART-LAB-012</t>
        </is>
      </c>
      <c r="E5152" t="inlineStr">
        <is>
          <t>Label Defect</t>
        </is>
      </c>
      <c r="F5152" t="inlineStr">
        <is>
          <t>label_fine</t>
        </is>
      </c>
      <c r="G5152" s="10" t="n">
        <v>588.23</v>
      </c>
      <c r="H5152" t="inlineStr">
        <is>
          <t>RO-029166</t>
        </is>
      </c>
      <c r="I5152" t="inlineStr">
        <is>
          <t>RS-029166</t>
        </is>
      </c>
      <c r="J5152" t="inlineStr">
        <is>
          <t>RREM-0181</t>
        </is>
      </c>
      <c r="K5152" t="inlineStr">
        <is>
          <t>Label Fine</t>
        </is>
      </c>
      <c r="L5152" t="inlineStr">
        <is>
          <t>lost</t>
        </is>
      </c>
      <c r="M5152" s="10" t="n">
        <v>0</v>
      </c>
      <c r="N5152" t="inlineStr">
        <is>
          <t>2026-01-17</t>
        </is>
      </c>
      <c r="O5152" t="inlineStr">
        <is>
          <t>2026-03-10</t>
        </is>
      </c>
      <c r="P5152" s="18" t="n">
        <v>56</v>
      </c>
      <c r="Q5152" t="inlineStr">
        <is>
          <t>2026-04-13</t>
        </is>
      </c>
      <c r="R5152" s="18" t="inlineStr"/>
      <c r="S5152" s="18" t="inlineStr"/>
      <c r="T5152" s="18" t="inlineStr"/>
    </row>
    <row r="5153">
      <c r="A5153" t="inlineStr">
        <is>
          <t>DIST-010395</t>
        </is>
      </c>
      <c r="B5153" t="inlineStr">
        <is>
          <t>2026-01-13</t>
        </is>
      </c>
      <c r="C5153" t="inlineStr">
        <is>
          <t>RET-COSTCO</t>
        </is>
      </c>
      <c r="D5153" t="inlineStr"/>
      <c r="E5153" t="inlineStr">
        <is>
          <t>Unmapped</t>
        </is>
      </c>
      <c r="F5153" t="inlineStr">
        <is>
          <t>vague</t>
        </is>
      </c>
      <c r="G5153" s="10" t="n">
        <v>441.53</v>
      </c>
      <c r="J5153" t="inlineStr">
        <is>
          <t>RREM-0003</t>
        </is>
      </c>
      <c r="K5153" t="inlineStr">
        <is>
          <t>Audit adjustment</t>
        </is>
      </c>
      <c r="M5153" s="10" t="n"/>
      <c r="P5153" s="18" t="n"/>
      <c r="Q5153" t="inlineStr">
        <is>
          <t>2026-02-27</t>
        </is>
      </c>
      <c r="R5153" s="18" t="inlineStr">
        <is>
          <t>Yes</t>
        </is>
      </c>
      <c r="S5153" s="18" t="inlineStr"/>
      <c r="T5153" s="18" t="inlineStr"/>
    </row>
    <row r="5154">
      <c r="A5154" t="inlineStr">
        <is>
          <t>DIST-010595</t>
        </is>
      </c>
      <c r="B5154" t="inlineStr">
        <is>
          <t>2026-01-13</t>
        </is>
      </c>
      <c r="C5154" t="inlineStr">
        <is>
          <t>RET-KROGER</t>
        </is>
      </c>
      <c r="D5154" t="inlineStr"/>
      <c r="E5154" t="inlineStr">
        <is>
          <t>Unmapped</t>
        </is>
      </c>
      <c r="F5154" t="inlineStr">
        <is>
          <t>vague</t>
        </is>
      </c>
      <c r="G5154" s="10" t="n">
        <v>393.91</v>
      </c>
      <c r="H5154" t="inlineStr">
        <is>
          <t>RO-029501</t>
        </is>
      </c>
      <c r="I5154" t="inlineStr">
        <is>
          <t>RS-029501</t>
        </is>
      </c>
      <c r="J5154" t="inlineStr">
        <is>
          <t>RREM-0044</t>
        </is>
      </c>
      <c r="K5154" t="inlineStr">
        <is>
          <t>Marketing chargeback</t>
        </is>
      </c>
      <c r="M5154" s="10" t="n"/>
      <c r="P5154" s="18" t="n"/>
      <c r="Q5154" t="inlineStr">
        <is>
          <t>2026-03-14</t>
        </is>
      </c>
      <c r="R5154" s="18" t="inlineStr">
        <is>
          <t>Yes</t>
        </is>
      </c>
      <c r="S5154" s="18" t="inlineStr"/>
      <c r="T5154" s="18" t="inlineStr"/>
    </row>
    <row r="5155">
      <c r="A5155" t="inlineStr">
        <is>
          <t>DIST-010745</t>
        </is>
      </c>
      <c r="B5155" t="inlineStr">
        <is>
          <t>2026-01-13</t>
        </is>
      </c>
      <c r="C5155" t="inlineStr">
        <is>
          <t>RET-SPROUTS</t>
        </is>
      </c>
      <c r="D5155" t="inlineStr">
        <is>
          <t>UTS-SPO-066</t>
        </is>
      </c>
      <c r="E5155" t="inlineStr">
        <is>
          <t>Expired Product</t>
        </is>
      </c>
      <c r="F5155" t="inlineStr">
        <is>
          <t>spoilage</t>
        </is>
      </c>
      <c r="G5155" s="10" t="n">
        <v>341.79</v>
      </c>
      <c r="H5155" t="inlineStr">
        <is>
          <t>RO-029795</t>
        </is>
      </c>
      <c r="I5155" t="inlineStr">
        <is>
          <t>RS-029795</t>
        </is>
      </c>
      <c r="J5155" t="inlineStr">
        <is>
          <t>RREM-0121</t>
        </is>
      </c>
      <c r="K5155" t="inlineStr">
        <is>
          <t>Spoilage -- expired or short-dated at receiving</t>
        </is>
      </c>
      <c r="M5155" s="10" t="n"/>
      <c r="P5155" s="18" t="n"/>
      <c r="Q5155" t="inlineStr">
        <is>
          <t>2026-02-12</t>
        </is>
      </c>
      <c r="R5155" s="18" t="inlineStr"/>
      <c r="S5155" s="18" t="inlineStr"/>
      <c r="T5155" s="18" t="inlineStr"/>
    </row>
    <row r="5156">
      <c r="A5156" t="inlineStr">
        <is>
          <t>DIST-010499</t>
        </is>
      </c>
      <c r="B5156" t="inlineStr">
        <is>
          <t>2026-01-13</t>
        </is>
      </c>
      <c r="C5156" t="inlineStr">
        <is>
          <t>RET-WALMART</t>
        </is>
      </c>
      <c r="D5156" t="inlineStr">
        <is>
          <t>ART-LAB-012</t>
        </is>
      </c>
      <c r="E5156" t="inlineStr">
        <is>
          <t>Label Defect</t>
        </is>
      </c>
      <c r="F5156" t="inlineStr">
        <is>
          <t>label_fine</t>
        </is>
      </c>
      <c r="G5156" s="10" t="n">
        <v>320.69</v>
      </c>
      <c r="H5156" t="inlineStr">
        <is>
          <t>RO-028852</t>
        </is>
      </c>
      <c r="I5156" t="inlineStr">
        <is>
          <t>RS-028852</t>
        </is>
      </c>
      <c r="J5156" t="inlineStr">
        <is>
          <t>RREM-0176</t>
        </is>
      </c>
      <c r="K5156" t="inlineStr">
        <is>
          <t>Label Fine</t>
        </is>
      </c>
      <c r="M5156" s="10" t="n"/>
      <c r="P5156" s="18" t="n"/>
      <c r="Q5156" t="inlineStr">
        <is>
          <t>2026-03-14</t>
        </is>
      </c>
      <c r="R5156" s="18" t="inlineStr"/>
      <c r="S5156" s="18" t="inlineStr"/>
      <c r="T5156" s="18" t="inlineStr"/>
    </row>
    <row r="5157">
      <c r="A5157" t="inlineStr">
        <is>
          <t>DIST-010500</t>
        </is>
      </c>
      <c r="B5157" t="inlineStr">
        <is>
          <t>2026-01-13</t>
        </is>
      </c>
      <c r="C5157" t="inlineStr">
        <is>
          <t>RET-COSTCO</t>
        </is>
      </c>
      <c r="D5157" t="inlineStr">
        <is>
          <t>TCO-SPO-033</t>
        </is>
      </c>
      <c r="E5157" t="inlineStr">
        <is>
          <t>Expired Product</t>
        </is>
      </c>
      <c r="F5157" t="inlineStr">
        <is>
          <t>spoilage</t>
        </is>
      </c>
      <c r="G5157" s="10" t="n">
        <v>274.16</v>
      </c>
      <c r="H5157" t="inlineStr">
        <is>
          <t>RO-028884</t>
        </is>
      </c>
      <c r="I5157" t="inlineStr">
        <is>
          <t>RS-028884</t>
        </is>
      </c>
      <c r="J5157" t="inlineStr">
        <is>
          <t>RREM-0006</t>
        </is>
      </c>
      <c r="K5157" t="inlineStr">
        <is>
          <t>Spoilage -- quality complaint at receiving</t>
        </is>
      </c>
      <c r="M5157" s="10" t="n"/>
      <c r="P5157" s="18" t="n"/>
      <c r="Q5157" t="inlineStr">
        <is>
          <t>2026-02-27</t>
        </is>
      </c>
      <c r="R5157" s="18" t="inlineStr"/>
      <c r="S5157" s="18" t="inlineStr"/>
      <c r="T5157" s="18" t="inlineStr"/>
    </row>
    <row r="5158">
      <c r="A5158" t="inlineStr">
        <is>
          <t>DIST-010509</t>
        </is>
      </c>
      <c r="B5158" t="inlineStr">
        <is>
          <t>2026-01-13</t>
        </is>
      </c>
      <c r="C5158" t="inlineStr">
        <is>
          <t>RET-WALMART</t>
        </is>
      </c>
      <c r="D5158" t="inlineStr">
        <is>
          <t>ART-PRO-004</t>
        </is>
      </c>
      <c r="E5158" t="inlineStr">
        <is>
          <t>Scan Rebate</t>
        </is>
      </c>
      <c r="F5158" t="inlineStr">
        <is>
          <t>promo_billback</t>
        </is>
      </c>
      <c r="G5158" s="10" t="n">
        <v>239.68</v>
      </c>
      <c r="H5158" t="inlineStr">
        <is>
          <t>RO-028751</t>
        </is>
      </c>
      <c r="I5158" t="inlineStr">
        <is>
          <t>RS-028751</t>
        </is>
      </c>
      <c r="J5158" t="inlineStr">
        <is>
          <t>RREM-0182</t>
        </is>
      </c>
      <c r="K5158" t="inlineStr">
        <is>
          <t>Promo Billback</t>
        </is>
      </c>
      <c r="L5158" t="inlineStr">
        <is>
          <t>partial</t>
        </is>
      </c>
      <c r="M5158" s="10" t="n">
        <v>75.72</v>
      </c>
      <c r="N5158" t="inlineStr">
        <is>
          <t>2026-01-21</t>
        </is>
      </c>
      <c r="O5158" t="inlineStr">
        <is>
          <t>2026-03-25</t>
        </is>
      </c>
      <c r="P5158" s="18" t="n">
        <v>71</v>
      </c>
      <c r="Q5158" t="inlineStr">
        <is>
          <t>2026-04-13</t>
        </is>
      </c>
      <c r="R5158" s="18" t="inlineStr"/>
      <c r="S5158" s="18" t="inlineStr"/>
      <c r="T5158" s="18" t="inlineStr"/>
    </row>
    <row r="5159">
      <c r="A5159" t="inlineStr">
        <is>
          <t>DIST-010666</t>
        </is>
      </c>
      <c r="B5159" t="inlineStr">
        <is>
          <t>2026-01-13</t>
        </is>
      </c>
      <c r="C5159" t="inlineStr">
        <is>
          <t>RET-WALMART</t>
        </is>
      </c>
      <c r="D5159" t="inlineStr">
        <is>
          <t>ART-PRO-004</t>
        </is>
      </c>
      <c r="E5159" t="inlineStr">
        <is>
          <t>Scan Rebate</t>
        </is>
      </c>
      <c r="F5159" t="inlineStr">
        <is>
          <t>promo_billback</t>
        </is>
      </c>
      <c r="G5159" s="10" t="n">
        <v>219.81</v>
      </c>
      <c r="H5159" t="inlineStr">
        <is>
          <t>RO-029166</t>
        </is>
      </c>
      <c r="I5159" t="inlineStr">
        <is>
          <t>RS-029166</t>
        </is>
      </c>
      <c r="J5159" t="inlineStr">
        <is>
          <t>RREM-0157</t>
        </is>
      </c>
      <c r="K5159" t="inlineStr">
        <is>
          <t>Promo Billback</t>
        </is>
      </c>
      <c r="M5159" s="10" t="n"/>
      <c r="P5159" s="18" t="n"/>
      <c r="Q5159" t="inlineStr">
        <is>
          <t>2026-02-27</t>
        </is>
      </c>
      <c r="R5159" s="18" t="inlineStr"/>
      <c r="S5159" s="18" t="inlineStr"/>
      <c r="T5159" s="18" t="inlineStr"/>
    </row>
    <row r="5160">
      <c r="A5160" t="inlineStr">
        <is>
          <t>DIST-010624</t>
        </is>
      </c>
      <c r="B5160" t="inlineStr">
        <is>
          <t>2026-01-13</t>
        </is>
      </c>
      <c r="C5160" t="inlineStr">
        <is>
          <t>RET-WALMART</t>
        </is>
      </c>
      <c r="D5160" t="inlineStr">
        <is>
          <t>ART-DAM-018</t>
        </is>
      </c>
      <c r="E5160" t="inlineStr">
        <is>
          <t>Warehouse Damage</t>
        </is>
      </c>
      <c r="F5160" t="inlineStr">
        <is>
          <t>damaged</t>
        </is>
      </c>
      <c r="G5160" s="10" t="n">
        <v>205.59</v>
      </c>
      <c r="H5160" t="inlineStr">
        <is>
          <t>RO-029187</t>
        </is>
      </c>
      <c r="I5160" t="inlineStr">
        <is>
          <t>RS-029187</t>
        </is>
      </c>
      <c r="J5160" t="inlineStr">
        <is>
          <t>RREM-0175</t>
        </is>
      </c>
      <c r="K5160" t="inlineStr">
        <is>
          <t>Damaged</t>
        </is>
      </c>
      <c r="M5160" s="10" t="n"/>
      <c r="P5160" s="18" t="n"/>
      <c r="Q5160" t="inlineStr">
        <is>
          <t>2026-03-14</t>
        </is>
      </c>
      <c r="R5160" s="18" t="inlineStr"/>
      <c r="S5160" s="18" t="inlineStr"/>
      <c r="T5160" s="18" t="inlineStr"/>
    </row>
    <row r="5161">
      <c r="A5161" t="inlineStr">
        <is>
          <t>DIST-010772</t>
        </is>
      </c>
      <c r="B5161" t="inlineStr">
        <is>
          <t>2026-01-13</t>
        </is>
      </c>
      <c r="C5161" t="inlineStr">
        <is>
          <t>RET-KROGER</t>
        </is>
      </c>
      <c r="D5161" t="inlineStr">
        <is>
          <t>GER-PRO-075</t>
        </is>
      </c>
      <c r="E5161" t="inlineStr">
        <is>
          <t>Promo Billback</t>
        </is>
      </c>
      <c r="F5161" t="inlineStr">
        <is>
          <t>promo_billback</t>
        </is>
      </c>
      <c r="G5161" s="10" t="n">
        <v>184.86</v>
      </c>
      <c r="H5161" t="inlineStr">
        <is>
          <t>RO-029857</t>
        </is>
      </c>
      <c r="I5161" t="inlineStr">
        <is>
          <t>RS-029857</t>
        </is>
      </c>
      <c r="J5161" t="inlineStr">
        <is>
          <t>RREM-0067</t>
        </is>
      </c>
      <c r="K5161" t="inlineStr">
        <is>
          <t>Promo Billback</t>
        </is>
      </c>
      <c r="M5161" s="10" t="n"/>
      <c r="P5161" s="18" t="n"/>
      <c r="Q5161" t="inlineStr">
        <is>
          <t>2026-04-13</t>
        </is>
      </c>
      <c r="R5161" s="18" t="inlineStr"/>
      <c r="S5161" s="18" t="inlineStr"/>
      <c r="T5161" s="18" t="inlineStr"/>
    </row>
    <row r="5162">
      <c r="A5162" t="inlineStr">
        <is>
          <t>DIST-010719</t>
        </is>
      </c>
      <c r="B5162" t="inlineStr">
        <is>
          <t>2026-01-13</t>
        </is>
      </c>
      <c r="C5162" t="inlineStr">
        <is>
          <t>RET-SPROUTS</t>
        </is>
      </c>
      <c r="D5162" t="inlineStr">
        <is>
          <t>UTS-SHO-056</t>
        </is>
      </c>
      <c r="E5162" t="inlineStr">
        <is>
          <t>Under-delivery</t>
        </is>
      </c>
      <c r="F5162" t="inlineStr">
        <is>
          <t>short_ship</t>
        </is>
      </c>
      <c r="G5162" s="10" t="n">
        <v>168.58</v>
      </c>
      <c r="H5162" t="inlineStr">
        <is>
          <t>RO-029390</t>
        </is>
      </c>
      <c r="I5162" t="inlineStr">
        <is>
          <t>RS-029390</t>
        </is>
      </c>
      <c r="J5162" t="inlineStr">
        <is>
          <t>RREM-0144</t>
        </is>
      </c>
      <c r="K5162" t="inlineStr">
        <is>
          <t>Short Ship</t>
        </is>
      </c>
      <c r="M5162" s="10" t="n"/>
      <c r="P5162" s="18" t="n"/>
      <c r="Q5162" t="inlineStr">
        <is>
          <t>2026-02-12</t>
        </is>
      </c>
      <c r="R5162" s="18" t="inlineStr"/>
      <c r="S5162" s="18" t="inlineStr"/>
      <c r="T5162" s="18" t="inlineStr"/>
    </row>
    <row r="5163">
      <c r="A5163" t="inlineStr">
        <is>
          <t>DIST-010574</t>
        </is>
      </c>
      <c r="B5163" t="inlineStr">
        <is>
          <t>2026-01-13</t>
        </is>
      </c>
      <c r="C5163" t="inlineStr">
        <is>
          <t>RET-WALMART</t>
        </is>
      </c>
      <c r="D5163" t="inlineStr">
        <is>
          <t>ART-DAM-018</t>
        </is>
      </c>
      <c r="E5163" t="inlineStr">
        <is>
          <t>Warehouse Damage</t>
        </is>
      </c>
      <c r="F5163" t="inlineStr">
        <is>
          <t>damaged</t>
        </is>
      </c>
      <c r="G5163" s="10" t="n">
        <v>166.79</v>
      </c>
      <c r="H5163" t="inlineStr">
        <is>
          <t>RO-029133</t>
        </is>
      </c>
      <c r="I5163" t="inlineStr">
        <is>
          <t>RS-029133</t>
        </is>
      </c>
      <c r="J5163" t="inlineStr">
        <is>
          <t>RREM-0181</t>
        </is>
      </c>
      <c r="K5163" t="inlineStr">
        <is>
          <t>Damaged</t>
        </is>
      </c>
      <c r="M5163" s="10" t="n"/>
      <c r="P5163" s="18" t="n"/>
      <c r="Q5163" t="inlineStr">
        <is>
          <t>2026-02-12</t>
        </is>
      </c>
      <c r="R5163" s="18" t="inlineStr"/>
      <c r="S5163" s="18" t="inlineStr"/>
      <c r="T5163" s="18" t="inlineStr"/>
    </row>
    <row r="5164">
      <c r="A5164" t="inlineStr">
        <is>
          <t>DIST-010811</t>
        </is>
      </c>
      <c r="B5164" t="inlineStr">
        <is>
          <t>2026-01-13</t>
        </is>
      </c>
      <c r="C5164" t="inlineStr">
        <is>
          <t>RET-KROGER</t>
        </is>
      </c>
      <c r="D5164" t="inlineStr">
        <is>
          <t>GER-PRO-075</t>
        </is>
      </c>
      <c r="E5164" t="inlineStr">
        <is>
          <t>Promo Billback</t>
        </is>
      </c>
      <c r="F5164" t="inlineStr">
        <is>
          <t>promo_billback</t>
        </is>
      </c>
      <c r="G5164" s="10" t="n">
        <v>138.53</v>
      </c>
      <c r="H5164" t="inlineStr">
        <is>
          <t>RO-029838</t>
        </is>
      </c>
      <c r="I5164" t="inlineStr">
        <is>
          <t>RS-029838</t>
        </is>
      </c>
      <c r="J5164" t="inlineStr">
        <is>
          <t>RREM-0052</t>
        </is>
      </c>
      <c r="K5164" t="inlineStr">
        <is>
          <t>Promo Billback</t>
        </is>
      </c>
      <c r="M5164" s="10" t="n"/>
      <c r="P5164" s="18" t="n"/>
      <c r="Q5164" t="inlineStr">
        <is>
          <t>2026-02-27</t>
        </is>
      </c>
      <c r="R5164" s="18" t="inlineStr"/>
      <c r="S5164" s="18" t="inlineStr"/>
      <c r="T5164" s="18" t="inlineStr"/>
    </row>
    <row r="5165">
      <c r="A5165" t="inlineStr">
        <is>
          <t>DIST-010481</t>
        </is>
      </c>
      <c r="B5165" t="inlineStr">
        <is>
          <t>2026-01-13</t>
        </is>
      </c>
      <c r="C5165" t="inlineStr">
        <is>
          <t>RET-SPROUTS</t>
        </is>
      </c>
      <c r="D5165" t="inlineStr">
        <is>
          <t>UTS-PRO-057</t>
        </is>
      </c>
      <c r="E5165" t="inlineStr">
        <is>
          <t>Promo Billback</t>
        </is>
      </c>
      <c r="F5165" t="inlineStr">
        <is>
          <t>promo_billback</t>
        </is>
      </c>
      <c r="G5165" s="10" t="n">
        <v>131.09</v>
      </c>
      <c r="H5165" t="inlineStr">
        <is>
          <t>RO-028982</t>
        </is>
      </c>
      <c r="I5165" t="inlineStr">
        <is>
          <t>RS-028982</t>
        </is>
      </c>
      <c r="J5165" t="inlineStr">
        <is>
          <t>RREM-0120</t>
        </is>
      </c>
      <c r="K5165" t="inlineStr">
        <is>
          <t>Promo Billback</t>
        </is>
      </c>
      <c r="L5165" t="inlineStr">
        <is>
          <t>lost</t>
        </is>
      </c>
      <c r="M5165" s="10" t="n">
        <v>0</v>
      </c>
      <c r="N5165" t="inlineStr">
        <is>
          <t>2026-02-07</t>
        </is>
      </c>
      <c r="O5165" t="inlineStr">
        <is>
          <t>2026-05-01</t>
        </is>
      </c>
      <c r="P5165" s="18" t="n">
        <v>108</v>
      </c>
      <c r="Q5165" t="inlineStr">
        <is>
          <t>2026-04-13</t>
        </is>
      </c>
      <c r="R5165" s="18" t="inlineStr"/>
      <c r="S5165" s="18" t="inlineStr"/>
      <c r="T5165" s="18" t="inlineStr"/>
    </row>
    <row r="5166">
      <c r="A5166" t="inlineStr">
        <is>
          <t>DIST-010591</t>
        </is>
      </c>
      <c r="B5166" t="inlineStr">
        <is>
          <t>2026-01-13</t>
        </is>
      </c>
      <c r="C5166" t="inlineStr">
        <is>
          <t>RET-KROGER</t>
        </is>
      </c>
      <c r="D5166" t="inlineStr">
        <is>
          <t>GER-SHO-073</t>
        </is>
      </c>
      <c r="E5166" t="inlineStr">
        <is>
          <t>Short Ship</t>
        </is>
      </c>
      <c r="F5166" t="inlineStr">
        <is>
          <t>short_ship</t>
        </is>
      </c>
      <c r="G5166" s="10" t="n">
        <v>127.51</v>
      </c>
      <c r="H5166" t="inlineStr">
        <is>
          <t>RO-029415</t>
        </is>
      </c>
      <c r="I5166" t="inlineStr">
        <is>
          <t>RS-029415</t>
        </is>
      </c>
      <c r="J5166" t="inlineStr">
        <is>
          <t>RREM-0060</t>
        </is>
      </c>
      <c r="K5166" t="inlineStr">
        <is>
          <t>Short Ship</t>
        </is>
      </c>
      <c r="L5166" t="inlineStr">
        <is>
          <t>partial</t>
        </is>
      </c>
      <c r="M5166" s="10" t="n">
        <v>50.15</v>
      </c>
      <c r="N5166" t="inlineStr">
        <is>
          <t>2026-01-18</t>
        </is>
      </c>
      <c r="O5166" t="inlineStr">
        <is>
          <t>2026-02-09</t>
        </is>
      </c>
      <c r="P5166" s="18" t="n">
        <v>27</v>
      </c>
      <c r="Q5166" t="inlineStr">
        <is>
          <t>2026-03-14</t>
        </is>
      </c>
      <c r="R5166" s="18" t="inlineStr"/>
      <c r="S5166" s="18" t="inlineStr"/>
      <c r="T5166" s="18" t="inlineStr"/>
    </row>
    <row r="5167">
      <c r="A5167" t="inlineStr">
        <is>
          <t>DIST-010747</t>
        </is>
      </c>
      <c r="B5167" t="inlineStr">
        <is>
          <t>2026-01-13</t>
        </is>
      </c>
      <c r="C5167" t="inlineStr">
        <is>
          <t>RET-KROGER</t>
        </is>
      </c>
      <c r="D5167" t="inlineStr">
        <is>
          <t>GER-LAT-079</t>
        </is>
      </c>
      <c r="E5167" t="inlineStr">
        <is>
          <t>MABD Violation</t>
        </is>
      </c>
      <c r="F5167" t="inlineStr">
        <is>
          <t>late_delivery</t>
        </is>
      </c>
      <c r="G5167" s="10" t="n">
        <v>125.73</v>
      </c>
      <c r="H5167" t="inlineStr">
        <is>
          <t>RO-029863</t>
        </is>
      </c>
      <c r="I5167" t="inlineStr">
        <is>
          <t>RS-029863</t>
        </is>
      </c>
      <c r="J5167" t="inlineStr">
        <is>
          <t>RREM-0039</t>
        </is>
      </c>
      <c r="K5167" t="inlineStr">
        <is>
          <t>Late Delivery</t>
        </is>
      </c>
      <c r="M5167" s="10" t="n"/>
      <c r="P5167" s="18" t="n"/>
      <c r="Q5167" t="inlineStr">
        <is>
          <t>2026-03-14</t>
        </is>
      </c>
      <c r="R5167" s="18" t="inlineStr"/>
      <c r="S5167" s="18" t="inlineStr"/>
      <c r="T5167" s="18" t="inlineStr"/>
    </row>
    <row r="5168">
      <c r="A5168" t="inlineStr">
        <is>
          <t>DIST-010724</t>
        </is>
      </c>
      <c r="B5168" t="inlineStr">
        <is>
          <t>2026-01-13</t>
        </is>
      </c>
      <c r="C5168" t="inlineStr">
        <is>
          <t>RET-WALMART</t>
        </is>
      </c>
      <c r="D5168" t="inlineStr">
        <is>
          <t>ART-PRO-004</t>
        </is>
      </c>
      <c r="E5168" t="inlineStr">
        <is>
          <t>Scan Rebate</t>
        </is>
      </c>
      <c r="F5168" t="inlineStr">
        <is>
          <t>promo_billback</t>
        </is>
      </c>
      <c r="G5168" s="10" t="n">
        <v>108.9</v>
      </c>
      <c r="H5168" t="inlineStr">
        <is>
          <t>RO-029550</t>
        </is>
      </c>
      <c r="I5168" t="inlineStr">
        <is>
          <t>RS-029550</t>
        </is>
      </c>
      <c r="J5168" t="inlineStr">
        <is>
          <t>RREM-0149</t>
        </is>
      </c>
      <c r="K5168" t="inlineStr">
        <is>
          <t>Promo Billback</t>
        </is>
      </c>
      <c r="M5168" s="10" t="n"/>
      <c r="P5168" s="18" t="n"/>
      <c r="Q5168" t="inlineStr">
        <is>
          <t>2026-03-14</t>
        </is>
      </c>
      <c r="R5168" s="18" t="inlineStr"/>
      <c r="S5168" s="18" t="inlineStr"/>
      <c r="T5168" s="18" t="inlineStr"/>
    </row>
    <row r="5169">
      <c r="A5169" t="inlineStr">
        <is>
          <t>DIST-010794</t>
        </is>
      </c>
      <c r="B5169" t="inlineStr">
        <is>
          <t>2026-01-13</t>
        </is>
      </c>
      <c r="C5169" t="inlineStr">
        <is>
          <t>RET-WHOLEFOODS</t>
        </is>
      </c>
      <c r="D5169" t="inlineStr">
        <is>
          <t>ODS-PRO-039</t>
        </is>
      </c>
      <c r="E5169" t="inlineStr">
        <is>
          <t>Ad Allowance</t>
        </is>
      </c>
      <c r="F5169" t="inlineStr">
        <is>
          <t>promo_billback</t>
        </is>
      </c>
      <c r="G5169" s="10" t="n">
        <v>106.46</v>
      </c>
      <c r="H5169" t="inlineStr">
        <is>
          <t>RO-029687</t>
        </is>
      </c>
      <c r="I5169" t="inlineStr">
        <is>
          <t>RS-029687</t>
        </is>
      </c>
      <c r="J5169" t="inlineStr">
        <is>
          <t>RREM-0191</t>
        </is>
      </c>
      <c r="K5169" t="inlineStr">
        <is>
          <t>Promo Billback</t>
        </is>
      </c>
      <c r="L5169" t="inlineStr">
        <is>
          <t>lost</t>
        </is>
      </c>
      <c r="M5169" s="10" t="n">
        <v>0</v>
      </c>
      <c r="N5169" t="inlineStr">
        <is>
          <t>2026-01-21</t>
        </is>
      </c>
      <c r="O5169" t="inlineStr">
        <is>
          <t>2026-02-26</t>
        </is>
      </c>
      <c r="P5169" s="18" t="n">
        <v>44</v>
      </c>
      <c r="Q5169" t="inlineStr">
        <is>
          <t>2026-02-12</t>
        </is>
      </c>
      <c r="R5169" s="18" t="inlineStr"/>
      <c r="S5169" s="18" t="inlineStr"/>
      <c r="T5169" s="18" t="inlineStr"/>
    </row>
    <row r="5170">
      <c r="A5170" t="inlineStr">
        <is>
          <t>DIST-010581</t>
        </is>
      </c>
      <c r="B5170" t="inlineStr">
        <is>
          <t>2026-01-13</t>
        </is>
      </c>
      <c r="C5170" t="inlineStr">
        <is>
          <t>RET-COSTCO</t>
        </is>
      </c>
      <c r="D5170" t="inlineStr">
        <is>
          <t>TCO-DAM-035</t>
        </is>
      </c>
      <c r="E5170" t="inlineStr">
        <is>
          <t>Transit Damage</t>
        </is>
      </c>
      <c r="F5170" t="inlineStr">
        <is>
          <t>damaged</t>
        </is>
      </c>
      <c r="G5170" s="10" t="n">
        <v>82.73999999999999</v>
      </c>
      <c r="H5170" t="inlineStr">
        <is>
          <t>RO-029237</t>
        </is>
      </c>
      <c r="I5170" t="inlineStr">
        <is>
          <t>RS-029237</t>
        </is>
      </c>
      <c r="J5170" t="inlineStr">
        <is>
          <t>RREM-0028</t>
        </is>
      </c>
      <c r="K5170" t="inlineStr">
        <is>
          <t>Damaged</t>
        </is>
      </c>
      <c r="M5170" s="10" t="n"/>
      <c r="P5170" s="18" t="n"/>
      <c r="Q5170" t="inlineStr">
        <is>
          <t>2026-02-27</t>
        </is>
      </c>
      <c r="R5170" s="18" t="inlineStr"/>
      <c r="S5170" s="18" t="inlineStr"/>
      <c r="T5170" s="18" t="inlineStr"/>
    </row>
    <row r="5171">
      <c r="A5171" t="inlineStr">
        <is>
          <t>DIST-010683</t>
        </is>
      </c>
      <c r="B5171" t="inlineStr">
        <is>
          <t>2026-01-13</t>
        </is>
      </c>
      <c r="C5171" t="inlineStr">
        <is>
          <t>RET-WHOLEFOODS</t>
        </is>
      </c>
      <c r="D5171" t="inlineStr">
        <is>
          <t>ODS-PRO-039</t>
        </is>
      </c>
      <c r="E5171" t="inlineStr">
        <is>
          <t>Ad Allowance</t>
        </is>
      </c>
      <c r="F5171" t="inlineStr">
        <is>
          <t>promo_billback</t>
        </is>
      </c>
      <c r="G5171" s="10" t="n">
        <v>82.09999999999999</v>
      </c>
      <c r="H5171" t="inlineStr">
        <is>
          <t>RO-029274</t>
        </is>
      </c>
      <c r="I5171" t="inlineStr">
        <is>
          <t>RS-029274</t>
        </is>
      </c>
      <c r="J5171" t="inlineStr">
        <is>
          <t>RREM-0205</t>
        </is>
      </c>
      <c r="K5171" t="inlineStr">
        <is>
          <t>Promo Billback</t>
        </is>
      </c>
      <c r="M5171" s="10" t="n"/>
      <c r="P5171" s="18" t="n"/>
      <c r="Q5171" t="inlineStr">
        <is>
          <t>2026-02-12</t>
        </is>
      </c>
      <c r="R5171" s="18" t="inlineStr"/>
      <c r="S5171" s="18" t="inlineStr"/>
      <c r="T5171" s="18" t="inlineStr"/>
    </row>
    <row r="5172">
      <c r="A5172" t="inlineStr">
        <is>
          <t>DIST-010631</t>
        </is>
      </c>
      <c r="B5172" t="inlineStr">
        <is>
          <t>2026-01-13</t>
        </is>
      </c>
      <c r="C5172" t="inlineStr">
        <is>
          <t>RET-WHOLEFOODS</t>
        </is>
      </c>
      <c r="D5172" t="inlineStr">
        <is>
          <t>ODS-PRO-039</t>
        </is>
      </c>
      <c r="E5172" t="inlineStr">
        <is>
          <t>Ad Allowance</t>
        </is>
      </c>
      <c r="F5172" t="inlineStr">
        <is>
          <t>promo_billback</t>
        </is>
      </c>
      <c r="G5172" s="10" t="n">
        <v>71.34</v>
      </c>
      <c r="H5172" t="inlineStr">
        <is>
          <t>RO-029315</t>
        </is>
      </c>
      <c r="I5172" t="inlineStr">
        <is>
          <t>RS-029315</t>
        </is>
      </c>
      <c r="J5172" t="inlineStr">
        <is>
          <t>RREM-0219</t>
        </is>
      </c>
      <c r="K5172" t="inlineStr">
        <is>
          <t>Promo Billback</t>
        </is>
      </c>
      <c r="L5172" t="inlineStr">
        <is>
          <t>partial</t>
        </is>
      </c>
      <c r="M5172" s="10" t="n">
        <v>21.67</v>
      </c>
      <c r="N5172" t="inlineStr">
        <is>
          <t>2026-02-11</t>
        </is>
      </c>
      <c r="O5172" t="inlineStr">
        <is>
          <t>2026-03-10</t>
        </is>
      </c>
      <c r="P5172" s="18" t="n">
        <v>56</v>
      </c>
      <c r="Q5172" t="inlineStr">
        <is>
          <t>2026-04-13</t>
        </is>
      </c>
      <c r="R5172" s="18" t="inlineStr"/>
      <c r="S5172" s="18" t="inlineStr"/>
      <c r="T5172" s="18" t="inlineStr"/>
    </row>
    <row r="5173">
      <c r="A5173" t="inlineStr">
        <is>
          <t>DIST-010497</t>
        </is>
      </c>
      <c r="B5173" t="inlineStr">
        <is>
          <t>2026-01-13</t>
        </is>
      </c>
      <c r="C5173" t="inlineStr">
        <is>
          <t>RET-WALMART</t>
        </is>
      </c>
      <c r="D5173" t="inlineStr">
        <is>
          <t>ART-PRO-004</t>
        </is>
      </c>
      <c r="E5173" t="inlineStr">
        <is>
          <t>Scan Rebate</t>
        </is>
      </c>
      <c r="F5173" t="inlineStr">
        <is>
          <t>promo_billback</t>
        </is>
      </c>
      <c r="G5173" s="10" t="n">
        <v>60.73</v>
      </c>
      <c r="H5173" t="inlineStr">
        <is>
          <t>RO-028843</t>
        </is>
      </c>
      <c r="I5173" t="inlineStr">
        <is>
          <t>RS-028843</t>
        </is>
      </c>
      <c r="J5173" t="inlineStr">
        <is>
          <t>RREM-0165</t>
        </is>
      </c>
      <c r="K5173" t="inlineStr">
        <is>
          <t>Promo Billback</t>
        </is>
      </c>
      <c r="M5173" s="10" t="n"/>
      <c r="P5173" s="18" t="n"/>
      <c r="Q5173" t="inlineStr">
        <is>
          <t>2026-04-13</t>
        </is>
      </c>
      <c r="R5173" s="18" t="inlineStr"/>
      <c r="S5173" s="18" t="inlineStr"/>
      <c r="T5173" s="18" t="inlineStr"/>
    </row>
    <row r="5174">
      <c r="A5174" t="inlineStr">
        <is>
          <t>DIST-010672</t>
        </is>
      </c>
      <c r="B5174" t="inlineStr">
        <is>
          <t>2026-01-13</t>
        </is>
      </c>
      <c r="C5174" t="inlineStr">
        <is>
          <t>RET-SPROUTS</t>
        </is>
      </c>
      <c r="D5174" t="inlineStr">
        <is>
          <t>UTS-PRO-057</t>
        </is>
      </c>
      <c r="E5174" t="inlineStr">
        <is>
          <t>Promo Billback</t>
        </is>
      </c>
      <c r="F5174" t="inlineStr">
        <is>
          <t>promo_billback</t>
        </is>
      </c>
      <c r="G5174" s="10" t="n">
        <v>58.57</v>
      </c>
      <c r="H5174" t="inlineStr">
        <is>
          <t>RO-029370</t>
        </is>
      </c>
      <c r="I5174" t="inlineStr">
        <is>
          <t>RS-029370</t>
        </is>
      </c>
      <c r="J5174" t="inlineStr">
        <is>
          <t>RREM-0122</t>
        </is>
      </c>
      <c r="K5174" t="inlineStr">
        <is>
          <t>Promo Billback</t>
        </is>
      </c>
      <c r="M5174" s="10" t="n"/>
      <c r="P5174" s="18" t="n"/>
      <c r="Q5174" t="inlineStr">
        <is>
          <t>2026-03-14</t>
        </is>
      </c>
      <c r="R5174" s="18" t="inlineStr"/>
      <c r="S5174" s="18" t="inlineStr"/>
      <c r="T5174" s="18" t="inlineStr"/>
    </row>
    <row r="5175">
      <c r="A5175" t="inlineStr">
        <is>
          <t>DIST-010522</t>
        </is>
      </c>
      <c r="B5175" t="inlineStr">
        <is>
          <t>2026-01-13</t>
        </is>
      </c>
      <c r="C5175" t="inlineStr">
        <is>
          <t>RET-SPROUTS</t>
        </is>
      </c>
      <c r="D5175" t="inlineStr">
        <is>
          <t>UTS-LAT-059</t>
        </is>
      </c>
      <c r="E5175" t="inlineStr">
        <is>
          <t>Appointment Miss</t>
        </is>
      </c>
      <c r="F5175" t="inlineStr">
        <is>
          <t>late_delivery</t>
        </is>
      </c>
      <c r="G5175" s="10" t="n">
        <v>26.35</v>
      </c>
      <c r="H5175" t="inlineStr">
        <is>
          <t>RO-028992</t>
        </is>
      </c>
      <c r="I5175" t="inlineStr">
        <is>
          <t>RS-028992</t>
        </is>
      </c>
      <c r="J5175" t="inlineStr">
        <is>
          <t>RREM-0146</t>
        </is>
      </c>
      <c r="K5175" t="inlineStr">
        <is>
          <t>Late Delivery</t>
        </is>
      </c>
      <c r="M5175" s="10" t="n"/>
      <c r="P5175" s="18" t="n"/>
      <c r="Q5175" t="inlineStr">
        <is>
          <t>2026-04-13</t>
        </is>
      </c>
      <c r="R5175" s="18" t="inlineStr"/>
      <c r="S5175" s="18" t="inlineStr"/>
      <c r="T5175" s="18" t="inlineStr"/>
    </row>
    <row r="5176">
      <c r="A5176" t="inlineStr">
        <is>
          <t>DIST-010569</t>
        </is>
      </c>
      <c r="B5176" t="inlineStr">
        <is>
          <t>2026-01-13</t>
        </is>
      </c>
      <c r="C5176" t="inlineStr">
        <is>
          <t>RET-KROGER</t>
        </is>
      </c>
      <c r="D5176" t="inlineStr">
        <is>
          <t>GER-SHO-073</t>
        </is>
      </c>
      <c r="E5176" t="inlineStr">
        <is>
          <t>Short Ship</t>
        </is>
      </c>
      <c r="F5176" t="inlineStr">
        <is>
          <t>short_ship</t>
        </is>
      </c>
      <c r="G5176" s="10" t="n">
        <v>19.56</v>
      </c>
      <c r="H5176" t="inlineStr">
        <is>
          <t>RO-029024</t>
        </is>
      </c>
      <c r="I5176" t="inlineStr">
        <is>
          <t>RS-029024</t>
        </is>
      </c>
      <c r="J5176" t="inlineStr">
        <is>
          <t>RREM-0043</t>
        </is>
      </c>
      <c r="K5176" t="inlineStr">
        <is>
          <t>Short Ship</t>
        </is>
      </c>
      <c r="L5176" t="inlineStr">
        <is>
          <t>lost</t>
        </is>
      </c>
      <c r="M5176" s="10" t="n">
        <v>0</v>
      </c>
      <c r="N5176" t="inlineStr">
        <is>
          <t>2026-01-26</t>
        </is>
      </c>
      <c r="O5176" t="inlineStr">
        <is>
          <t>2026-03-01</t>
        </is>
      </c>
      <c r="P5176" s="18" t="n">
        <v>47</v>
      </c>
      <c r="Q5176" t="inlineStr">
        <is>
          <t>2026-03-14</t>
        </is>
      </c>
      <c r="R5176" s="18" t="inlineStr"/>
      <c r="S5176" s="18" t="inlineStr"/>
      <c r="T5176" s="18" t="inlineStr"/>
    </row>
    <row r="5177">
      <c r="A5177" t="inlineStr">
        <is>
          <t>DIST-010576</t>
        </is>
      </c>
      <c r="B5177" t="inlineStr">
        <is>
          <t>2026-01-12</t>
        </is>
      </c>
      <c r="C5177" t="inlineStr">
        <is>
          <t>RET-WALMART</t>
        </is>
      </c>
      <c r="D5177" t="inlineStr">
        <is>
          <t>ART-LAB-012</t>
        </is>
      </c>
      <c r="E5177" t="inlineStr">
        <is>
          <t>Label Defect</t>
        </is>
      </c>
      <c r="F5177" t="inlineStr">
        <is>
          <t>label_fine</t>
        </is>
      </c>
      <c r="G5177" s="10" t="n">
        <v>599.6900000000001</v>
      </c>
      <c r="H5177" t="inlineStr">
        <is>
          <t>RO-029157</t>
        </is>
      </c>
      <c r="I5177" t="inlineStr">
        <is>
          <t>RS-029157</t>
        </is>
      </c>
      <c r="J5177" t="inlineStr">
        <is>
          <t>RREM-0183</t>
        </is>
      </c>
      <c r="K5177" t="inlineStr">
        <is>
          <t>Label Fine</t>
        </is>
      </c>
      <c r="M5177" s="10" t="n"/>
      <c r="P5177" s="18" t="n"/>
      <c r="Q5177" t="inlineStr">
        <is>
          <t>2026-04-12</t>
        </is>
      </c>
      <c r="R5177" s="18" t="inlineStr"/>
      <c r="S5177" s="18" t="inlineStr"/>
      <c r="T5177" s="18" t="inlineStr"/>
    </row>
    <row r="5178">
      <c r="A5178" t="inlineStr">
        <is>
          <t>DIST-010601</t>
        </is>
      </c>
      <c r="B5178" t="inlineStr">
        <is>
          <t>2026-01-12</t>
        </is>
      </c>
      <c r="C5178" t="inlineStr">
        <is>
          <t>RET-WALMART</t>
        </is>
      </c>
      <c r="D5178" t="inlineStr">
        <is>
          <t>ART-LAB-012</t>
        </is>
      </c>
      <c r="E5178" t="inlineStr">
        <is>
          <t>Label Defect</t>
        </is>
      </c>
      <c r="F5178" t="inlineStr">
        <is>
          <t>label_fine</t>
        </is>
      </c>
      <c r="G5178" s="10" t="n">
        <v>500.78</v>
      </c>
      <c r="H5178" t="inlineStr">
        <is>
          <t>RO-029162</t>
        </is>
      </c>
      <c r="I5178" t="inlineStr">
        <is>
          <t>RS-029162</t>
        </is>
      </c>
      <c r="J5178" t="inlineStr">
        <is>
          <t>RREM-0161</t>
        </is>
      </c>
      <c r="K5178" t="inlineStr">
        <is>
          <t>Label Fine</t>
        </is>
      </c>
      <c r="L5178" t="inlineStr">
        <is>
          <t>lost</t>
        </is>
      </c>
      <c r="M5178" s="10" t="n">
        <v>0</v>
      </c>
      <c r="N5178" t="inlineStr">
        <is>
          <t>2026-01-21</t>
        </is>
      </c>
      <c r="O5178" t="inlineStr">
        <is>
          <t>2026-03-20</t>
        </is>
      </c>
      <c r="P5178" s="18" t="n">
        <v>67</v>
      </c>
      <c r="Q5178" t="inlineStr">
        <is>
          <t>2026-02-26</t>
        </is>
      </c>
      <c r="R5178" s="18" t="inlineStr"/>
      <c r="S5178" s="18" t="inlineStr"/>
      <c r="T5178" s="18" t="inlineStr"/>
    </row>
    <row r="5179">
      <c r="A5179" t="inlineStr">
        <is>
          <t>DIST-010705</t>
        </is>
      </c>
      <c r="B5179" t="inlineStr">
        <is>
          <t>2026-01-12</t>
        </is>
      </c>
      <c r="C5179" t="inlineStr">
        <is>
          <t>RET-WALMART</t>
        </is>
      </c>
      <c r="D5179" t="inlineStr">
        <is>
          <t>ART-LAB-012</t>
        </is>
      </c>
      <c r="E5179" t="inlineStr">
        <is>
          <t>Label Defect</t>
        </is>
      </c>
      <c r="F5179" t="inlineStr">
        <is>
          <t>label_fine</t>
        </is>
      </c>
      <c r="G5179" s="10" t="n">
        <v>481.45</v>
      </c>
      <c r="H5179" t="inlineStr">
        <is>
          <t>RO-029197</t>
        </is>
      </c>
      <c r="I5179" t="inlineStr">
        <is>
          <t>RS-029197</t>
        </is>
      </c>
      <c r="J5179" t="inlineStr">
        <is>
          <t>RREM-0167</t>
        </is>
      </c>
      <c r="K5179" t="inlineStr">
        <is>
          <t>Label Fine</t>
        </is>
      </c>
      <c r="M5179" s="10" t="n"/>
      <c r="P5179" s="18" t="n"/>
      <c r="Q5179" t="inlineStr">
        <is>
          <t>2026-04-12</t>
        </is>
      </c>
      <c r="R5179" s="18" t="inlineStr"/>
      <c r="S5179" s="18" t="inlineStr"/>
      <c r="T5179" s="18" t="inlineStr"/>
    </row>
    <row r="5180">
      <c r="A5180" t="inlineStr">
        <is>
          <t>DIST-010577</t>
        </is>
      </c>
      <c r="B5180" t="inlineStr">
        <is>
          <t>2026-01-12</t>
        </is>
      </c>
      <c r="C5180" t="inlineStr">
        <is>
          <t>RET-WALMART</t>
        </is>
      </c>
      <c r="D5180" t="inlineStr">
        <is>
          <t>ART-PRO-004</t>
        </is>
      </c>
      <c r="E5180" t="inlineStr">
        <is>
          <t>Scan Rebate</t>
        </is>
      </c>
      <c r="F5180" t="inlineStr">
        <is>
          <t>promo_billback</t>
        </is>
      </c>
      <c r="G5180" s="10" t="n">
        <v>351.95</v>
      </c>
      <c r="H5180" t="inlineStr">
        <is>
          <t>RO-029210</t>
        </is>
      </c>
      <c r="I5180" t="inlineStr">
        <is>
          <t>RS-029210</t>
        </is>
      </c>
      <c r="J5180" t="inlineStr">
        <is>
          <t>RREM-0168</t>
        </is>
      </c>
      <c r="K5180" t="inlineStr">
        <is>
          <t>Promo Billback</t>
        </is>
      </c>
      <c r="M5180" s="10" t="n"/>
      <c r="P5180" s="18" t="n"/>
      <c r="Q5180" t="inlineStr">
        <is>
          <t>2026-04-12</t>
        </is>
      </c>
      <c r="R5180" s="18" t="inlineStr"/>
      <c r="S5180" s="18" t="inlineStr"/>
      <c r="T5180" s="18" t="inlineStr"/>
    </row>
    <row r="5181">
      <c r="A5181" t="inlineStr">
        <is>
          <t>DIST-010643</t>
        </is>
      </c>
      <c r="B5181" t="inlineStr">
        <is>
          <t>2026-01-12</t>
        </is>
      </c>
      <c r="C5181" t="inlineStr">
        <is>
          <t>RET-WALMART</t>
        </is>
      </c>
      <c r="D5181" t="inlineStr">
        <is>
          <t>ART-SPO-017</t>
        </is>
      </c>
      <c r="E5181" t="inlineStr">
        <is>
          <t>Spoilage</t>
        </is>
      </c>
      <c r="F5181" t="inlineStr">
        <is>
          <t>spoilage</t>
        </is>
      </c>
      <c r="G5181" s="10" t="n">
        <v>343.23</v>
      </c>
      <c r="H5181" t="inlineStr">
        <is>
          <t>RO-029196</t>
        </is>
      </c>
      <c r="I5181" t="inlineStr">
        <is>
          <t>RS-029196</t>
        </is>
      </c>
      <c r="J5181" t="inlineStr">
        <is>
          <t>RREM-0179</t>
        </is>
      </c>
      <c r="K5181" t="inlineStr">
        <is>
          <t>Spoilage -- temperature exposure in transit</t>
        </is>
      </c>
      <c r="L5181" t="inlineStr">
        <is>
          <t>partial</t>
        </is>
      </c>
      <c r="M5181" s="10" t="n">
        <v>93.7</v>
      </c>
      <c r="N5181" t="inlineStr">
        <is>
          <t>2026-02-06</t>
        </is>
      </c>
      <c r="O5181" t="inlineStr">
        <is>
          <t>2026-04-20</t>
        </is>
      </c>
      <c r="P5181" s="18" t="n">
        <v>98</v>
      </c>
      <c r="Q5181" t="inlineStr">
        <is>
          <t>2026-04-12</t>
        </is>
      </c>
      <c r="R5181" s="18" t="inlineStr"/>
      <c r="S5181" s="18" t="inlineStr"/>
      <c r="T5181" s="18" t="inlineStr"/>
    </row>
    <row r="5182">
      <c r="A5182" t="inlineStr">
        <is>
          <t>DIST-010667</t>
        </is>
      </c>
      <c r="B5182" t="inlineStr">
        <is>
          <t>2026-01-12</t>
        </is>
      </c>
      <c r="C5182" t="inlineStr">
        <is>
          <t>RET-WALMART</t>
        </is>
      </c>
      <c r="D5182" t="inlineStr">
        <is>
          <t>ART-SPO-017</t>
        </is>
      </c>
      <c r="E5182" t="inlineStr">
        <is>
          <t>Spoilage</t>
        </is>
      </c>
      <c r="F5182" t="inlineStr">
        <is>
          <t>spoilage</t>
        </is>
      </c>
      <c r="G5182" s="10" t="n">
        <v>333.5</v>
      </c>
      <c r="H5182" t="inlineStr">
        <is>
          <t>RO-029166</t>
        </is>
      </c>
      <c r="I5182" t="inlineStr">
        <is>
          <t>RS-029166</t>
        </is>
      </c>
      <c r="J5182" t="inlineStr">
        <is>
          <t>RREM-0154</t>
        </is>
      </c>
      <c r="K5182" t="inlineStr">
        <is>
          <t>Spoilage -- expired or short-dated at receiving</t>
        </is>
      </c>
      <c r="M5182" s="10" t="n"/>
      <c r="P5182" s="18" t="n"/>
      <c r="Q5182" t="inlineStr">
        <is>
          <t>2026-04-12</t>
        </is>
      </c>
      <c r="R5182" s="18" t="inlineStr"/>
      <c r="S5182" s="18" t="inlineStr"/>
      <c r="T5182" s="18" t="inlineStr"/>
    </row>
    <row r="5183">
      <c r="A5183" t="inlineStr">
        <is>
          <t>DIST-010684</t>
        </is>
      </c>
      <c r="B5183" t="inlineStr">
        <is>
          <t>2026-01-12</t>
        </is>
      </c>
      <c r="C5183" t="inlineStr">
        <is>
          <t>RET-WHOLEFOODS</t>
        </is>
      </c>
      <c r="D5183" t="inlineStr">
        <is>
          <t>ODS-SHO-038</t>
        </is>
      </c>
      <c r="E5183" t="inlineStr">
        <is>
          <t>Short Ship</t>
        </is>
      </c>
      <c r="F5183" t="inlineStr">
        <is>
          <t>short_ship</t>
        </is>
      </c>
      <c r="G5183" s="10" t="n">
        <v>324.93</v>
      </c>
      <c r="H5183" t="inlineStr">
        <is>
          <t>RO-029281</t>
        </is>
      </c>
      <c r="I5183" t="inlineStr">
        <is>
          <t>RS-029281</t>
        </is>
      </c>
      <c r="J5183" t="inlineStr">
        <is>
          <t>RREM-0196</t>
        </is>
      </c>
      <c r="K5183" t="inlineStr">
        <is>
          <t>Short Ship</t>
        </is>
      </c>
      <c r="L5183" t="inlineStr">
        <is>
          <t>partial</t>
        </is>
      </c>
      <c r="M5183" s="10" t="n">
        <v>117.68</v>
      </c>
      <c r="N5183" t="inlineStr">
        <is>
          <t>2026-01-25</t>
        </is>
      </c>
      <c r="O5183" t="inlineStr">
        <is>
          <t>2026-03-24</t>
        </is>
      </c>
      <c r="P5183" s="18" t="n">
        <v>71</v>
      </c>
      <c r="Q5183" t="inlineStr">
        <is>
          <t>2026-04-12</t>
        </is>
      </c>
      <c r="R5183" s="18" t="inlineStr"/>
      <c r="S5183" s="18" t="inlineStr"/>
      <c r="T5183" s="18" t="inlineStr"/>
    </row>
    <row r="5184">
      <c r="A5184" t="inlineStr">
        <is>
          <t>DIST-010617</t>
        </is>
      </c>
      <c r="B5184" t="inlineStr">
        <is>
          <t>2026-01-12</t>
        </is>
      </c>
      <c r="C5184" t="inlineStr">
        <is>
          <t>RET-KROGER</t>
        </is>
      </c>
      <c r="D5184" t="inlineStr">
        <is>
          <t>GER-DAM-087</t>
        </is>
      </c>
      <c r="E5184" t="inlineStr">
        <is>
          <t>Damaged Goods</t>
        </is>
      </c>
      <c r="F5184" t="inlineStr">
        <is>
          <t>damaged</t>
        </is>
      </c>
      <c r="G5184" s="10" t="n">
        <v>286.83</v>
      </c>
      <c r="H5184" t="inlineStr">
        <is>
          <t>RO-029404</t>
        </is>
      </c>
      <c r="I5184" t="inlineStr">
        <is>
          <t>RS-029404</t>
        </is>
      </c>
      <c r="J5184" t="inlineStr">
        <is>
          <t>RREM-0048</t>
        </is>
      </c>
      <c r="K5184" t="inlineStr">
        <is>
          <t>Damaged</t>
        </is>
      </c>
      <c r="M5184" s="10" t="n"/>
      <c r="P5184" s="18" t="n"/>
      <c r="Q5184" t="inlineStr">
        <is>
          <t>2026-02-26</t>
        </is>
      </c>
      <c r="R5184" s="18" t="inlineStr"/>
      <c r="S5184" s="18" t="inlineStr"/>
      <c r="T5184" s="18" t="inlineStr"/>
    </row>
    <row r="5185">
      <c r="A5185" t="inlineStr">
        <is>
          <t>DIST-010605</t>
        </is>
      </c>
      <c r="B5185" t="inlineStr">
        <is>
          <t>2026-01-12</t>
        </is>
      </c>
      <c r="C5185" t="inlineStr">
        <is>
          <t>RET-WHOLEFOODS</t>
        </is>
      </c>
      <c r="D5185" t="inlineStr">
        <is>
          <t>ODS-PRO-039</t>
        </is>
      </c>
      <c r="E5185" t="inlineStr">
        <is>
          <t>Ad Allowance</t>
        </is>
      </c>
      <c r="F5185" t="inlineStr">
        <is>
          <t>promo_billback</t>
        </is>
      </c>
      <c r="G5185" s="10" t="n">
        <v>264.7</v>
      </c>
      <c r="H5185" t="inlineStr">
        <is>
          <t>RO-029272</t>
        </is>
      </c>
      <c r="I5185" t="inlineStr">
        <is>
          <t>RS-029272</t>
        </is>
      </c>
      <c r="J5185" t="inlineStr">
        <is>
          <t>RREM-0196</t>
        </is>
      </c>
      <c r="K5185" t="inlineStr">
        <is>
          <t>Promo Billback</t>
        </is>
      </c>
      <c r="M5185" s="10" t="n"/>
      <c r="P5185" s="18" t="n"/>
      <c r="Q5185" t="inlineStr">
        <is>
          <t>2026-03-13</t>
        </is>
      </c>
      <c r="R5185" s="18" t="inlineStr"/>
      <c r="S5185" s="18" t="inlineStr"/>
      <c r="T5185" s="18" t="inlineStr"/>
    </row>
    <row r="5186">
      <c r="A5186" t="inlineStr">
        <is>
          <t>DIST-010817</t>
        </is>
      </c>
      <c r="B5186" t="inlineStr">
        <is>
          <t>2026-01-12</t>
        </is>
      </c>
      <c r="C5186" t="inlineStr">
        <is>
          <t>RET-WHOLEFOODS</t>
        </is>
      </c>
      <c r="D5186" t="inlineStr">
        <is>
          <t>ODS-SPO-050</t>
        </is>
      </c>
      <c r="E5186" t="inlineStr">
        <is>
          <t>Spoilage</t>
        </is>
      </c>
      <c r="F5186" t="inlineStr">
        <is>
          <t>spoilage</t>
        </is>
      </c>
      <c r="G5186" s="10" t="n">
        <v>205.62</v>
      </c>
      <c r="H5186" t="inlineStr">
        <is>
          <t>RO-029711</t>
        </is>
      </c>
      <c r="I5186" t="inlineStr">
        <is>
          <t>RS-029711</t>
        </is>
      </c>
      <c r="J5186" t="inlineStr">
        <is>
          <t>RREM-0192</t>
        </is>
      </c>
      <c r="K5186" t="inlineStr">
        <is>
          <t>Spoilage -- damage in transit affecting condition</t>
        </is>
      </c>
      <c r="M5186" s="10" t="n"/>
      <c r="P5186" s="18" t="n"/>
      <c r="Q5186" t="inlineStr">
        <is>
          <t>2026-04-12</t>
        </is>
      </c>
      <c r="R5186" s="18" t="inlineStr"/>
      <c r="S5186" s="18" t="inlineStr"/>
      <c r="T5186" s="18" t="inlineStr"/>
    </row>
    <row r="5187">
      <c r="A5187" t="inlineStr">
        <is>
          <t>DIST-010608</t>
        </is>
      </c>
      <c r="B5187" t="inlineStr">
        <is>
          <t>2026-01-12</t>
        </is>
      </c>
      <c r="C5187" t="inlineStr">
        <is>
          <t>RET-WHOLEFOODS</t>
        </is>
      </c>
      <c r="D5187" t="inlineStr">
        <is>
          <t>ODS-SPO-050</t>
        </is>
      </c>
      <c r="E5187" t="inlineStr">
        <is>
          <t>Spoilage</t>
        </is>
      </c>
      <c r="F5187" t="inlineStr">
        <is>
          <t>spoilage</t>
        </is>
      </c>
      <c r="G5187" s="10" t="n">
        <v>195.49</v>
      </c>
      <c r="H5187" t="inlineStr">
        <is>
          <t>RO-029308</t>
        </is>
      </c>
      <c r="I5187" t="inlineStr">
        <is>
          <t>RS-029308</t>
        </is>
      </c>
      <c r="J5187" t="inlineStr">
        <is>
          <t>RREM-0208</t>
        </is>
      </c>
      <c r="K5187" t="inlineStr">
        <is>
          <t>Spoilage -- quality complaint at receiving</t>
        </is>
      </c>
      <c r="M5187" s="10" t="n"/>
      <c r="P5187" s="18" t="n"/>
      <c r="Q5187" t="inlineStr">
        <is>
          <t>2026-02-11</t>
        </is>
      </c>
      <c r="R5187" s="18" t="inlineStr"/>
      <c r="S5187" s="18" t="inlineStr"/>
      <c r="T5187" s="18" t="inlineStr"/>
    </row>
    <row r="5188">
      <c r="A5188" t="inlineStr">
        <is>
          <t>DIST-010558</t>
        </is>
      </c>
      <c r="B5188" t="inlineStr">
        <is>
          <t>2026-01-12</t>
        </is>
      </c>
      <c r="C5188" t="inlineStr">
        <is>
          <t>RET-WALMART</t>
        </is>
      </c>
      <c r="D5188" t="inlineStr">
        <is>
          <t>ART-SHO-003</t>
        </is>
      </c>
      <c r="E5188" t="inlineStr">
        <is>
          <t>Short Ship</t>
        </is>
      </c>
      <c r="F5188" t="inlineStr">
        <is>
          <t>short_ship</t>
        </is>
      </c>
      <c r="G5188" s="10" t="n">
        <v>180.54</v>
      </c>
      <c r="H5188" t="inlineStr">
        <is>
          <t>RO-028783</t>
        </is>
      </c>
      <c r="I5188" t="inlineStr">
        <is>
          <t>RS-028783</t>
        </is>
      </c>
      <c r="J5188" t="inlineStr">
        <is>
          <t>RREM-0154</t>
        </is>
      </c>
      <c r="K5188" t="inlineStr">
        <is>
          <t>Short Ship</t>
        </is>
      </c>
      <c r="M5188" s="10" t="n"/>
      <c r="P5188" s="18" t="n"/>
      <c r="Q5188" t="inlineStr">
        <is>
          <t>2026-03-13</t>
        </is>
      </c>
      <c r="R5188" s="18" t="inlineStr"/>
      <c r="S5188" s="18" t="inlineStr"/>
      <c r="T5188" s="18" t="inlineStr"/>
    </row>
    <row r="5189">
      <c r="A5189" t="inlineStr">
        <is>
          <t>DIST-010809</t>
        </is>
      </c>
      <c r="B5189" t="inlineStr">
        <is>
          <t>2026-01-12</t>
        </is>
      </c>
      <c r="C5189" t="inlineStr">
        <is>
          <t>RET-KROGER</t>
        </is>
      </c>
      <c r="D5189" t="inlineStr">
        <is>
          <t>GER-SPO-085</t>
        </is>
      </c>
      <c r="E5189" t="inlineStr">
        <is>
          <t>Short Date</t>
        </is>
      </c>
      <c r="F5189" t="inlineStr">
        <is>
          <t>spoilage</t>
        </is>
      </c>
      <c r="G5189" s="10" t="n">
        <v>174.6</v>
      </c>
      <c r="H5189" t="inlineStr">
        <is>
          <t>RO-029834</t>
        </is>
      </c>
      <c r="I5189" t="inlineStr">
        <is>
          <t>RS-029834</t>
        </is>
      </c>
      <c r="J5189" t="inlineStr">
        <is>
          <t>RREM-0053</t>
        </is>
      </c>
      <c r="K5189" t="inlineStr">
        <is>
          <t>Spoilage -- expired or short-dated at receiving</t>
        </is>
      </c>
      <c r="M5189" s="10" t="n"/>
      <c r="P5189" s="18" t="n"/>
      <c r="Q5189" t="inlineStr">
        <is>
          <t>2026-02-11</t>
        </is>
      </c>
      <c r="R5189" s="18" t="inlineStr"/>
      <c r="S5189" s="18" t="inlineStr"/>
      <c r="T5189" s="18" t="inlineStr"/>
    </row>
    <row r="5190">
      <c r="A5190" t="inlineStr">
        <is>
          <t>DIST-010641</t>
        </is>
      </c>
      <c r="B5190" t="inlineStr">
        <is>
          <t>2026-01-12</t>
        </is>
      </c>
      <c r="C5190" t="inlineStr">
        <is>
          <t>RET-WALMART</t>
        </is>
      </c>
      <c r="D5190" t="inlineStr">
        <is>
          <t>ART-PRO-004</t>
        </is>
      </c>
      <c r="E5190" t="inlineStr">
        <is>
          <t>Scan Rebate</t>
        </is>
      </c>
      <c r="F5190" t="inlineStr">
        <is>
          <t>promo_billback</t>
        </is>
      </c>
      <c r="G5190" s="10" t="n">
        <v>137.6</v>
      </c>
      <c r="H5190" t="inlineStr">
        <is>
          <t>RO-029158</t>
        </is>
      </c>
      <c r="I5190" t="inlineStr">
        <is>
          <t>RS-029158</t>
        </is>
      </c>
      <c r="J5190" t="inlineStr">
        <is>
          <t>RREM-0178</t>
        </is>
      </c>
      <c r="K5190" t="inlineStr">
        <is>
          <t>Promo Billback</t>
        </is>
      </c>
      <c r="M5190" s="10" t="n"/>
      <c r="P5190" s="18" t="n"/>
      <c r="Q5190" t="inlineStr">
        <is>
          <t>2026-02-26</t>
        </is>
      </c>
      <c r="R5190" s="18" t="inlineStr"/>
      <c r="S5190" s="18" t="inlineStr"/>
      <c r="T5190" s="18" t="inlineStr"/>
    </row>
    <row r="5191">
      <c r="A5191" t="inlineStr">
        <is>
          <t>DIST-010699</t>
        </is>
      </c>
      <c r="B5191" t="inlineStr">
        <is>
          <t>2026-01-12</t>
        </is>
      </c>
      <c r="C5191" t="inlineStr">
        <is>
          <t>RET-KROGER</t>
        </is>
      </c>
      <c r="D5191" t="inlineStr">
        <is>
          <t>GER-PRO-075</t>
        </is>
      </c>
      <c r="E5191" t="inlineStr">
        <is>
          <t>Promo Billback</t>
        </is>
      </c>
      <c r="F5191" t="inlineStr">
        <is>
          <t>promo_billback</t>
        </is>
      </c>
      <c r="G5191" s="10" t="n">
        <v>124.71</v>
      </c>
      <c r="H5191" t="inlineStr">
        <is>
          <t>RO-029488</t>
        </is>
      </c>
      <c r="I5191" t="inlineStr">
        <is>
          <t>RS-029488</t>
        </is>
      </c>
      <c r="J5191" t="inlineStr">
        <is>
          <t>RREM-0038</t>
        </is>
      </c>
      <c r="K5191" t="inlineStr">
        <is>
          <t>Promo Billback</t>
        </is>
      </c>
      <c r="M5191" s="10" t="n"/>
      <c r="P5191" s="18" t="n"/>
      <c r="Q5191" t="inlineStr">
        <is>
          <t>2026-02-11</t>
        </is>
      </c>
      <c r="R5191" s="18" t="inlineStr"/>
      <c r="S5191" s="18" t="inlineStr"/>
      <c r="T5191" s="18" t="inlineStr"/>
    </row>
    <row r="5192">
      <c r="A5192" t="inlineStr">
        <is>
          <t>DIST-010686</t>
        </is>
      </c>
      <c r="B5192" t="inlineStr">
        <is>
          <t>2026-01-12</t>
        </is>
      </c>
      <c r="C5192" t="inlineStr">
        <is>
          <t>RET-WHOLEFOODS</t>
        </is>
      </c>
      <c r="D5192" t="inlineStr">
        <is>
          <t>ODS-PRO-039</t>
        </is>
      </c>
      <c r="E5192" t="inlineStr">
        <is>
          <t>Ad Allowance</t>
        </is>
      </c>
      <c r="F5192" t="inlineStr">
        <is>
          <t>promo_billback</t>
        </is>
      </c>
      <c r="G5192" s="10" t="n">
        <v>116.58</v>
      </c>
      <c r="H5192" t="inlineStr">
        <is>
          <t>RO-029306</t>
        </is>
      </c>
      <c r="I5192" t="inlineStr">
        <is>
          <t>RS-029306</t>
        </is>
      </c>
      <c r="J5192" t="inlineStr">
        <is>
          <t>RREM-0193</t>
        </is>
      </c>
      <c r="K5192" t="inlineStr">
        <is>
          <t>Promo Billback</t>
        </is>
      </c>
      <c r="M5192" s="10" t="n"/>
      <c r="P5192" s="18" t="n"/>
      <c r="Q5192" t="inlineStr">
        <is>
          <t>2026-03-13</t>
        </is>
      </c>
      <c r="R5192" s="18" t="inlineStr"/>
      <c r="S5192" s="18" t="inlineStr"/>
      <c r="T5192" s="18" t="inlineStr"/>
    </row>
    <row r="5193">
      <c r="A5193" t="inlineStr">
        <is>
          <t>DIST-010589</t>
        </is>
      </c>
      <c r="B5193" t="inlineStr">
        <is>
          <t>2026-01-12</t>
        </is>
      </c>
      <c r="C5193" t="inlineStr">
        <is>
          <t>RET-SPROUTS</t>
        </is>
      </c>
      <c r="D5193" t="inlineStr">
        <is>
          <t>UTS-PRO-057</t>
        </is>
      </c>
      <c r="E5193" t="inlineStr">
        <is>
          <t>Promo Billback</t>
        </is>
      </c>
      <c r="F5193" t="inlineStr">
        <is>
          <t>promo_billback</t>
        </is>
      </c>
      <c r="G5193" s="10" t="n">
        <v>110.43</v>
      </c>
      <c r="H5193" t="inlineStr">
        <is>
          <t>RO-029386</t>
        </is>
      </c>
      <c r="I5193" t="inlineStr">
        <is>
          <t>RS-029386</t>
        </is>
      </c>
      <c r="J5193" t="inlineStr">
        <is>
          <t>RREM-0126</t>
        </is>
      </c>
      <c r="K5193" t="inlineStr">
        <is>
          <t>Promo Billback</t>
        </is>
      </c>
      <c r="M5193" s="10" t="n"/>
      <c r="P5193" s="18" t="n"/>
      <c r="Q5193" t="inlineStr">
        <is>
          <t>2026-02-26</t>
        </is>
      </c>
      <c r="R5193" s="18" t="inlineStr"/>
      <c r="S5193" s="18" t="inlineStr"/>
      <c r="T5193" s="18" t="inlineStr"/>
    </row>
    <row r="5194">
      <c r="A5194" t="inlineStr">
        <is>
          <t>DIST-010741</t>
        </is>
      </c>
      <c r="B5194" t="inlineStr">
        <is>
          <t>2026-01-12</t>
        </is>
      </c>
      <c r="C5194" t="inlineStr">
        <is>
          <t>RET-SPROUTS</t>
        </is>
      </c>
      <c r="D5194" t="inlineStr">
        <is>
          <t>UTS-SHO-056</t>
        </is>
      </c>
      <c r="E5194" t="inlineStr">
        <is>
          <t>Under-delivery</t>
        </is>
      </c>
      <c r="F5194" t="inlineStr">
        <is>
          <t>short_ship</t>
        </is>
      </c>
      <c r="G5194" s="10" t="n">
        <v>75.23999999999999</v>
      </c>
      <c r="H5194" t="inlineStr">
        <is>
          <t>RO-029786</t>
        </is>
      </c>
      <c r="I5194" t="inlineStr">
        <is>
          <t>RS-029786</t>
        </is>
      </c>
      <c r="J5194" t="inlineStr">
        <is>
          <t>RREM-0122</t>
        </is>
      </c>
      <c r="K5194" t="inlineStr">
        <is>
          <t>Short Ship</t>
        </is>
      </c>
      <c r="L5194" t="inlineStr">
        <is>
          <t>partial</t>
        </is>
      </c>
      <c r="M5194" s="10" t="n">
        <v>15.8</v>
      </c>
      <c r="N5194" t="inlineStr">
        <is>
          <t>2026-02-02</t>
        </is>
      </c>
      <c r="O5194" t="inlineStr">
        <is>
          <t>2026-04-28</t>
        </is>
      </c>
      <c r="P5194" s="18" t="n">
        <v>106</v>
      </c>
      <c r="Q5194" t="inlineStr">
        <is>
          <t>2026-02-11</t>
        </is>
      </c>
      <c r="R5194" s="18" t="inlineStr"/>
      <c r="S5194" s="18" t="inlineStr"/>
      <c r="T5194" s="18" t="inlineStr"/>
    </row>
    <row r="5195">
      <c r="A5195" t="inlineStr">
        <is>
          <t>DIST-010735</t>
        </is>
      </c>
      <c r="B5195" t="inlineStr">
        <is>
          <t>2026-01-12</t>
        </is>
      </c>
      <c r="C5195" t="inlineStr">
        <is>
          <t>RET-WHOLEFOODS</t>
        </is>
      </c>
      <c r="D5195" t="inlineStr">
        <is>
          <t>ODS-PRO-039</t>
        </is>
      </c>
      <c r="E5195" t="inlineStr">
        <is>
          <t>Ad Allowance</t>
        </is>
      </c>
      <c r="F5195" t="inlineStr">
        <is>
          <t>promo_billback</t>
        </is>
      </c>
      <c r="G5195" s="10" t="n">
        <v>72.58</v>
      </c>
      <c r="H5195" t="inlineStr">
        <is>
          <t>RO-029712</t>
        </is>
      </c>
      <c r="I5195" t="inlineStr">
        <is>
          <t>RS-029712</t>
        </is>
      </c>
      <c r="J5195" t="inlineStr">
        <is>
          <t>RREM-0208</t>
        </is>
      </c>
      <c r="K5195" t="inlineStr">
        <is>
          <t>Promo Billback</t>
        </is>
      </c>
      <c r="L5195" t="inlineStr">
        <is>
          <t>partial</t>
        </is>
      </c>
      <c r="M5195" s="10" t="n">
        <v>22.81</v>
      </c>
      <c r="N5195" t="inlineStr">
        <is>
          <t>2026-01-24</t>
        </is>
      </c>
      <c r="O5195" t="inlineStr">
        <is>
          <t>2026-03-18</t>
        </is>
      </c>
      <c r="P5195" s="18" t="n">
        <v>65</v>
      </c>
      <c r="Q5195" t="inlineStr">
        <is>
          <t>2026-02-26</t>
        </is>
      </c>
      <c r="R5195" s="18" t="inlineStr"/>
      <c r="S5195" s="18" t="inlineStr"/>
      <c r="T5195" s="18" t="inlineStr"/>
    </row>
    <row r="5196">
      <c r="A5196" t="inlineStr">
        <is>
          <t>DIST-010537</t>
        </is>
      </c>
      <c r="B5196" t="inlineStr">
        <is>
          <t>2026-01-12</t>
        </is>
      </c>
      <c r="C5196" t="inlineStr">
        <is>
          <t>RET-WALMART</t>
        </is>
      </c>
      <c r="D5196" t="inlineStr">
        <is>
          <t>ART-PRI-019</t>
        </is>
      </c>
      <c r="E5196" t="inlineStr">
        <is>
          <t>Invoice Mismatch</t>
        </is>
      </c>
      <c r="F5196" t="inlineStr">
        <is>
          <t>pricing_error</t>
        </is>
      </c>
      <c r="G5196" s="10" t="n">
        <v>67.31999999999999</v>
      </c>
      <c r="H5196" t="inlineStr">
        <is>
          <t>RO-028781</t>
        </is>
      </c>
      <c r="I5196" t="inlineStr">
        <is>
          <t>RS-028781</t>
        </is>
      </c>
      <c r="J5196" t="inlineStr">
        <is>
          <t>RREM-0173</t>
        </is>
      </c>
      <c r="K5196" t="inlineStr">
        <is>
          <t>Pricing Error</t>
        </is>
      </c>
      <c r="M5196" s="10" t="n"/>
      <c r="P5196" s="18" t="n"/>
      <c r="Q5196" t="inlineStr">
        <is>
          <t>2026-04-12</t>
        </is>
      </c>
      <c r="R5196" s="18" t="inlineStr"/>
      <c r="S5196" s="18" t="inlineStr"/>
      <c r="T5196" s="18" t="inlineStr"/>
    </row>
    <row r="5197">
      <c r="A5197" t="inlineStr">
        <is>
          <t>DIST-010628</t>
        </is>
      </c>
      <c r="B5197" t="inlineStr">
        <is>
          <t>2026-01-12</t>
        </is>
      </c>
      <c r="C5197" t="inlineStr">
        <is>
          <t>RET-COSTCO</t>
        </is>
      </c>
      <c r="D5197" t="inlineStr">
        <is>
          <t>TCO-PRO-024</t>
        </is>
      </c>
      <c r="E5197" t="inlineStr">
        <is>
          <t>Promo Billback</t>
        </is>
      </c>
      <c r="F5197" t="inlineStr">
        <is>
          <t>promo_billback</t>
        </is>
      </c>
      <c r="G5197" s="10" t="n">
        <v>63.94</v>
      </c>
      <c r="H5197" t="inlineStr">
        <is>
          <t>RO-029220</t>
        </is>
      </c>
      <c r="I5197" t="inlineStr">
        <is>
          <t>RS-029220</t>
        </is>
      </c>
      <c r="J5197" t="inlineStr">
        <is>
          <t>RREM-0021</t>
        </is>
      </c>
      <c r="K5197" t="inlineStr">
        <is>
          <t>Promo Billback</t>
        </is>
      </c>
      <c r="L5197" t="inlineStr">
        <is>
          <t>lost</t>
        </is>
      </c>
      <c r="M5197" s="10" t="n">
        <v>0</v>
      </c>
      <c r="N5197" t="inlineStr">
        <is>
          <t>2026-01-30</t>
        </is>
      </c>
      <c r="O5197" t="inlineStr">
        <is>
          <t>2026-03-08</t>
        </is>
      </c>
      <c r="P5197" s="18" t="n">
        <v>55</v>
      </c>
      <c r="Q5197" t="inlineStr">
        <is>
          <t>2026-04-12</t>
        </is>
      </c>
      <c r="R5197" s="18" t="inlineStr"/>
      <c r="S5197" s="18" t="inlineStr"/>
      <c r="T5197" s="18" t="inlineStr"/>
    </row>
    <row r="5198">
      <c r="A5198" t="inlineStr">
        <is>
          <t>DIST-010844</t>
        </is>
      </c>
      <c r="B5198" t="inlineStr">
        <is>
          <t>2026-01-12</t>
        </is>
      </c>
      <c r="C5198" t="inlineStr">
        <is>
          <t>RET-SPROUTS</t>
        </is>
      </c>
      <c r="D5198" t="inlineStr">
        <is>
          <t>UTS-PRO-057</t>
        </is>
      </c>
      <c r="E5198" t="inlineStr">
        <is>
          <t>Promo Billback</t>
        </is>
      </c>
      <c r="F5198" t="inlineStr">
        <is>
          <t>promo_billback</t>
        </is>
      </c>
      <c r="G5198" s="10" t="n">
        <v>48.02</v>
      </c>
      <c r="H5198" t="inlineStr">
        <is>
          <t>RO-029799</t>
        </is>
      </c>
      <c r="I5198" t="inlineStr">
        <is>
          <t>RS-029799</t>
        </is>
      </c>
      <c r="J5198" t="inlineStr">
        <is>
          <t>RREM-0131</t>
        </is>
      </c>
      <c r="K5198" t="inlineStr">
        <is>
          <t>Promo Billback</t>
        </is>
      </c>
      <c r="M5198" s="10" t="n"/>
      <c r="P5198" s="18" t="n"/>
      <c r="Q5198" t="inlineStr">
        <is>
          <t>2026-04-12</t>
        </is>
      </c>
      <c r="R5198" s="18" t="inlineStr"/>
      <c r="S5198" s="18" t="inlineStr"/>
      <c r="T5198" s="18" t="inlineStr"/>
    </row>
    <row r="5199">
      <c r="A5199" t="inlineStr">
        <is>
          <t>DIST-010712</t>
        </is>
      </c>
      <c r="B5199" t="inlineStr">
        <is>
          <t>2026-01-12</t>
        </is>
      </c>
      <c r="C5199" t="inlineStr">
        <is>
          <t>RET-WHOLEFOODS</t>
        </is>
      </c>
      <c r="D5199" t="inlineStr">
        <is>
          <t>ODS-DAM-052</t>
        </is>
      </c>
      <c r="E5199" t="inlineStr">
        <is>
          <t>Transit Damage</t>
        </is>
      </c>
      <c r="F5199" t="inlineStr">
        <is>
          <t>damaged</t>
        </is>
      </c>
      <c r="G5199" s="10" t="n">
        <v>38.92</v>
      </c>
      <c r="H5199" t="inlineStr">
        <is>
          <t>RO-029300</t>
        </is>
      </c>
      <c r="I5199" t="inlineStr">
        <is>
          <t>RS-029300</t>
        </is>
      </c>
      <c r="J5199" t="inlineStr">
        <is>
          <t>RREM-0210</t>
        </is>
      </c>
      <c r="K5199" t="inlineStr">
        <is>
          <t>Damaged</t>
        </is>
      </c>
      <c r="M5199" s="10" t="n"/>
      <c r="P5199" s="18" t="n"/>
      <c r="Q5199" t="inlineStr">
        <is>
          <t>2026-03-13</t>
        </is>
      </c>
      <c r="R5199" s="18" t="inlineStr"/>
      <c r="S5199" s="18" t="inlineStr"/>
      <c r="T5199" s="18" t="inlineStr"/>
    </row>
    <row r="5200">
      <c r="A5200" t="inlineStr">
        <is>
          <t>DIST-010797</t>
        </is>
      </c>
      <c r="B5200" t="inlineStr">
        <is>
          <t>2026-01-12</t>
        </is>
      </c>
      <c r="C5200" t="inlineStr">
        <is>
          <t>RET-SPROUTS</t>
        </is>
      </c>
      <c r="D5200" t="inlineStr">
        <is>
          <t>UTS-LAT-059</t>
        </is>
      </c>
      <c r="E5200" t="inlineStr">
        <is>
          <t>Appointment Miss</t>
        </is>
      </c>
      <c r="F5200" t="inlineStr">
        <is>
          <t>late_delivery</t>
        </is>
      </c>
      <c r="G5200" s="10" t="n">
        <v>31.26</v>
      </c>
      <c r="H5200" t="inlineStr">
        <is>
          <t>RO-029802</t>
        </is>
      </c>
      <c r="I5200" t="inlineStr">
        <is>
          <t>RS-029802</t>
        </is>
      </c>
      <c r="J5200" t="inlineStr">
        <is>
          <t>RREM-0143</t>
        </is>
      </c>
      <c r="K5200" t="inlineStr">
        <is>
          <t>Late Delivery</t>
        </is>
      </c>
      <c r="M5200" s="10" t="n"/>
      <c r="P5200" s="18" t="n"/>
      <c r="Q5200" t="inlineStr">
        <is>
          <t>2026-02-11</t>
        </is>
      </c>
      <c r="R5200" s="18" t="inlineStr"/>
      <c r="S5200" s="18" t="inlineStr"/>
      <c r="T5200" s="18" t="inlineStr"/>
    </row>
    <row r="5201">
      <c r="A5201" t="inlineStr">
        <is>
          <t>DIST-010850</t>
        </is>
      </c>
      <c r="B5201" t="inlineStr">
        <is>
          <t>2026-01-11</t>
        </is>
      </c>
      <c r="C5201" t="inlineStr">
        <is>
          <t>RET-KROGER</t>
        </is>
      </c>
      <c r="D5201" t="inlineStr"/>
      <c r="E5201" t="inlineStr">
        <is>
          <t>Unmapped</t>
        </is>
      </c>
      <c r="F5201" t="inlineStr">
        <is>
          <t>vague</t>
        </is>
      </c>
      <c r="G5201" s="10" t="n">
        <v>2378.6</v>
      </c>
      <c r="J5201" t="inlineStr">
        <is>
          <t>RREM-0070</t>
        </is>
      </c>
      <c r="K5201" t="inlineStr">
        <is>
          <t>Code 85: Other</t>
        </is>
      </c>
      <c r="M5201" s="10" t="n"/>
      <c r="P5201" s="18" t="n"/>
      <c r="Q5201" t="inlineStr">
        <is>
          <t>2026-03-12</t>
        </is>
      </c>
      <c r="R5201" s="18" t="inlineStr">
        <is>
          <t>Yes</t>
        </is>
      </c>
      <c r="S5201" s="18" t="inlineStr"/>
      <c r="T5201" s="18" t="inlineStr"/>
    </row>
    <row r="5202">
      <c r="A5202" t="inlineStr">
        <is>
          <t>DIST-010861</t>
        </is>
      </c>
      <c r="B5202" t="inlineStr">
        <is>
          <t>2026-01-11</t>
        </is>
      </c>
      <c r="C5202" t="inlineStr">
        <is>
          <t>RET-WHOLEFOODS</t>
        </is>
      </c>
      <c r="D5202" t="inlineStr">
        <is>
          <t>ODS-SPO-050</t>
        </is>
      </c>
      <c r="E5202" t="inlineStr">
        <is>
          <t>Spoilage</t>
        </is>
      </c>
      <c r="F5202" t="inlineStr">
        <is>
          <t>spoilage</t>
        </is>
      </c>
      <c r="G5202" s="10" t="n">
        <v>515.13</v>
      </c>
      <c r="H5202" t="inlineStr">
        <is>
          <t>RO-030054</t>
        </is>
      </c>
      <c r="I5202" t="inlineStr">
        <is>
          <t>RS-030054</t>
        </is>
      </c>
      <c r="J5202" t="inlineStr">
        <is>
          <t>RREM-0199</t>
        </is>
      </c>
      <c r="K5202" t="inlineStr">
        <is>
          <t>Spoilage -- quality complaint at receiving</t>
        </is>
      </c>
      <c r="M5202" s="10" t="n"/>
      <c r="P5202" s="18" t="n"/>
      <c r="Q5202" t="inlineStr">
        <is>
          <t>2026-02-10</t>
        </is>
      </c>
      <c r="R5202" s="18" t="inlineStr"/>
      <c r="S5202" s="18" t="inlineStr"/>
      <c r="T5202" s="18" t="inlineStr"/>
    </row>
    <row r="5203">
      <c r="A5203" t="inlineStr">
        <is>
          <t>DIST-010803</t>
        </is>
      </c>
      <c r="B5203" t="inlineStr">
        <is>
          <t>2026-01-11</t>
        </is>
      </c>
      <c r="C5203" t="inlineStr">
        <is>
          <t>RET-WHOLEFOODS</t>
        </is>
      </c>
      <c r="D5203" t="inlineStr">
        <is>
          <t>ODS-SPO-050</t>
        </is>
      </c>
      <c r="E5203" t="inlineStr">
        <is>
          <t>Spoilage</t>
        </is>
      </c>
      <c r="F5203" t="inlineStr">
        <is>
          <t>spoilage</t>
        </is>
      </c>
      <c r="G5203" s="10" t="n">
        <v>304.56</v>
      </c>
      <c r="H5203" t="inlineStr">
        <is>
          <t>RO-029716</t>
        </is>
      </c>
      <c r="I5203" t="inlineStr">
        <is>
          <t>RS-029716</t>
        </is>
      </c>
      <c r="J5203" t="inlineStr">
        <is>
          <t>RREM-0204</t>
        </is>
      </c>
      <c r="K5203" t="inlineStr">
        <is>
          <t>Spoilage -- quality complaint at receiving</t>
        </is>
      </c>
      <c r="L5203" t="inlineStr">
        <is>
          <t>lost</t>
        </is>
      </c>
      <c r="M5203" s="10" t="n">
        <v>0</v>
      </c>
      <c r="N5203" t="inlineStr">
        <is>
          <t>2026-02-06</t>
        </is>
      </c>
      <c r="O5203" t="inlineStr">
        <is>
          <t>2026-03-14</t>
        </is>
      </c>
      <c r="P5203" s="18" t="n">
        <v>62</v>
      </c>
      <c r="Q5203" t="inlineStr">
        <is>
          <t>2026-02-25</t>
        </is>
      </c>
      <c r="R5203" s="18" t="inlineStr"/>
      <c r="S5203" s="18" t="inlineStr"/>
      <c r="T5203" s="18" t="inlineStr"/>
    </row>
    <row r="5204">
      <c r="A5204" t="inlineStr">
        <is>
          <t>DIST-010594</t>
        </is>
      </c>
      <c r="B5204" t="inlineStr">
        <is>
          <t>2026-01-11</t>
        </is>
      </c>
      <c r="C5204" t="inlineStr">
        <is>
          <t>RET-KROGER</t>
        </is>
      </c>
      <c r="D5204" t="inlineStr">
        <is>
          <t>GER-SHO-073</t>
        </is>
      </c>
      <c r="E5204" t="inlineStr">
        <is>
          <t>Short Ship</t>
        </is>
      </c>
      <c r="F5204" t="inlineStr">
        <is>
          <t>short_ship</t>
        </is>
      </c>
      <c r="G5204" s="10" t="n">
        <v>269.78</v>
      </c>
      <c r="H5204" t="inlineStr">
        <is>
          <t>RO-029466</t>
        </is>
      </c>
      <c r="I5204" t="inlineStr">
        <is>
          <t>RS-029466</t>
        </is>
      </c>
      <c r="J5204" t="inlineStr">
        <is>
          <t>RREM-0062</t>
        </is>
      </c>
      <c r="K5204" t="inlineStr">
        <is>
          <t>Short Ship</t>
        </is>
      </c>
      <c r="L5204" t="inlineStr">
        <is>
          <t>won</t>
        </is>
      </c>
      <c r="M5204" s="10" t="n">
        <v>269.78</v>
      </c>
      <c r="N5204" t="inlineStr">
        <is>
          <t>2026-01-16</t>
        </is>
      </c>
      <c r="O5204" t="inlineStr">
        <is>
          <t>2026-04-16</t>
        </is>
      </c>
      <c r="P5204" s="18" t="n">
        <v>95</v>
      </c>
      <c r="Q5204" t="inlineStr">
        <is>
          <t>2026-02-10</t>
        </is>
      </c>
      <c r="R5204" s="18" t="inlineStr"/>
      <c r="S5204" s="18" t="inlineStr"/>
      <c r="T5204" s="18" t="inlineStr"/>
    </row>
    <row r="5205">
      <c r="A5205" t="inlineStr">
        <is>
          <t>DIST-010536</t>
        </is>
      </c>
      <c r="B5205" t="inlineStr">
        <is>
          <t>2026-01-11</t>
        </is>
      </c>
      <c r="C5205" t="inlineStr">
        <is>
          <t>RET-WALMART</t>
        </is>
      </c>
      <c r="D5205" t="inlineStr">
        <is>
          <t>ART-SPO-017</t>
        </is>
      </c>
      <c r="E5205" t="inlineStr">
        <is>
          <t>Spoilage</t>
        </is>
      </c>
      <c r="F5205" t="inlineStr">
        <is>
          <t>spoilage</t>
        </is>
      </c>
      <c r="G5205" s="10" t="n">
        <v>196.14</v>
      </c>
      <c r="H5205" t="inlineStr">
        <is>
          <t>RO-028769</t>
        </is>
      </c>
      <c r="I5205" t="inlineStr">
        <is>
          <t>RS-028769</t>
        </is>
      </c>
      <c r="J5205" t="inlineStr">
        <is>
          <t>RREM-0173</t>
        </is>
      </c>
      <c r="K5205" t="inlineStr">
        <is>
          <t>Spoilage -- expired or short-dated at receiving</t>
        </is>
      </c>
      <c r="L5205" t="inlineStr">
        <is>
          <t>lost</t>
        </is>
      </c>
      <c r="M5205" s="10" t="n">
        <v>0</v>
      </c>
      <c r="N5205" t="inlineStr">
        <is>
          <t>2026-02-01</t>
        </is>
      </c>
      <c r="O5205" t="inlineStr">
        <is>
          <t>2026-02-20</t>
        </is>
      </c>
      <c r="P5205" s="18" t="n">
        <v>40</v>
      </c>
      <c r="Q5205" t="inlineStr">
        <is>
          <t>2026-03-12</t>
        </is>
      </c>
      <c r="R5205" s="18" t="inlineStr"/>
      <c r="S5205" s="18" t="inlineStr"/>
      <c r="T5205" s="18" t="inlineStr"/>
    </row>
    <row r="5206">
      <c r="A5206" t="inlineStr">
        <is>
          <t>DIST-010675</t>
        </is>
      </c>
      <c r="B5206" t="inlineStr">
        <is>
          <t>2026-01-11</t>
        </is>
      </c>
      <c r="C5206" t="inlineStr">
        <is>
          <t>RET-KROGER</t>
        </is>
      </c>
      <c r="D5206" t="inlineStr">
        <is>
          <t>GER-SHO-073</t>
        </is>
      </c>
      <c r="E5206" t="inlineStr">
        <is>
          <t>Short Ship</t>
        </is>
      </c>
      <c r="F5206" t="inlineStr">
        <is>
          <t>short_ship</t>
        </is>
      </c>
      <c r="G5206" s="10" t="n">
        <v>169.23</v>
      </c>
      <c r="H5206" t="inlineStr">
        <is>
          <t>RO-029407</t>
        </is>
      </c>
      <c r="I5206" t="inlineStr">
        <is>
          <t>RS-029407</t>
        </is>
      </c>
      <c r="J5206" t="inlineStr">
        <is>
          <t>RREM-0047</t>
        </is>
      </c>
      <c r="K5206" t="inlineStr">
        <is>
          <t>Short Ship</t>
        </is>
      </c>
      <c r="M5206" s="10" t="n"/>
      <c r="P5206" s="18" t="n"/>
      <c r="Q5206" t="inlineStr">
        <is>
          <t>2026-02-25</t>
        </is>
      </c>
      <c r="R5206" s="18" t="inlineStr"/>
      <c r="S5206" s="18" t="inlineStr"/>
      <c r="T5206" s="18" t="inlineStr"/>
    </row>
    <row r="5207">
      <c r="A5207" t="inlineStr">
        <is>
          <t>DIST-010630</t>
        </is>
      </c>
      <c r="B5207" t="inlineStr">
        <is>
          <t>2026-01-11</t>
        </is>
      </c>
      <c r="C5207" t="inlineStr">
        <is>
          <t>RET-COSTCO</t>
        </is>
      </c>
      <c r="D5207" t="inlineStr">
        <is>
          <t>TCO-DAM-035</t>
        </is>
      </c>
      <c r="E5207" t="inlineStr">
        <is>
          <t>Transit Damage</t>
        </is>
      </c>
      <c r="F5207" t="inlineStr">
        <is>
          <t>damaged</t>
        </is>
      </c>
      <c r="G5207" s="10" t="n">
        <v>160.67</v>
      </c>
      <c r="H5207" t="inlineStr">
        <is>
          <t>RO-029263</t>
        </is>
      </c>
      <c r="I5207" t="inlineStr">
        <is>
          <t>RS-029263</t>
        </is>
      </c>
      <c r="J5207" t="inlineStr">
        <is>
          <t>RREM-0010</t>
        </is>
      </c>
      <c r="K5207" t="inlineStr">
        <is>
          <t>Damaged</t>
        </is>
      </c>
      <c r="L5207" t="inlineStr">
        <is>
          <t>partial</t>
        </is>
      </c>
      <c r="M5207" s="10" t="n">
        <v>42.5</v>
      </c>
      <c r="N5207" t="inlineStr">
        <is>
          <t>2026-02-05</t>
        </is>
      </c>
      <c r="O5207" t="inlineStr">
        <is>
          <t>2026-04-12</t>
        </is>
      </c>
      <c r="P5207" s="18" t="n">
        <v>91</v>
      </c>
      <c r="Q5207" t="inlineStr">
        <is>
          <t>2026-02-25</t>
        </is>
      </c>
      <c r="R5207" s="18" t="inlineStr"/>
      <c r="S5207" s="18" t="inlineStr"/>
      <c r="T5207" s="18" t="inlineStr"/>
    </row>
    <row r="5208">
      <c r="A5208" t="inlineStr">
        <is>
          <t>DIST-010451</t>
        </is>
      </c>
      <c r="B5208" t="inlineStr">
        <is>
          <t>2026-01-11</t>
        </is>
      </c>
      <c r="C5208" t="inlineStr">
        <is>
          <t>RET-WALMART</t>
        </is>
      </c>
      <c r="D5208" t="inlineStr">
        <is>
          <t>ART-PRO-004</t>
        </is>
      </c>
      <c r="E5208" t="inlineStr">
        <is>
          <t>Scan Rebate</t>
        </is>
      </c>
      <c r="F5208" t="inlineStr">
        <is>
          <t>promo_billback</t>
        </is>
      </c>
      <c r="G5208" s="10" t="n">
        <v>157.84</v>
      </c>
      <c r="H5208" t="inlineStr">
        <is>
          <t>RO-028753</t>
        </is>
      </c>
      <c r="I5208" t="inlineStr">
        <is>
          <t>RS-028753</t>
        </is>
      </c>
      <c r="J5208" t="inlineStr">
        <is>
          <t>RREM-0174</t>
        </is>
      </c>
      <c r="K5208" t="inlineStr">
        <is>
          <t>Promo Billback</t>
        </is>
      </c>
      <c r="L5208" t="inlineStr">
        <is>
          <t>lost</t>
        </is>
      </c>
      <c r="M5208" s="10" t="n">
        <v>0</v>
      </c>
      <c r="N5208" t="inlineStr">
        <is>
          <t>2026-02-08</t>
        </is>
      </c>
      <c r="O5208" t="inlineStr">
        <is>
          <t>2026-03-19</t>
        </is>
      </c>
      <c r="P5208" s="18" t="n">
        <v>67</v>
      </c>
      <c r="Q5208" t="inlineStr">
        <is>
          <t>2026-04-11</t>
        </is>
      </c>
      <c r="R5208" s="18" t="inlineStr"/>
      <c r="S5208" s="18" t="inlineStr"/>
      <c r="T5208" s="18" t="inlineStr"/>
    </row>
    <row r="5209">
      <c r="A5209" t="inlineStr">
        <is>
          <t>DIST-010646</t>
        </is>
      </c>
      <c r="B5209" t="inlineStr">
        <is>
          <t>2026-01-11</t>
        </is>
      </c>
      <c r="C5209" t="inlineStr">
        <is>
          <t>RET-COSTCO</t>
        </is>
      </c>
      <c r="D5209" t="inlineStr">
        <is>
          <t>TCO-SHO-022</t>
        </is>
      </c>
      <c r="E5209" t="inlineStr">
        <is>
          <t>Quantity Variance</t>
        </is>
      </c>
      <c r="F5209" t="inlineStr">
        <is>
          <t>short_ship</t>
        </is>
      </c>
      <c r="G5209" s="10" t="n">
        <v>151.91</v>
      </c>
      <c r="H5209" t="inlineStr">
        <is>
          <t>RO-029241</t>
        </is>
      </c>
      <c r="I5209" t="inlineStr">
        <is>
          <t>RS-029241</t>
        </is>
      </c>
      <c r="J5209" t="inlineStr">
        <is>
          <t>RREM-0022</t>
        </is>
      </c>
      <c r="K5209" t="inlineStr">
        <is>
          <t>Short Ship</t>
        </is>
      </c>
      <c r="L5209" t="inlineStr">
        <is>
          <t>pending</t>
        </is>
      </c>
      <c r="M5209" s="10" t="n"/>
      <c r="N5209" t="inlineStr">
        <is>
          <t>2026-02-04</t>
        </is>
      </c>
      <c r="P5209" s="18" t="n">
        <v>356</v>
      </c>
      <c r="Q5209" t="inlineStr">
        <is>
          <t>2026-03-12</t>
        </is>
      </c>
      <c r="R5209" s="18" t="inlineStr"/>
      <c r="S5209" s="18" t="inlineStr"/>
      <c r="T5209" s="18" t="inlineStr"/>
    </row>
    <row r="5210">
      <c r="A5210" t="inlineStr">
        <is>
          <t>DIST-010457</t>
        </is>
      </c>
      <c r="B5210" t="inlineStr">
        <is>
          <t>2026-01-11</t>
        </is>
      </c>
      <c r="C5210" t="inlineStr">
        <is>
          <t>RET-WALMART</t>
        </is>
      </c>
      <c r="D5210" t="inlineStr">
        <is>
          <t>ART-DAM-018</t>
        </is>
      </c>
      <c r="E5210" t="inlineStr">
        <is>
          <t>Warehouse Damage</t>
        </is>
      </c>
      <c r="F5210" t="inlineStr">
        <is>
          <t>damaged</t>
        </is>
      </c>
      <c r="G5210" s="10" t="n">
        <v>142.35</v>
      </c>
      <c r="H5210" t="inlineStr">
        <is>
          <t>RO-028806</t>
        </is>
      </c>
      <c r="I5210" t="inlineStr">
        <is>
          <t>RS-028806</t>
        </is>
      </c>
      <c r="J5210" t="inlineStr">
        <is>
          <t>RREM-0181</t>
        </is>
      </c>
      <c r="K5210" t="inlineStr">
        <is>
          <t>Damaged</t>
        </is>
      </c>
      <c r="M5210" s="10" t="n"/>
      <c r="P5210" s="18" t="n"/>
      <c r="Q5210" t="inlineStr">
        <is>
          <t>2026-02-25</t>
        </is>
      </c>
      <c r="R5210" s="18" t="inlineStr"/>
      <c r="S5210" s="18" t="inlineStr"/>
      <c r="T5210" s="18" t="inlineStr"/>
    </row>
    <row r="5211">
      <c r="A5211" t="inlineStr">
        <is>
          <t>DIST-010379</t>
        </is>
      </c>
      <c r="B5211" t="inlineStr">
        <is>
          <t>2026-01-11</t>
        </is>
      </c>
      <c r="C5211" t="inlineStr">
        <is>
          <t>RET-WALMART</t>
        </is>
      </c>
      <c r="D5211" t="inlineStr">
        <is>
          <t>ART-SHO-003</t>
        </is>
      </c>
      <c r="E5211" t="inlineStr">
        <is>
          <t>Short Ship</t>
        </is>
      </c>
      <c r="F5211" t="inlineStr">
        <is>
          <t>short_ship</t>
        </is>
      </c>
      <c r="G5211" s="10" t="n">
        <v>114.03</v>
      </c>
      <c r="H5211" t="inlineStr">
        <is>
          <t>RO-028409</t>
        </is>
      </c>
      <c r="I5211" t="inlineStr">
        <is>
          <t>RS-028409</t>
        </is>
      </c>
      <c r="J5211" t="inlineStr">
        <is>
          <t>RREM-0159</t>
        </is>
      </c>
      <c r="K5211" t="inlineStr">
        <is>
          <t>Short Ship</t>
        </is>
      </c>
      <c r="M5211" s="10" t="n"/>
      <c r="P5211" s="18" t="n"/>
      <c r="Q5211" t="inlineStr">
        <is>
          <t>2026-03-12</t>
        </is>
      </c>
      <c r="R5211" s="18" t="inlineStr"/>
      <c r="S5211" s="18" t="inlineStr"/>
      <c r="T5211" s="18" t="inlineStr"/>
    </row>
    <row r="5212">
      <c r="A5212" t="inlineStr">
        <is>
          <t>DIST-010634</t>
        </is>
      </c>
      <c r="B5212" t="inlineStr">
        <is>
          <t>2026-01-11</t>
        </is>
      </c>
      <c r="C5212" t="inlineStr">
        <is>
          <t>RET-SPROUTS</t>
        </is>
      </c>
      <c r="D5212" t="inlineStr">
        <is>
          <t>UTS-PRO-057</t>
        </is>
      </c>
      <c r="E5212" t="inlineStr">
        <is>
          <t>Promo Billback</t>
        </is>
      </c>
      <c r="F5212" t="inlineStr">
        <is>
          <t>promo_billback</t>
        </is>
      </c>
      <c r="G5212" s="10" t="n">
        <v>113.46</v>
      </c>
      <c r="H5212" t="inlineStr">
        <is>
          <t>RO-029361</t>
        </is>
      </c>
      <c r="I5212" t="inlineStr">
        <is>
          <t>RS-029361</t>
        </is>
      </c>
      <c r="J5212" t="inlineStr">
        <is>
          <t>RREM-0122</t>
        </is>
      </c>
      <c r="K5212" t="inlineStr">
        <is>
          <t>Promo Billback</t>
        </is>
      </c>
      <c r="L5212" t="inlineStr">
        <is>
          <t>partial</t>
        </is>
      </c>
      <c r="M5212" s="10" t="n">
        <v>36.47</v>
      </c>
      <c r="N5212" t="inlineStr">
        <is>
          <t>2026-01-22</t>
        </is>
      </c>
      <c r="O5212" t="inlineStr">
        <is>
          <t>2026-02-25</t>
        </is>
      </c>
      <c r="P5212" s="18" t="n">
        <v>45</v>
      </c>
      <c r="Q5212" t="inlineStr">
        <is>
          <t>2026-03-12</t>
        </is>
      </c>
      <c r="R5212" s="18" t="inlineStr"/>
      <c r="S5212" s="18" t="inlineStr"/>
      <c r="T5212" s="18" t="inlineStr"/>
    </row>
    <row r="5213">
      <c r="A5213" t="inlineStr">
        <is>
          <t>DIST-010627</t>
        </is>
      </c>
      <c r="B5213" t="inlineStr">
        <is>
          <t>2026-01-11</t>
        </is>
      </c>
      <c r="C5213" t="inlineStr">
        <is>
          <t>RET-WALMART</t>
        </is>
      </c>
      <c r="D5213" t="inlineStr">
        <is>
          <t>ART-PRO-004</t>
        </is>
      </c>
      <c r="E5213" t="inlineStr">
        <is>
          <t>Scan Rebate</t>
        </is>
      </c>
      <c r="F5213" t="inlineStr">
        <is>
          <t>promo_billback</t>
        </is>
      </c>
      <c r="G5213" s="10" t="n">
        <v>99.56999999999999</v>
      </c>
      <c r="H5213" t="inlineStr">
        <is>
          <t>RO-029214</t>
        </is>
      </c>
      <c r="I5213" t="inlineStr">
        <is>
          <t>RS-029214</t>
        </is>
      </c>
      <c r="J5213" t="inlineStr">
        <is>
          <t>RREM-0182</t>
        </is>
      </c>
      <c r="K5213" t="inlineStr">
        <is>
          <t>Promo Billback</t>
        </is>
      </c>
      <c r="M5213" s="10" t="n"/>
      <c r="P5213" s="18" t="n"/>
      <c r="Q5213" t="inlineStr">
        <is>
          <t>2026-03-12</t>
        </is>
      </c>
      <c r="R5213" s="18" t="inlineStr"/>
      <c r="S5213" s="18" t="inlineStr"/>
      <c r="T5213" s="18" t="inlineStr"/>
    </row>
    <row r="5214">
      <c r="A5214" t="inlineStr">
        <is>
          <t>DIST-010417</t>
        </is>
      </c>
      <c r="B5214" t="inlineStr">
        <is>
          <t>2026-01-11</t>
        </is>
      </c>
      <c r="C5214" t="inlineStr">
        <is>
          <t>RET-WALMART</t>
        </is>
      </c>
      <c r="D5214" t="inlineStr">
        <is>
          <t>ART-PRO-004</t>
        </is>
      </c>
      <c r="E5214" t="inlineStr">
        <is>
          <t>Scan Rebate</t>
        </is>
      </c>
      <c r="F5214" t="inlineStr">
        <is>
          <t>promo_billback</t>
        </is>
      </c>
      <c r="G5214" s="10" t="n">
        <v>90.47</v>
      </c>
      <c r="H5214" t="inlineStr">
        <is>
          <t>RO-028447</t>
        </is>
      </c>
      <c r="I5214" t="inlineStr">
        <is>
          <t>RS-028447</t>
        </is>
      </c>
      <c r="J5214" t="inlineStr">
        <is>
          <t>RREM-0157</t>
        </is>
      </c>
      <c r="K5214" t="inlineStr">
        <is>
          <t>Promo Billback</t>
        </is>
      </c>
      <c r="M5214" s="10" t="n"/>
      <c r="P5214" s="18" t="n"/>
      <c r="Q5214" t="inlineStr">
        <is>
          <t>2026-03-12</t>
        </is>
      </c>
      <c r="R5214" s="18" t="inlineStr"/>
      <c r="S5214" s="18" t="inlineStr"/>
      <c r="T5214" s="18" t="inlineStr"/>
    </row>
    <row r="5215">
      <c r="A5215" t="inlineStr">
        <is>
          <t>DIST-010894</t>
        </is>
      </c>
      <c r="B5215" t="inlineStr">
        <is>
          <t>2026-01-11</t>
        </is>
      </c>
      <c r="C5215" t="inlineStr">
        <is>
          <t>RET-KROGER</t>
        </is>
      </c>
      <c r="D5215" t="inlineStr">
        <is>
          <t>GER-PRO-075</t>
        </is>
      </c>
      <c r="E5215" t="inlineStr">
        <is>
          <t>Promo Billback</t>
        </is>
      </c>
      <c r="F5215" t="inlineStr">
        <is>
          <t>promo_billback</t>
        </is>
      </c>
      <c r="G5215" s="10" t="n">
        <v>74.55</v>
      </c>
      <c r="H5215" t="inlineStr">
        <is>
          <t>RO-030255</t>
        </is>
      </c>
      <c r="I5215" t="inlineStr">
        <is>
          <t>RS-030255</t>
        </is>
      </c>
      <c r="J5215" t="inlineStr">
        <is>
          <t>RREM-0056</t>
        </is>
      </c>
      <c r="K5215" t="inlineStr">
        <is>
          <t>Promo Billback</t>
        </is>
      </c>
      <c r="L5215" t="inlineStr">
        <is>
          <t>won</t>
        </is>
      </c>
      <c r="M5215" s="10" t="n">
        <v>74.55</v>
      </c>
      <c r="N5215" t="inlineStr">
        <is>
          <t>2026-01-24</t>
        </is>
      </c>
      <c r="O5215" t="inlineStr">
        <is>
          <t>2026-02-14</t>
        </is>
      </c>
      <c r="P5215" s="18" t="n">
        <v>34</v>
      </c>
      <c r="Q5215" t="inlineStr">
        <is>
          <t>2026-02-10</t>
        </is>
      </c>
      <c r="R5215" s="18" t="inlineStr"/>
      <c r="S5215" s="18" t="inlineStr"/>
      <c r="T5215" s="18" t="inlineStr"/>
    </row>
    <row r="5216">
      <c r="A5216" t="inlineStr">
        <is>
          <t>DIST-010651</t>
        </is>
      </c>
      <c r="B5216" t="inlineStr">
        <is>
          <t>2026-01-11</t>
        </is>
      </c>
      <c r="C5216" t="inlineStr">
        <is>
          <t>RET-WHOLEFOODS</t>
        </is>
      </c>
      <c r="D5216" t="inlineStr">
        <is>
          <t>ODS-SPO-050</t>
        </is>
      </c>
      <c r="E5216" t="inlineStr">
        <is>
          <t>Spoilage</t>
        </is>
      </c>
      <c r="F5216" t="inlineStr">
        <is>
          <t>spoilage</t>
        </is>
      </c>
      <c r="G5216" s="10" t="n">
        <v>63.93</v>
      </c>
      <c r="H5216" t="inlineStr">
        <is>
          <t>RO-029293</t>
        </is>
      </c>
      <c r="I5216" t="inlineStr">
        <is>
          <t>RS-029293</t>
        </is>
      </c>
      <c r="J5216" t="inlineStr">
        <is>
          <t>RREM-0204</t>
        </is>
      </c>
      <c r="K5216" t="inlineStr">
        <is>
          <t>Spoilage -- temperature exposure in transit</t>
        </is>
      </c>
      <c r="M5216" s="10" t="n"/>
      <c r="P5216" s="18" t="n"/>
      <c r="Q5216" t="inlineStr">
        <is>
          <t>2026-03-12</t>
        </is>
      </c>
      <c r="R5216" s="18" t="inlineStr"/>
      <c r="S5216" s="18" t="inlineStr"/>
      <c r="T5216" s="18" t="inlineStr"/>
    </row>
    <row r="5217">
      <c r="A5217" t="inlineStr">
        <is>
          <t>DIST-010637</t>
        </is>
      </c>
      <c r="B5217" t="inlineStr">
        <is>
          <t>2026-01-11</t>
        </is>
      </c>
      <c r="C5217" t="inlineStr">
        <is>
          <t>RET-REGIONAL</t>
        </is>
      </c>
      <c r="D5217" t="inlineStr">
        <is>
          <t>NAL-PRI-102</t>
        </is>
      </c>
      <c r="E5217" t="inlineStr">
        <is>
          <t>Pricing Variance</t>
        </is>
      </c>
      <c r="F5217" t="inlineStr">
        <is>
          <t>pricing_error</t>
        </is>
      </c>
      <c r="G5217" s="10" t="n">
        <v>62.09</v>
      </c>
      <c r="H5217" t="inlineStr">
        <is>
          <t>RO-029526</t>
        </is>
      </c>
      <c r="I5217" t="inlineStr">
        <is>
          <t>RS-029526</t>
        </is>
      </c>
      <c r="J5217" t="inlineStr">
        <is>
          <t>RREM-0085</t>
        </is>
      </c>
      <c r="K5217" t="inlineStr">
        <is>
          <t>Pricing Error</t>
        </is>
      </c>
      <c r="M5217" s="10" t="n"/>
      <c r="P5217" s="18" t="n"/>
      <c r="Q5217" t="inlineStr">
        <is>
          <t>2026-02-25</t>
        </is>
      </c>
      <c r="R5217" s="18" t="inlineStr"/>
      <c r="S5217" s="18" t="inlineStr"/>
      <c r="T5217" s="18" t="inlineStr"/>
    </row>
    <row r="5218">
      <c r="A5218" t="inlineStr">
        <is>
          <t>DIST-010768</t>
        </is>
      </c>
      <c r="B5218" t="inlineStr">
        <is>
          <t>2026-01-11</t>
        </is>
      </c>
      <c r="C5218" t="inlineStr">
        <is>
          <t>RET-WHOLEFOODS</t>
        </is>
      </c>
      <c r="D5218" t="inlineStr">
        <is>
          <t>ODS-PRI-055</t>
        </is>
      </c>
      <c r="E5218" t="inlineStr">
        <is>
          <t>Invoice Mismatch</t>
        </is>
      </c>
      <c r="F5218" t="inlineStr">
        <is>
          <t>pricing_error</t>
        </is>
      </c>
      <c r="G5218" s="10" t="n">
        <v>49.65</v>
      </c>
      <c r="H5218" t="inlineStr">
        <is>
          <t>RO-029759</t>
        </is>
      </c>
      <c r="I5218" t="inlineStr">
        <is>
          <t>RS-029759</t>
        </is>
      </c>
      <c r="J5218" t="inlineStr">
        <is>
          <t>RREM-0213</t>
        </is>
      </c>
      <c r="K5218" t="inlineStr">
        <is>
          <t>Pricing Error</t>
        </is>
      </c>
      <c r="M5218" s="10" t="n"/>
      <c r="P5218" s="18" t="n"/>
      <c r="Q5218" t="inlineStr">
        <is>
          <t>2026-04-11</t>
        </is>
      </c>
      <c r="R5218" s="18" t="inlineStr"/>
      <c r="S5218" s="18" t="inlineStr"/>
      <c r="T5218" s="18" t="inlineStr"/>
    </row>
    <row r="5219">
      <c r="A5219" t="inlineStr">
        <is>
          <t>DIST-010531</t>
        </is>
      </c>
      <c r="B5219" t="inlineStr">
        <is>
          <t>2026-01-11</t>
        </is>
      </c>
      <c r="C5219" t="inlineStr">
        <is>
          <t>RET-WALMART</t>
        </is>
      </c>
      <c r="D5219" t="inlineStr">
        <is>
          <t>ART-LAT-009</t>
        </is>
      </c>
      <c r="E5219" t="inlineStr">
        <is>
          <t>MABD Violation</t>
        </is>
      </c>
      <c r="F5219" t="inlineStr">
        <is>
          <t>late_delivery</t>
        </is>
      </c>
      <c r="G5219" s="10" t="n">
        <v>42</v>
      </c>
      <c r="H5219" t="inlineStr">
        <is>
          <t>RO-028759</t>
        </is>
      </c>
      <c r="I5219" t="inlineStr">
        <is>
          <t>RS-028759</t>
        </is>
      </c>
      <c r="J5219" t="inlineStr">
        <is>
          <t>RREM-0181</t>
        </is>
      </c>
      <c r="K5219" t="inlineStr">
        <is>
          <t>Late Delivery</t>
        </is>
      </c>
      <c r="M5219" s="10" t="n"/>
      <c r="P5219" s="18" t="n"/>
      <c r="Q5219" t="inlineStr">
        <is>
          <t>2026-04-11</t>
        </is>
      </c>
      <c r="R5219" s="18" t="inlineStr"/>
      <c r="S5219" s="18" t="inlineStr"/>
      <c r="T5219" s="18" t="inlineStr"/>
    </row>
    <row r="5220">
      <c r="A5220" t="inlineStr">
        <is>
          <t>DIST-010764</t>
        </is>
      </c>
      <c r="B5220" t="inlineStr">
        <is>
          <t>2026-01-11</t>
        </is>
      </c>
      <c r="C5220" t="inlineStr">
        <is>
          <t>RET-WHOLEFOODS</t>
        </is>
      </c>
      <c r="D5220" t="inlineStr">
        <is>
          <t>ODS-LAT-044</t>
        </is>
      </c>
      <c r="E5220" t="inlineStr">
        <is>
          <t>Appointment Miss</t>
        </is>
      </c>
      <c r="F5220" t="inlineStr">
        <is>
          <t>late_delivery</t>
        </is>
      </c>
      <c r="G5220" s="10" t="n">
        <v>30.1</v>
      </c>
      <c r="H5220" t="inlineStr">
        <is>
          <t>RO-029708</t>
        </is>
      </c>
      <c r="I5220" t="inlineStr">
        <is>
          <t>RS-029708</t>
        </is>
      </c>
      <c r="J5220" t="inlineStr">
        <is>
          <t>RREM-0190</t>
        </is>
      </c>
      <c r="K5220" t="inlineStr">
        <is>
          <t>Late Delivery</t>
        </is>
      </c>
      <c r="M5220" s="10" t="n"/>
      <c r="P5220" s="18" t="n"/>
      <c r="Q5220" t="inlineStr">
        <is>
          <t>2026-02-10</t>
        </is>
      </c>
      <c r="R5220" s="18" t="inlineStr"/>
      <c r="S5220" s="18" t="inlineStr"/>
      <c r="T5220" s="18" t="inlineStr"/>
    </row>
    <row r="5221">
      <c r="A5221" t="inlineStr">
        <is>
          <t>DIST-010653</t>
        </is>
      </c>
      <c r="B5221" t="inlineStr">
        <is>
          <t>2026-01-10</t>
        </is>
      </c>
      <c r="C5221" t="inlineStr">
        <is>
          <t>RET-SPROUTS</t>
        </is>
      </c>
      <c r="D5221" t="inlineStr">
        <is>
          <t>UTS-SHO-056</t>
        </is>
      </c>
      <c r="E5221" t="inlineStr">
        <is>
          <t>Under-delivery</t>
        </is>
      </c>
      <c r="F5221" t="inlineStr">
        <is>
          <t>short_ship</t>
        </is>
      </c>
      <c r="G5221" s="10" t="n">
        <v>366.53</v>
      </c>
      <c r="H5221" t="inlineStr">
        <is>
          <t>RO-029353</t>
        </is>
      </c>
      <c r="I5221" t="inlineStr">
        <is>
          <t>RS-029353</t>
        </is>
      </c>
      <c r="J5221" t="inlineStr">
        <is>
          <t>RREM-0135</t>
        </is>
      </c>
      <c r="K5221" t="inlineStr">
        <is>
          <t>Short Ship</t>
        </is>
      </c>
      <c r="M5221" s="10" t="n"/>
      <c r="P5221" s="18" t="n"/>
      <c r="Q5221" t="inlineStr">
        <is>
          <t>2026-02-24</t>
        </is>
      </c>
      <c r="R5221" s="18" t="inlineStr"/>
      <c r="S5221" s="18" t="inlineStr"/>
      <c r="T5221" s="18" t="inlineStr"/>
    </row>
    <row r="5222">
      <c r="A5222" t="inlineStr">
        <is>
          <t>DIST-010563</t>
        </is>
      </c>
      <c r="B5222" t="inlineStr">
        <is>
          <t>2026-01-10</t>
        </is>
      </c>
      <c r="C5222" t="inlineStr">
        <is>
          <t>RET-WHOLEFOODS</t>
        </is>
      </c>
      <c r="D5222" t="inlineStr">
        <is>
          <t>ODS-SPO-050</t>
        </is>
      </c>
      <c r="E5222" t="inlineStr">
        <is>
          <t>Spoilage</t>
        </is>
      </c>
      <c r="F5222" t="inlineStr">
        <is>
          <t>spoilage</t>
        </is>
      </c>
      <c r="G5222" s="10" t="n">
        <v>255.91</v>
      </c>
      <c r="H5222" t="inlineStr">
        <is>
          <t>RO-028922</t>
        </is>
      </c>
      <c r="I5222" t="inlineStr">
        <is>
          <t>RS-028922</t>
        </is>
      </c>
      <c r="J5222" t="inlineStr">
        <is>
          <t>RREM-0186</t>
        </is>
      </c>
      <c r="K5222" t="inlineStr">
        <is>
          <t>Spoilage -- expired or short-dated at receiving</t>
        </is>
      </c>
      <c r="M5222" s="10" t="n"/>
      <c r="P5222" s="18" t="n"/>
      <c r="Q5222" t="inlineStr">
        <is>
          <t>2026-02-24</t>
        </is>
      </c>
      <c r="R5222" s="18" t="inlineStr"/>
      <c r="S5222" s="18" t="inlineStr"/>
      <c r="T5222" s="18" t="inlineStr"/>
    </row>
    <row r="5223">
      <c r="A5223" t="inlineStr">
        <is>
          <t>DIST-010358</t>
        </is>
      </c>
      <c r="B5223" t="inlineStr">
        <is>
          <t>2026-01-10</t>
        </is>
      </c>
      <c r="C5223" t="inlineStr">
        <is>
          <t>RET-WALMART</t>
        </is>
      </c>
      <c r="D5223" t="inlineStr">
        <is>
          <t>ART-SPO-017</t>
        </is>
      </c>
      <c r="E5223" t="inlineStr">
        <is>
          <t>Spoilage</t>
        </is>
      </c>
      <c r="F5223" t="inlineStr">
        <is>
          <t>spoilage</t>
        </is>
      </c>
      <c r="G5223" s="10" t="n">
        <v>246</v>
      </c>
      <c r="H5223" t="inlineStr">
        <is>
          <t>RO-028434</t>
        </is>
      </c>
      <c r="I5223" t="inlineStr">
        <is>
          <t>RS-028434</t>
        </is>
      </c>
      <c r="J5223" t="inlineStr">
        <is>
          <t>RREM-0182</t>
        </is>
      </c>
      <c r="K5223" t="inlineStr">
        <is>
          <t>Spoilage -- expired or short-dated at receiving</t>
        </is>
      </c>
      <c r="L5223" t="inlineStr">
        <is>
          <t>lost</t>
        </is>
      </c>
      <c r="M5223" s="10" t="n">
        <v>0</v>
      </c>
      <c r="N5223" t="inlineStr">
        <is>
          <t>2026-02-09</t>
        </is>
      </c>
      <c r="O5223" t="inlineStr">
        <is>
          <t>2026-04-15</t>
        </is>
      </c>
      <c r="P5223" s="18" t="n">
        <v>95</v>
      </c>
      <c r="Q5223" t="inlineStr">
        <is>
          <t>2026-03-11</t>
        </is>
      </c>
      <c r="R5223" s="18" t="inlineStr"/>
      <c r="S5223" s="18" t="inlineStr"/>
      <c r="T5223" s="18" t="inlineStr"/>
    </row>
    <row r="5224">
      <c r="A5224" t="inlineStr">
        <is>
          <t>DIST-010421</t>
        </is>
      </c>
      <c r="B5224" t="inlineStr">
        <is>
          <t>2026-01-10</t>
        </is>
      </c>
      <c r="C5224" t="inlineStr">
        <is>
          <t>RET-COSTCO</t>
        </is>
      </c>
      <c r="D5224" t="inlineStr">
        <is>
          <t>TCO-SPO-033</t>
        </is>
      </c>
      <c r="E5224" t="inlineStr">
        <is>
          <t>Expired Product</t>
        </is>
      </c>
      <c r="F5224" t="inlineStr">
        <is>
          <t>spoilage</t>
        </is>
      </c>
      <c r="G5224" s="10" t="n">
        <v>242.99</v>
      </c>
      <c r="H5224" t="inlineStr">
        <is>
          <t>RO-028485</t>
        </is>
      </c>
      <c r="I5224" t="inlineStr">
        <is>
          <t>RS-028485</t>
        </is>
      </c>
      <c r="J5224" t="inlineStr">
        <is>
          <t>RREM-0026</t>
        </is>
      </c>
      <c r="K5224" t="inlineStr">
        <is>
          <t>Spoilage -- expired or short-dated at receiving</t>
        </is>
      </c>
      <c r="M5224" s="10" t="n"/>
      <c r="P5224" s="18" t="n"/>
      <c r="Q5224" t="inlineStr">
        <is>
          <t>2026-03-11</t>
        </is>
      </c>
      <c r="R5224" s="18" t="inlineStr"/>
      <c r="S5224" s="18" t="inlineStr"/>
      <c r="T5224" s="18" t="inlineStr"/>
    </row>
    <row r="5225">
      <c r="A5225" t="inlineStr">
        <is>
          <t>DIST-010471</t>
        </is>
      </c>
      <c r="B5225" t="inlineStr">
        <is>
          <t>2026-01-10</t>
        </is>
      </c>
      <c r="C5225" t="inlineStr">
        <is>
          <t>RET-KROGER</t>
        </is>
      </c>
      <c r="D5225" t="inlineStr">
        <is>
          <t>GER-SPO-085</t>
        </is>
      </c>
      <c r="E5225" t="inlineStr">
        <is>
          <t>Short Date</t>
        </is>
      </c>
      <c r="F5225" t="inlineStr">
        <is>
          <t>spoilage</t>
        </is>
      </c>
      <c r="G5225" s="10" t="n">
        <v>224.72</v>
      </c>
      <c r="H5225" t="inlineStr">
        <is>
          <t>RO-029053</t>
        </is>
      </c>
      <c r="I5225" t="inlineStr">
        <is>
          <t>RS-029053</t>
        </is>
      </c>
      <c r="J5225" t="inlineStr">
        <is>
          <t>RREM-0056</t>
        </is>
      </c>
      <c r="K5225" t="inlineStr">
        <is>
          <t>Spoilage -- expired or short-dated at receiving</t>
        </is>
      </c>
      <c r="L5225" t="inlineStr">
        <is>
          <t>lost</t>
        </is>
      </c>
      <c r="M5225" s="10" t="n">
        <v>0</v>
      </c>
      <c r="N5225" t="inlineStr">
        <is>
          <t>2026-02-01</t>
        </is>
      </c>
      <c r="O5225" t="inlineStr">
        <is>
          <t>2026-04-16</t>
        </is>
      </c>
      <c r="P5225" s="18" t="n">
        <v>96</v>
      </c>
      <c r="Q5225" t="inlineStr">
        <is>
          <t>2026-03-11</t>
        </is>
      </c>
      <c r="R5225" s="18" t="inlineStr"/>
      <c r="S5225" s="18" t="inlineStr"/>
      <c r="T5225" s="18" t="inlineStr"/>
    </row>
    <row r="5226">
      <c r="A5226" t="inlineStr">
        <is>
          <t>DIST-010681</t>
        </is>
      </c>
      <c r="B5226" t="inlineStr">
        <is>
          <t>2026-01-10</t>
        </is>
      </c>
      <c r="C5226" t="inlineStr">
        <is>
          <t>RET-WALMART</t>
        </is>
      </c>
      <c r="D5226" t="inlineStr">
        <is>
          <t>ART-SPO-017</t>
        </is>
      </c>
      <c r="E5226" t="inlineStr">
        <is>
          <t>Spoilage</t>
        </is>
      </c>
      <c r="F5226" t="inlineStr">
        <is>
          <t>spoilage</t>
        </is>
      </c>
      <c r="G5226" s="10" t="n">
        <v>149.33</v>
      </c>
      <c r="H5226" t="inlineStr">
        <is>
          <t>RO-029180</t>
        </is>
      </c>
      <c r="I5226" t="inlineStr">
        <is>
          <t>RS-029180</t>
        </is>
      </c>
      <c r="J5226" t="inlineStr">
        <is>
          <t>RREM-0182</t>
        </is>
      </c>
      <c r="K5226" t="inlineStr">
        <is>
          <t>Spoilage -- damage in transit affecting condition</t>
        </is>
      </c>
      <c r="M5226" s="10" t="n"/>
      <c r="P5226" s="18" t="n"/>
      <c r="Q5226" t="inlineStr">
        <is>
          <t>2026-02-24</t>
        </is>
      </c>
      <c r="R5226" s="18" t="inlineStr"/>
      <c r="S5226" s="18" t="inlineStr"/>
      <c r="T5226" s="18" t="inlineStr"/>
    </row>
    <row r="5227">
      <c r="A5227" t="inlineStr">
        <is>
          <t>DIST-010514</t>
        </is>
      </c>
      <c r="B5227" t="inlineStr">
        <is>
          <t>2026-01-10</t>
        </is>
      </c>
      <c r="C5227" t="inlineStr">
        <is>
          <t>RET-WALMART</t>
        </is>
      </c>
      <c r="D5227" t="inlineStr">
        <is>
          <t>ART-SPO-017</t>
        </is>
      </c>
      <c r="E5227" t="inlineStr">
        <is>
          <t>Spoilage</t>
        </is>
      </c>
      <c r="F5227" t="inlineStr">
        <is>
          <t>spoilage</t>
        </is>
      </c>
      <c r="G5227" s="10" t="n">
        <v>123.81</v>
      </c>
      <c r="H5227" t="inlineStr">
        <is>
          <t>RO-028850</t>
        </is>
      </c>
      <c r="I5227" t="inlineStr">
        <is>
          <t>RS-028850</t>
        </is>
      </c>
      <c r="J5227" t="inlineStr">
        <is>
          <t>RREM-0159</t>
        </is>
      </c>
      <c r="K5227" t="inlineStr">
        <is>
          <t>Spoilage -- expired or short-dated at receiving</t>
        </is>
      </c>
      <c r="L5227" t="inlineStr">
        <is>
          <t>partial</t>
        </is>
      </c>
      <c r="M5227" s="10" t="n">
        <v>59.96</v>
      </c>
      <c r="N5227" t="inlineStr">
        <is>
          <t>2026-01-20</t>
        </is>
      </c>
      <c r="O5227" t="inlineStr">
        <is>
          <t>2026-04-12</t>
        </is>
      </c>
      <c r="P5227" s="18" t="n">
        <v>92</v>
      </c>
      <c r="Q5227" t="inlineStr">
        <is>
          <t>2026-04-10</t>
        </is>
      </c>
      <c r="R5227" s="18" t="inlineStr"/>
      <c r="S5227" s="18" t="inlineStr"/>
      <c r="T5227" s="18" t="inlineStr"/>
    </row>
    <row r="5228">
      <c r="A5228" t="inlineStr">
        <is>
          <t>DIST-010564</t>
        </is>
      </c>
      <c r="B5228" t="inlineStr">
        <is>
          <t>2026-01-10</t>
        </is>
      </c>
      <c r="C5228" t="inlineStr">
        <is>
          <t>RET-SPROUTS</t>
        </is>
      </c>
      <c r="D5228" t="inlineStr">
        <is>
          <t>UTS-DAM-069</t>
        </is>
      </c>
      <c r="E5228" t="inlineStr">
        <is>
          <t>Warehouse Damage</t>
        </is>
      </c>
      <c r="F5228" t="inlineStr">
        <is>
          <t>damaged</t>
        </is>
      </c>
      <c r="G5228" s="10" t="n">
        <v>120.08</v>
      </c>
      <c r="H5228" t="inlineStr">
        <is>
          <t>RO-028986</t>
        </is>
      </c>
      <c r="I5228" t="inlineStr">
        <is>
          <t>RS-028986</t>
        </is>
      </c>
      <c r="J5228" t="inlineStr">
        <is>
          <t>RREM-0116</t>
        </is>
      </c>
      <c r="K5228" t="inlineStr">
        <is>
          <t>Damaged</t>
        </is>
      </c>
      <c r="M5228" s="10" t="n"/>
      <c r="P5228" s="18" t="n"/>
      <c r="Q5228" t="inlineStr">
        <is>
          <t>2026-02-24</t>
        </is>
      </c>
      <c r="R5228" s="18" t="inlineStr"/>
      <c r="S5228" s="18" t="inlineStr"/>
      <c r="T5228" s="18" t="inlineStr"/>
    </row>
    <row r="5229">
      <c r="A5229" t="inlineStr">
        <is>
          <t>DIST-010774</t>
        </is>
      </c>
      <c r="B5229" t="inlineStr">
        <is>
          <t>2026-01-10</t>
        </is>
      </c>
      <c r="C5229" t="inlineStr">
        <is>
          <t>RET-KROGER</t>
        </is>
      </c>
      <c r="D5229" t="inlineStr">
        <is>
          <t>GER-PRO-075</t>
        </is>
      </c>
      <c r="E5229" t="inlineStr">
        <is>
          <t>Promo Billback</t>
        </is>
      </c>
      <c r="F5229" t="inlineStr">
        <is>
          <t>promo_billback</t>
        </is>
      </c>
      <c r="G5229" s="10" t="n">
        <v>99.8</v>
      </c>
      <c r="H5229" t="inlineStr">
        <is>
          <t>RO-029874</t>
        </is>
      </c>
      <c r="I5229" t="inlineStr">
        <is>
          <t>RS-029874</t>
        </is>
      </c>
      <c r="J5229" t="inlineStr">
        <is>
          <t>RREM-0063</t>
        </is>
      </c>
      <c r="K5229" t="inlineStr">
        <is>
          <t>Promo Billback</t>
        </is>
      </c>
      <c r="M5229" s="10" t="n"/>
      <c r="P5229" s="18" t="n"/>
      <c r="Q5229" t="inlineStr">
        <is>
          <t>2026-03-11</t>
        </is>
      </c>
      <c r="R5229" s="18" t="inlineStr"/>
      <c r="S5229" s="18" t="inlineStr"/>
      <c r="T5229" s="18" t="inlineStr"/>
    </row>
    <row r="5230">
      <c r="A5230" t="inlineStr">
        <is>
          <t>DIST-010688</t>
        </is>
      </c>
      <c r="B5230" t="inlineStr">
        <is>
          <t>2026-01-10</t>
        </is>
      </c>
      <c r="C5230" t="inlineStr">
        <is>
          <t>RET-WHOLEFOODS</t>
        </is>
      </c>
      <c r="D5230" t="inlineStr">
        <is>
          <t>ODS-DAM-052</t>
        </is>
      </c>
      <c r="E5230" t="inlineStr">
        <is>
          <t>Transit Damage</t>
        </is>
      </c>
      <c r="F5230" t="inlineStr">
        <is>
          <t>damaged</t>
        </is>
      </c>
      <c r="G5230" s="10" t="n">
        <v>93.47</v>
      </c>
      <c r="H5230" t="inlineStr">
        <is>
          <t>RO-029331</t>
        </is>
      </c>
      <c r="I5230" t="inlineStr">
        <is>
          <t>RS-029331</t>
        </is>
      </c>
      <c r="J5230" t="inlineStr">
        <is>
          <t>RREM-0189</t>
        </is>
      </c>
      <c r="K5230" t="inlineStr">
        <is>
          <t>Damaged</t>
        </is>
      </c>
      <c r="M5230" s="10" t="n"/>
      <c r="P5230" s="18" t="n"/>
      <c r="Q5230" t="inlineStr">
        <is>
          <t>2026-03-11</t>
        </is>
      </c>
      <c r="R5230" s="18" t="inlineStr"/>
      <c r="S5230" s="18" t="inlineStr"/>
      <c r="T5230" s="18" t="inlineStr"/>
    </row>
    <row r="5231">
      <c r="A5231" t="inlineStr">
        <is>
          <t>DIST-010573</t>
        </is>
      </c>
      <c r="B5231" t="inlineStr">
        <is>
          <t>2026-01-10</t>
        </is>
      </c>
      <c r="C5231" t="inlineStr">
        <is>
          <t>RET-REGIONAL</t>
        </is>
      </c>
      <c r="D5231" t="inlineStr">
        <is>
          <t>NAL-SPO-099</t>
        </is>
      </c>
      <c r="E5231" t="inlineStr">
        <is>
          <t>Spoilage</t>
        </is>
      </c>
      <c r="F5231" t="inlineStr">
        <is>
          <t>spoilage</t>
        </is>
      </c>
      <c r="G5231" s="10" t="n">
        <v>79.95</v>
      </c>
      <c r="H5231" t="inlineStr">
        <is>
          <t>RO-029096</t>
        </is>
      </c>
      <c r="I5231" t="inlineStr">
        <is>
          <t>RS-029096</t>
        </is>
      </c>
      <c r="J5231" t="inlineStr">
        <is>
          <t>RREM-0077</t>
        </is>
      </c>
      <c r="K5231" t="inlineStr">
        <is>
          <t>Spoilage -- quality complaint at receiving</t>
        </is>
      </c>
      <c r="M5231" s="10" t="n"/>
      <c r="P5231" s="18" t="n"/>
      <c r="Q5231" t="inlineStr">
        <is>
          <t>2026-04-10</t>
        </is>
      </c>
      <c r="R5231" s="18" t="inlineStr"/>
      <c r="S5231" s="18" t="inlineStr"/>
      <c r="T5231" s="18" t="inlineStr"/>
    </row>
    <row r="5232">
      <c r="A5232" t="inlineStr">
        <is>
          <t>DIST-010419</t>
        </is>
      </c>
      <c r="B5232" t="inlineStr">
        <is>
          <t>2026-01-10</t>
        </is>
      </c>
      <c r="C5232" t="inlineStr">
        <is>
          <t>RET-COSTCO</t>
        </is>
      </c>
      <c r="D5232" t="inlineStr">
        <is>
          <t>TCO-DAM-035</t>
        </is>
      </c>
      <c r="E5232" t="inlineStr">
        <is>
          <t>Transit Damage</t>
        </is>
      </c>
      <c r="F5232" t="inlineStr">
        <is>
          <t>damaged</t>
        </is>
      </c>
      <c r="G5232" s="10" t="n">
        <v>71.76000000000001</v>
      </c>
      <c r="H5232" t="inlineStr">
        <is>
          <t>RO-028479</t>
        </is>
      </c>
      <c r="I5232" t="inlineStr">
        <is>
          <t>RS-028479</t>
        </is>
      </c>
      <c r="J5232" t="inlineStr">
        <is>
          <t>RREM-0021</t>
        </is>
      </c>
      <c r="K5232" t="inlineStr">
        <is>
          <t>Damaged</t>
        </is>
      </c>
      <c r="L5232" t="inlineStr">
        <is>
          <t>lost</t>
        </is>
      </c>
      <c r="M5232" s="10" t="n">
        <v>0</v>
      </c>
      <c r="N5232" t="inlineStr">
        <is>
          <t>2026-02-05</t>
        </is>
      </c>
      <c r="O5232" t="inlineStr">
        <is>
          <t>2026-04-15</t>
        </is>
      </c>
      <c r="P5232" s="18" t="n">
        <v>95</v>
      </c>
      <c r="Q5232" t="inlineStr">
        <is>
          <t>2026-02-09</t>
        </is>
      </c>
      <c r="R5232" s="18" t="inlineStr"/>
      <c r="S5232" s="18" t="inlineStr"/>
      <c r="T5232" s="18" t="inlineStr"/>
    </row>
    <row r="5233">
      <c r="A5233" t="inlineStr">
        <is>
          <t>DIST-010685</t>
        </is>
      </c>
      <c r="B5233" t="inlineStr">
        <is>
          <t>2026-01-10</t>
        </is>
      </c>
      <c r="C5233" t="inlineStr">
        <is>
          <t>RET-WHOLEFOODS</t>
        </is>
      </c>
      <c r="D5233" t="inlineStr">
        <is>
          <t>ODS-PRO-039</t>
        </is>
      </c>
      <c r="E5233" t="inlineStr">
        <is>
          <t>Ad Allowance</t>
        </is>
      </c>
      <c r="F5233" t="inlineStr">
        <is>
          <t>promo_billback</t>
        </is>
      </c>
      <c r="G5233" s="10" t="n">
        <v>71.68000000000001</v>
      </c>
      <c r="H5233" t="inlineStr">
        <is>
          <t>RO-029303</t>
        </is>
      </c>
      <c r="I5233" t="inlineStr">
        <is>
          <t>RS-029303</t>
        </is>
      </c>
      <c r="J5233" t="inlineStr">
        <is>
          <t>RREM-0200</t>
        </is>
      </c>
      <c r="K5233" t="inlineStr">
        <is>
          <t>Promo Billback</t>
        </is>
      </c>
      <c r="M5233" s="10" t="n"/>
      <c r="P5233" s="18" t="n"/>
      <c r="Q5233" t="inlineStr">
        <is>
          <t>2026-02-09</t>
        </is>
      </c>
      <c r="R5233" s="18" t="inlineStr"/>
      <c r="S5233" s="18" t="inlineStr"/>
      <c r="T5233" s="18" t="inlineStr"/>
    </row>
    <row r="5234">
      <c r="A5234" t="inlineStr">
        <is>
          <t>DIST-010535</t>
        </is>
      </c>
      <c r="B5234" t="inlineStr">
        <is>
          <t>2026-01-10</t>
        </is>
      </c>
      <c r="C5234" t="inlineStr">
        <is>
          <t>RET-WALMART</t>
        </is>
      </c>
      <c r="D5234" t="inlineStr">
        <is>
          <t>ART-LAT-009</t>
        </is>
      </c>
      <c r="E5234" t="inlineStr">
        <is>
          <t>MABD Violation</t>
        </is>
      </c>
      <c r="F5234" t="inlineStr">
        <is>
          <t>late_delivery</t>
        </is>
      </c>
      <c r="G5234" s="10" t="n">
        <v>66.3</v>
      </c>
      <c r="H5234" t="inlineStr">
        <is>
          <t>RO-028769</t>
        </is>
      </c>
      <c r="I5234" t="inlineStr">
        <is>
          <t>RS-028769</t>
        </is>
      </c>
      <c r="J5234" t="inlineStr">
        <is>
          <t>RREM-0150</t>
        </is>
      </c>
      <c r="K5234" t="inlineStr">
        <is>
          <t>Late Delivery</t>
        </is>
      </c>
      <c r="M5234" s="10" t="n"/>
      <c r="P5234" s="18" t="n"/>
      <c r="Q5234" t="inlineStr">
        <is>
          <t>2026-02-24</t>
        </is>
      </c>
      <c r="R5234" s="18" t="inlineStr"/>
      <c r="S5234" s="18" t="inlineStr"/>
      <c r="T5234" s="18" t="inlineStr"/>
    </row>
    <row r="5235">
      <c r="A5235" t="inlineStr">
        <is>
          <t>DIST-010713</t>
        </is>
      </c>
      <c r="B5235" t="inlineStr">
        <is>
          <t>2026-01-10</t>
        </is>
      </c>
      <c r="C5235" t="inlineStr">
        <is>
          <t>RET-WHOLEFOODS</t>
        </is>
      </c>
      <c r="D5235" t="inlineStr">
        <is>
          <t>ODS-LAT-044</t>
        </is>
      </c>
      <c r="E5235" t="inlineStr">
        <is>
          <t>Appointment Miss</t>
        </is>
      </c>
      <c r="F5235" t="inlineStr">
        <is>
          <t>late_delivery</t>
        </is>
      </c>
      <c r="G5235" s="10" t="n">
        <v>50.55</v>
      </c>
      <c r="H5235" t="inlineStr">
        <is>
          <t>RO-029337</t>
        </is>
      </c>
      <c r="I5235" t="inlineStr">
        <is>
          <t>RS-029337</t>
        </is>
      </c>
      <c r="J5235" t="inlineStr">
        <is>
          <t>RREM-0192</t>
        </is>
      </c>
      <c r="K5235" t="inlineStr">
        <is>
          <t>Late Delivery</t>
        </is>
      </c>
      <c r="L5235" t="inlineStr">
        <is>
          <t>lost</t>
        </is>
      </c>
      <c r="M5235" s="10" t="n">
        <v>0</v>
      </c>
      <c r="N5235" t="inlineStr">
        <is>
          <t>2026-01-11</t>
        </is>
      </c>
      <c r="O5235" t="inlineStr">
        <is>
          <t>2026-02-04</t>
        </is>
      </c>
      <c r="P5235" s="18" t="n">
        <v>25</v>
      </c>
      <c r="Q5235" t="inlineStr">
        <is>
          <t>2026-03-11</t>
        </is>
      </c>
      <c r="R5235" s="18" t="inlineStr"/>
      <c r="S5235" s="18" t="inlineStr"/>
      <c r="T5235" s="18" t="inlineStr"/>
    </row>
    <row r="5236">
      <c r="A5236" t="inlineStr">
        <is>
          <t>DIST-010658</t>
        </is>
      </c>
      <c r="B5236" t="inlineStr">
        <is>
          <t>2026-01-10</t>
        </is>
      </c>
      <c r="C5236" t="inlineStr">
        <is>
          <t>RET-KROGER</t>
        </is>
      </c>
      <c r="D5236" t="inlineStr">
        <is>
          <t>GER-PRO-075</t>
        </is>
      </c>
      <c r="E5236" t="inlineStr">
        <is>
          <t>Promo Billback</t>
        </is>
      </c>
      <c r="F5236" t="inlineStr">
        <is>
          <t>promo_billback</t>
        </is>
      </c>
      <c r="G5236" s="10" t="n">
        <v>47.18</v>
      </c>
      <c r="H5236" t="inlineStr">
        <is>
          <t>RO-029460</t>
        </is>
      </c>
      <c r="I5236" t="inlineStr">
        <is>
          <t>RS-029460</t>
        </is>
      </c>
      <c r="J5236" t="inlineStr">
        <is>
          <t>RREM-0060</t>
        </is>
      </c>
      <c r="K5236" t="inlineStr">
        <is>
          <t>Promo Billback</t>
        </is>
      </c>
      <c r="M5236" s="10" t="n"/>
      <c r="P5236" s="18" t="n"/>
      <c r="Q5236" t="inlineStr">
        <is>
          <t>2026-03-11</t>
        </is>
      </c>
      <c r="R5236" s="18" t="inlineStr"/>
      <c r="S5236" s="18" t="inlineStr"/>
      <c r="T5236" s="18" t="inlineStr"/>
    </row>
    <row r="5237">
      <c r="A5237" t="inlineStr">
        <is>
          <t>DIST-010496</t>
        </is>
      </c>
      <c r="B5237" t="inlineStr">
        <is>
          <t>2026-01-10</t>
        </is>
      </c>
      <c r="C5237" t="inlineStr">
        <is>
          <t>RET-WALMART</t>
        </is>
      </c>
      <c r="D5237" t="inlineStr">
        <is>
          <t>ART-PRO-004</t>
        </is>
      </c>
      <c r="E5237" t="inlineStr">
        <is>
          <t>Scan Rebate</t>
        </is>
      </c>
      <c r="F5237" t="inlineStr">
        <is>
          <t>promo_billback</t>
        </is>
      </c>
      <c r="G5237" s="10" t="n">
        <v>40.99</v>
      </c>
      <c r="H5237" t="inlineStr">
        <is>
          <t>RO-028842</t>
        </is>
      </c>
      <c r="I5237" t="inlineStr">
        <is>
          <t>RS-028842</t>
        </is>
      </c>
      <c r="J5237" t="inlineStr">
        <is>
          <t>RREM-0171</t>
        </is>
      </c>
      <c r="K5237" t="inlineStr">
        <is>
          <t>Promo Billback</t>
        </is>
      </c>
      <c r="M5237" s="10" t="n"/>
      <c r="P5237" s="18" t="n"/>
      <c r="Q5237" t="inlineStr">
        <is>
          <t>2026-02-09</t>
        </is>
      </c>
      <c r="R5237" s="18" t="inlineStr"/>
      <c r="S5237" s="18" t="inlineStr"/>
      <c r="T5237" s="18" t="inlineStr"/>
    </row>
    <row r="5238">
      <c r="A5238" t="inlineStr">
        <is>
          <t>DIST-010876</t>
        </is>
      </c>
      <c r="B5238" t="inlineStr">
        <is>
          <t>2026-01-10</t>
        </is>
      </c>
      <c r="C5238" t="inlineStr">
        <is>
          <t>RET-REGIONAL</t>
        </is>
      </c>
      <c r="D5238" t="inlineStr">
        <is>
          <t>NAL-PRO-093</t>
        </is>
      </c>
      <c r="E5238" t="inlineStr">
        <is>
          <t>Promo Billback</t>
        </is>
      </c>
      <c r="F5238" t="inlineStr">
        <is>
          <t>promo_billback</t>
        </is>
      </c>
      <c r="G5238" s="10" t="n">
        <v>22.64</v>
      </c>
      <c r="H5238" t="inlineStr">
        <is>
          <t>RO-030334</t>
        </is>
      </c>
      <c r="I5238" t="inlineStr">
        <is>
          <t>RS-030334</t>
        </is>
      </c>
      <c r="J5238" t="inlineStr">
        <is>
          <t>RREM-0091</t>
        </is>
      </c>
      <c r="K5238" t="inlineStr">
        <is>
          <t>Promo Billback</t>
        </is>
      </c>
      <c r="L5238" t="inlineStr">
        <is>
          <t>lost</t>
        </is>
      </c>
      <c r="M5238" s="10" t="n">
        <v>0</v>
      </c>
      <c r="N5238" t="inlineStr">
        <is>
          <t>2026-01-12</t>
        </is>
      </c>
      <c r="O5238" t="inlineStr">
        <is>
          <t>2026-03-09</t>
        </is>
      </c>
      <c r="P5238" s="18" t="n">
        <v>58</v>
      </c>
      <c r="Q5238" t="inlineStr">
        <is>
          <t>2026-04-10</t>
        </is>
      </c>
      <c r="R5238" s="18" t="inlineStr"/>
      <c r="S5238" s="18" t="inlineStr"/>
      <c r="T5238" s="18" t="inlineStr"/>
    </row>
    <row r="5239">
      <c r="A5239" t="inlineStr">
        <is>
          <t>DIST-010542</t>
        </is>
      </c>
      <c r="B5239" t="inlineStr">
        <is>
          <t>2026-01-09</t>
        </is>
      </c>
      <c r="C5239" t="inlineStr">
        <is>
          <t>RET-WALMART</t>
        </is>
      </c>
      <c r="D5239" t="inlineStr"/>
      <c r="E5239" t="inlineStr">
        <is>
          <t>Unmapped</t>
        </is>
      </c>
      <c r="F5239" t="inlineStr">
        <is>
          <t>vague</t>
        </is>
      </c>
      <c r="G5239" s="10" t="n">
        <v>2488.81</v>
      </c>
      <c r="J5239" t="inlineStr">
        <is>
          <t>RREM-0166</t>
        </is>
      </c>
      <c r="K5239" t="inlineStr">
        <is>
          <t>Promo allowance</t>
        </is>
      </c>
      <c r="M5239" s="10" t="n"/>
      <c r="P5239" s="18" t="n"/>
      <c r="Q5239" t="inlineStr">
        <is>
          <t>2026-02-08</t>
        </is>
      </c>
      <c r="R5239" s="18" t="inlineStr">
        <is>
          <t>Yes</t>
        </is>
      </c>
      <c r="S5239" s="18" t="inlineStr"/>
      <c r="T5239" s="18" t="inlineStr"/>
    </row>
    <row r="5240">
      <c r="A5240" t="inlineStr">
        <is>
          <t>DIST-010533</t>
        </is>
      </c>
      <c r="B5240" t="inlineStr">
        <is>
          <t>2026-01-09</t>
        </is>
      </c>
      <c r="C5240" t="inlineStr">
        <is>
          <t>RET-WALMART</t>
        </is>
      </c>
      <c r="D5240" t="inlineStr"/>
      <c r="E5240" t="inlineStr">
        <is>
          <t>Unmapped</t>
        </is>
      </c>
      <c r="F5240" t="inlineStr">
        <is>
          <t>vague</t>
        </is>
      </c>
      <c r="G5240" s="10" t="n">
        <v>2313.86</v>
      </c>
      <c r="H5240" t="inlineStr">
        <is>
          <t>RO-028764</t>
        </is>
      </c>
      <c r="I5240" t="inlineStr">
        <is>
          <t>RS-028764</t>
        </is>
      </c>
      <c r="J5240" t="inlineStr">
        <is>
          <t>RREM-0185</t>
        </is>
      </c>
      <c r="K5240" t="inlineStr">
        <is>
          <t>Cash discount take-down</t>
        </is>
      </c>
      <c r="L5240" t="inlineStr">
        <is>
          <t>lost</t>
        </is>
      </c>
      <c r="M5240" s="10" t="n">
        <v>0</v>
      </c>
      <c r="N5240" t="inlineStr">
        <is>
          <t>2026-02-03</t>
        </is>
      </c>
      <c r="O5240" t="inlineStr">
        <is>
          <t>2026-04-03</t>
        </is>
      </c>
      <c r="P5240" s="18" t="n">
        <v>84</v>
      </c>
      <c r="Q5240" t="inlineStr">
        <is>
          <t>2026-03-10</t>
        </is>
      </c>
      <c r="R5240" s="18" t="inlineStr">
        <is>
          <t>Yes</t>
        </is>
      </c>
      <c r="S5240" s="18" t="inlineStr"/>
      <c r="T5240" s="18" t="inlineStr"/>
    </row>
    <row r="5241">
      <c r="A5241" t="inlineStr">
        <is>
          <t>DIST-010365</t>
        </is>
      </c>
      <c r="B5241" t="inlineStr">
        <is>
          <t>2026-01-09</t>
        </is>
      </c>
      <c r="C5241" t="inlineStr">
        <is>
          <t>RET-COSTCO</t>
        </is>
      </c>
      <c r="D5241" t="inlineStr"/>
      <c r="E5241" t="inlineStr">
        <is>
          <t>Unmapped</t>
        </is>
      </c>
      <c r="F5241" t="inlineStr">
        <is>
          <t>vague</t>
        </is>
      </c>
      <c r="G5241" s="10" t="n">
        <v>466.66</v>
      </c>
      <c r="J5241" t="inlineStr">
        <is>
          <t>RREM-0016</t>
        </is>
      </c>
      <c r="K5241" t="inlineStr">
        <is>
          <t>Compliance fee</t>
        </is>
      </c>
      <c r="L5241" t="inlineStr">
        <is>
          <t>lost</t>
        </is>
      </c>
      <c r="M5241" s="10" t="n">
        <v>0</v>
      </c>
      <c r="N5241" t="inlineStr">
        <is>
          <t>2026-01-22</t>
        </is>
      </c>
      <c r="O5241" t="inlineStr">
        <is>
          <t>2026-04-04</t>
        </is>
      </c>
      <c r="P5241" s="18" t="n">
        <v>85</v>
      </c>
      <c r="Q5241" t="inlineStr">
        <is>
          <t>2026-02-23</t>
        </is>
      </c>
      <c r="R5241" s="18" t="inlineStr">
        <is>
          <t>Yes</t>
        </is>
      </c>
      <c r="S5241" s="18" t="inlineStr"/>
      <c r="T5241" s="18" t="inlineStr"/>
    </row>
    <row r="5242">
      <c r="A5242" t="inlineStr">
        <is>
          <t>DIST-010366</t>
        </is>
      </c>
      <c r="B5242" t="inlineStr">
        <is>
          <t>2026-01-09</t>
        </is>
      </c>
      <c r="C5242" t="inlineStr">
        <is>
          <t>RET-COSTCO</t>
        </is>
      </c>
      <c r="D5242" t="inlineStr">
        <is>
          <t>TCO-SPO-033</t>
        </is>
      </c>
      <c r="E5242" t="inlineStr">
        <is>
          <t>Expired Product</t>
        </is>
      </c>
      <c r="F5242" t="inlineStr">
        <is>
          <t>spoilage</t>
        </is>
      </c>
      <c r="G5242" s="10" t="n">
        <v>385.77</v>
      </c>
      <c r="H5242" t="inlineStr">
        <is>
          <t>RO-028500</t>
        </is>
      </c>
      <c r="I5242" t="inlineStr">
        <is>
          <t>RS-028500</t>
        </is>
      </c>
      <c r="J5242" t="inlineStr">
        <is>
          <t>RREM-0003</t>
        </is>
      </c>
      <c r="K5242" t="inlineStr">
        <is>
          <t>Spoilage -- damage in transit affecting condition</t>
        </is>
      </c>
      <c r="M5242" s="10" t="n"/>
      <c r="P5242" s="18" t="n"/>
      <c r="Q5242" t="inlineStr">
        <is>
          <t>2026-04-09</t>
        </is>
      </c>
      <c r="R5242" s="18" t="inlineStr"/>
      <c r="S5242" s="18" t="inlineStr"/>
      <c r="T5242" s="18" t="inlineStr"/>
    </row>
    <row r="5243">
      <c r="A5243" t="inlineStr">
        <is>
          <t>DIST-010539</t>
        </is>
      </c>
      <c r="B5243" t="inlineStr">
        <is>
          <t>2026-01-09</t>
        </is>
      </c>
      <c r="C5243" t="inlineStr">
        <is>
          <t>RET-WALMART</t>
        </is>
      </c>
      <c r="D5243" t="inlineStr">
        <is>
          <t>ART-DAM-018</t>
        </is>
      </c>
      <c r="E5243" t="inlineStr">
        <is>
          <t>Warehouse Damage</t>
        </is>
      </c>
      <c r="F5243" t="inlineStr">
        <is>
          <t>damaged</t>
        </is>
      </c>
      <c r="G5243" s="10" t="n">
        <v>301.5</v>
      </c>
      <c r="H5243" t="inlineStr">
        <is>
          <t>RO-028815</t>
        </is>
      </c>
      <c r="I5243" t="inlineStr">
        <is>
          <t>RS-028815</t>
        </is>
      </c>
      <c r="J5243" t="inlineStr">
        <is>
          <t>RREM-0184</t>
        </is>
      </c>
      <c r="K5243" t="inlineStr">
        <is>
          <t>Damaged</t>
        </is>
      </c>
      <c r="M5243" s="10" t="n"/>
      <c r="P5243" s="18" t="n"/>
      <c r="Q5243" t="inlineStr">
        <is>
          <t>2026-02-23</t>
        </is>
      </c>
      <c r="R5243" s="18" t="inlineStr"/>
      <c r="S5243" s="18" t="inlineStr"/>
      <c r="T5243" s="18" t="inlineStr"/>
    </row>
    <row r="5244">
      <c r="A5244" t="inlineStr">
        <is>
          <t>DIST-010611</t>
        </is>
      </c>
      <c r="B5244" t="inlineStr">
        <is>
          <t>2026-01-09</t>
        </is>
      </c>
      <c r="C5244" t="inlineStr">
        <is>
          <t>RET-WHOLEFOODS</t>
        </is>
      </c>
      <c r="D5244" t="inlineStr">
        <is>
          <t>ODS-DAM-052</t>
        </is>
      </c>
      <c r="E5244" t="inlineStr">
        <is>
          <t>Transit Damage</t>
        </is>
      </c>
      <c r="F5244" t="inlineStr">
        <is>
          <t>damaged</t>
        </is>
      </c>
      <c r="G5244" s="10" t="n">
        <v>292.48</v>
      </c>
      <c r="H5244" t="inlineStr">
        <is>
          <t>RO-029343</t>
        </is>
      </c>
      <c r="I5244" t="inlineStr">
        <is>
          <t>RS-029343</t>
        </is>
      </c>
      <c r="J5244" t="inlineStr">
        <is>
          <t>RREM-0193</t>
        </is>
      </c>
      <c r="K5244" t="inlineStr">
        <is>
          <t>Damaged</t>
        </is>
      </c>
      <c r="M5244" s="10" t="n"/>
      <c r="P5244" s="18" t="n"/>
      <c r="Q5244" t="inlineStr">
        <is>
          <t>2026-04-09</t>
        </is>
      </c>
      <c r="R5244" s="18" t="inlineStr"/>
      <c r="S5244" s="18" t="inlineStr"/>
      <c r="T5244" s="18" t="inlineStr"/>
    </row>
    <row r="5245">
      <c r="A5245" t="inlineStr">
        <is>
          <t>DIST-010439</t>
        </is>
      </c>
      <c r="B5245" t="inlineStr">
        <is>
          <t>2026-01-09</t>
        </is>
      </c>
      <c r="C5245" t="inlineStr">
        <is>
          <t>RET-COSTCO</t>
        </is>
      </c>
      <c r="D5245" t="inlineStr">
        <is>
          <t>TCO-SHO-022</t>
        </is>
      </c>
      <c r="E5245" t="inlineStr">
        <is>
          <t>Quantity Variance</t>
        </is>
      </c>
      <c r="F5245" t="inlineStr">
        <is>
          <t>short_ship</t>
        </is>
      </c>
      <c r="G5245" s="10" t="n">
        <v>284.56</v>
      </c>
      <c r="H5245" t="inlineStr">
        <is>
          <t>RO-028870</t>
        </is>
      </c>
      <c r="I5245" t="inlineStr">
        <is>
          <t>RS-028870</t>
        </is>
      </c>
      <c r="J5245" t="inlineStr">
        <is>
          <t>RREM-0012</t>
        </is>
      </c>
      <c r="K5245" t="inlineStr">
        <is>
          <t>Short Ship</t>
        </is>
      </c>
      <c r="L5245" t="inlineStr">
        <is>
          <t>partial</t>
        </is>
      </c>
      <c r="M5245" s="10" t="n">
        <v>101.2</v>
      </c>
      <c r="N5245" t="inlineStr">
        <is>
          <t>2026-01-19</t>
        </is>
      </c>
      <c r="O5245" t="inlineStr">
        <is>
          <t>2026-04-05</t>
        </is>
      </c>
      <c r="P5245" s="18" t="n">
        <v>86</v>
      </c>
      <c r="Q5245" t="inlineStr">
        <is>
          <t>2026-03-10</t>
        </is>
      </c>
      <c r="R5245" s="18" t="inlineStr"/>
      <c r="S5245" s="18" t="inlineStr"/>
      <c r="T5245" s="18" t="inlineStr"/>
    </row>
    <row r="5246">
      <c r="A5246" t="inlineStr">
        <is>
          <t>DIST-010463</t>
        </is>
      </c>
      <c r="B5246" t="inlineStr">
        <is>
          <t>2026-01-09</t>
        </is>
      </c>
      <c r="C5246" t="inlineStr">
        <is>
          <t>RET-COSTCO</t>
        </is>
      </c>
      <c r="D5246" t="inlineStr">
        <is>
          <t>TCO-PRO-024</t>
        </is>
      </c>
      <c r="E5246" t="inlineStr">
        <is>
          <t>Promo Billback</t>
        </is>
      </c>
      <c r="F5246" t="inlineStr">
        <is>
          <t>promo_billback</t>
        </is>
      </c>
      <c r="G5246" s="10" t="n">
        <v>205.47</v>
      </c>
      <c r="H5246" t="inlineStr">
        <is>
          <t>RO-028853</t>
        </is>
      </c>
      <c r="I5246" t="inlineStr">
        <is>
          <t>RS-028853</t>
        </is>
      </c>
      <c r="J5246" t="inlineStr">
        <is>
          <t>RREM-0003</t>
        </is>
      </c>
      <c r="K5246" t="inlineStr">
        <is>
          <t>Promo Billback</t>
        </is>
      </c>
      <c r="M5246" s="10" t="n"/>
      <c r="P5246" s="18" t="n"/>
      <c r="Q5246" t="inlineStr">
        <is>
          <t>2026-02-23</t>
        </is>
      </c>
      <c r="R5246" s="18" t="inlineStr"/>
      <c r="S5246" s="18" t="inlineStr"/>
      <c r="T5246" s="18" t="inlineStr"/>
    </row>
    <row r="5247">
      <c r="A5247" t="inlineStr">
        <is>
          <t>DIST-010529</t>
        </is>
      </c>
      <c r="B5247" t="inlineStr">
        <is>
          <t>2026-01-09</t>
        </is>
      </c>
      <c r="C5247" t="inlineStr">
        <is>
          <t>RET-WALMART</t>
        </is>
      </c>
      <c r="D5247" t="inlineStr">
        <is>
          <t>ART-SPO-017</t>
        </is>
      </c>
      <c r="E5247" t="inlineStr">
        <is>
          <t>Spoilage</t>
        </is>
      </c>
      <c r="F5247" t="inlineStr">
        <is>
          <t>spoilage</t>
        </is>
      </c>
      <c r="G5247" s="10" t="n">
        <v>194.59</v>
      </c>
      <c r="H5247" t="inlineStr">
        <is>
          <t>RO-028742</t>
        </is>
      </c>
      <c r="I5247" t="inlineStr">
        <is>
          <t>RS-028742</t>
        </is>
      </c>
      <c r="J5247" t="inlineStr">
        <is>
          <t>RREM-0149</t>
        </is>
      </c>
      <c r="K5247" t="inlineStr">
        <is>
          <t>Spoilage -- expired or short-dated at receiving</t>
        </is>
      </c>
      <c r="L5247" t="inlineStr">
        <is>
          <t>pending</t>
        </is>
      </c>
      <c r="M5247" s="10" t="n"/>
      <c r="N5247" t="inlineStr">
        <is>
          <t>2026-02-03</t>
        </is>
      </c>
      <c r="P5247" s="18" t="n">
        <v>358</v>
      </c>
      <c r="Q5247" t="inlineStr">
        <is>
          <t>2026-03-10</t>
        </is>
      </c>
      <c r="R5247" s="18" t="inlineStr"/>
      <c r="S5247" s="18" t="inlineStr"/>
      <c r="T5247" s="18" t="inlineStr"/>
    </row>
    <row r="5248">
      <c r="A5248" t="inlineStr">
        <is>
          <t>DIST-010820</t>
        </is>
      </c>
      <c r="B5248" t="inlineStr">
        <is>
          <t>2026-01-09</t>
        </is>
      </c>
      <c r="C5248" t="inlineStr">
        <is>
          <t>RET-WHOLEFOODS</t>
        </is>
      </c>
      <c r="D5248" t="inlineStr">
        <is>
          <t>ODS-SHO-038</t>
        </is>
      </c>
      <c r="E5248" t="inlineStr">
        <is>
          <t>Short Ship</t>
        </is>
      </c>
      <c r="F5248" t="inlineStr">
        <is>
          <t>short_ship</t>
        </is>
      </c>
      <c r="G5248" s="10" t="n">
        <v>189.8</v>
      </c>
      <c r="H5248" t="inlineStr">
        <is>
          <t>RO-029754</t>
        </is>
      </c>
      <c r="I5248" t="inlineStr">
        <is>
          <t>RS-029754</t>
        </is>
      </c>
      <c r="J5248" t="inlineStr">
        <is>
          <t>RREM-0219</t>
        </is>
      </c>
      <c r="K5248" t="inlineStr">
        <is>
          <t>Short Ship</t>
        </is>
      </c>
      <c r="M5248" s="10" t="n"/>
      <c r="P5248" s="18" t="n"/>
      <c r="Q5248" t="inlineStr">
        <is>
          <t>2026-04-09</t>
        </is>
      </c>
      <c r="R5248" s="18" t="inlineStr"/>
      <c r="S5248" s="18" t="inlineStr"/>
      <c r="T5248" s="18" t="inlineStr"/>
    </row>
    <row r="5249">
      <c r="A5249" t="inlineStr">
        <is>
          <t>DIST-010552</t>
        </is>
      </c>
      <c r="B5249" t="inlineStr">
        <is>
          <t>2026-01-09</t>
        </is>
      </c>
      <c r="C5249" t="inlineStr">
        <is>
          <t>RET-SPROUTS</t>
        </is>
      </c>
      <c r="D5249" t="inlineStr">
        <is>
          <t>UTS-DAM-069</t>
        </is>
      </c>
      <c r="E5249" t="inlineStr">
        <is>
          <t>Warehouse Damage</t>
        </is>
      </c>
      <c r="F5249" t="inlineStr">
        <is>
          <t>damaged</t>
        </is>
      </c>
      <c r="G5249" s="10" t="n">
        <v>138.07</v>
      </c>
      <c r="H5249" t="inlineStr">
        <is>
          <t>RO-029003</t>
        </is>
      </c>
      <c r="I5249" t="inlineStr">
        <is>
          <t>RS-029003</t>
        </is>
      </c>
      <c r="J5249" t="inlineStr">
        <is>
          <t>RREM-0122</t>
        </is>
      </c>
      <c r="K5249" t="inlineStr">
        <is>
          <t>Damaged</t>
        </is>
      </c>
      <c r="M5249" s="10" t="n"/>
      <c r="P5249" s="18" t="n"/>
      <c r="Q5249" t="inlineStr">
        <is>
          <t>2026-03-10</t>
        </is>
      </c>
      <c r="R5249" s="18" t="inlineStr"/>
      <c r="S5249" s="18" t="inlineStr"/>
      <c r="T5249" s="18" t="inlineStr"/>
    </row>
    <row r="5250">
      <c r="A5250" t="inlineStr">
        <is>
          <t>DIST-010311</t>
        </is>
      </c>
      <c r="B5250" t="inlineStr">
        <is>
          <t>2026-01-09</t>
        </is>
      </c>
      <c r="C5250" t="inlineStr">
        <is>
          <t>RET-COSTCO</t>
        </is>
      </c>
      <c r="D5250" t="inlineStr">
        <is>
          <t>TCO-SHO-022</t>
        </is>
      </c>
      <c r="E5250" t="inlineStr">
        <is>
          <t>Quantity Variance</t>
        </is>
      </c>
      <c r="F5250" t="inlineStr">
        <is>
          <t>short_ship</t>
        </is>
      </c>
      <c r="G5250" s="10" t="n">
        <v>136.1</v>
      </c>
      <c r="H5250" t="inlineStr">
        <is>
          <t>RO-028483</t>
        </is>
      </c>
      <c r="I5250" t="inlineStr">
        <is>
          <t>RS-028483</t>
        </is>
      </c>
      <c r="J5250" t="inlineStr">
        <is>
          <t>RREM-0035</t>
        </is>
      </c>
      <c r="K5250" t="inlineStr">
        <is>
          <t>Short Ship</t>
        </is>
      </c>
      <c r="M5250" s="10" t="n"/>
      <c r="P5250" s="18" t="n"/>
      <c r="Q5250" t="inlineStr">
        <is>
          <t>2026-03-10</t>
        </is>
      </c>
      <c r="R5250" s="18" t="inlineStr"/>
      <c r="S5250" s="18" t="inlineStr"/>
      <c r="T5250" s="18" t="inlineStr"/>
    </row>
    <row r="5251">
      <c r="A5251" t="inlineStr">
        <is>
          <t>DIST-010510</t>
        </is>
      </c>
      <c r="B5251" t="inlineStr">
        <is>
          <t>2026-01-09</t>
        </is>
      </c>
      <c r="C5251" t="inlineStr">
        <is>
          <t>RET-WALMART</t>
        </is>
      </c>
      <c r="D5251" t="inlineStr">
        <is>
          <t>ART-PRO-004</t>
        </is>
      </c>
      <c r="E5251" t="inlineStr">
        <is>
          <t>Scan Rebate</t>
        </is>
      </c>
      <c r="F5251" t="inlineStr">
        <is>
          <t>promo_billback</t>
        </is>
      </c>
      <c r="G5251" s="10" t="n">
        <v>119.19</v>
      </c>
      <c r="H5251" t="inlineStr">
        <is>
          <t>RO-028761</t>
        </is>
      </c>
      <c r="I5251" t="inlineStr">
        <is>
          <t>RS-028761</t>
        </is>
      </c>
      <c r="J5251" t="inlineStr">
        <is>
          <t>RREM-0159</t>
        </is>
      </c>
      <c r="K5251" t="inlineStr">
        <is>
          <t>Promo Billback</t>
        </is>
      </c>
      <c r="M5251" s="10" t="n"/>
      <c r="P5251" s="18" t="n"/>
      <c r="Q5251" t="inlineStr">
        <is>
          <t>2026-02-08</t>
        </is>
      </c>
      <c r="R5251" s="18" t="inlineStr"/>
      <c r="S5251" s="18" t="inlineStr"/>
      <c r="T5251" s="18" t="inlineStr"/>
    </row>
    <row r="5252">
      <c r="A5252" t="inlineStr">
        <is>
          <t>DIST-010495</t>
        </is>
      </c>
      <c r="B5252" t="inlineStr">
        <is>
          <t>2026-01-09</t>
        </is>
      </c>
      <c r="C5252" t="inlineStr">
        <is>
          <t>RET-WALMART</t>
        </is>
      </c>
      <c r="D5252" t="inlineStr">
        <is>
          <t>ART-DAM-018</t>
        </is>
      </c>
      <c r="E5252" t="inlineStr">
        <is>
          <t>Warehouse Damage</t>
        </is>
      </c>
      <c r="F5252" t="inlineStr">
        <is>
          <t>damaged</t>
        </is>
      </c>
      <c r="G5252" s="10" t="n">
        <v>94.76000000000001</v>
      </c>
      <c r="H5252" t="inlineStr">
        <is>
          <t>RO-028834</t>
        </is>
      </c>
      <c r="I5252" t="inlineStr">
        <is>
          <t>RS-028834</t>
        </is>
      </c>
      <c r="J5252" t="inlineStr">
        <is>
          <t>RREM-0170</t>
        </is>
      </c>
      <c r="K5252" t="inlineStr">
        <is>
          <t>Damaged</t>
        </is>
      </c>
      <c r="L5252" t="inlineStr">
        <is>
          <t>lost</t>
        </is>
      </c>
      <c r="M5252" s="10" t="n">
        <v>0</v>
      </c>
      <c r="N5252" t="inlineStr">
        <is>
          <t>2026-02-08</t>
        </is>
      </c>
      <c r="O5252" t="inlineStr">
        <is>
          <t>2026-02-22</t>
        </is>
      </c>
      <c r="P5252" s="18" t="n">
        <v>44</v>
      </c>
      <c r="Q5252" t="inlineStr">
        <is>
          <t>2026-04-09</t>
        </is>
      </c>
      <c r="R5252" s="18" t="inlineStr"/>
      <c r="S5252" s="18" t="inlineStr"/>
      <c r="T5252" s="18" t="inlineStr"/>
    </row>
    <row r="5253">
      <c r="A5253" t="inlineStr">
        <is>
          <t>DIST-010516</t>
        </is>
      </c>
      <c r="B5253" t="inlineStr">
        <is>
          <t>2026-01-09</t>
        </is>
      </c>
      <c r="C5253" t="inlineStr">
        <is>
          <t>RET-COSTCO</t>
        </is>
      </c>
      <c r="D5253" t="inlineStr">
        <is>
          <t>TCO-SHO-022</t>
        </is>
      </c>
      <c r="E5253" t="inlineStr">
        <is>
          <t>Quantity Variance</t>
        </is>
      </c>
      <c r="F5253" t="inlineStr">
        <is>
          <t>short_ship</t>
        </is>
      </c>
      <c r="G5253" s="10" t="n">
        <v>69.55</v>
      </c>
      <c r="H5253" t="inlineStr">
        <is>
          <t>RO-028885</t>
        </is>
      </c>
      <c r="I5253" t="inlineStr">
        <is>
          <t>RS-028885</t>
        </is>
      </c>
      <c r="J5253" t="inlineStr">
        <is>
          <t>RREM-0031</t>
        </is>
      </c>
      <c r="K5253" t="inlineStr">
        <is>
          <t>Short Ship</t>
        </is>
      </c>
      <c r="M5253" s="10" t="n"/>
      <c r="P5253" s="18" t="n"/>
      <c r="Q5253" t="inlineStr">
        <is>
          <t>2026-03-10</t>
        </is>
      </c>
      <c r="R5253" s="18" t="inlineStr"/>
      <c r="S5253" s="18" t="inlineStr"/>
      <c r="T5253" s="18" t="inlineStr"/>
    </row>
    <row r="5254">
      <c r="A5254" t="inlineStr">
        <is>
          <t>DIST-010710</t>
        </is>
      </c>
      <c r="B5254" t="inlineStr">
        <is>
          <t>2026-01-09</t>
        </is>
      </c>
      <c r="C5254" t="inlineStr">
        <is>
          <t>RET-WHOLEFOODS</t>
        </is>
      </c>
      <c r="D5254" t="inlineStr">
        <is>
          <t>ODS-PRO-039</t>
        </is>
      </c>
      <c r="E5254" t="inlineStr">
        <is>
          <t>Ad Allowance</t>
        </is>
      </c>
      <c r="F5254" t="inlineStr">
        <is>
          <t>promo_billback</t>
        </is>
      </c>
      <c r="G5254" s="10" t="n">
        <v>68.34999999999999</v>
      </c>
      <c r="H5254" t="inlineStr">
        <is>
          <t>RO-029292</t>
        </is>
      </c>
      <c r="I5254" t="inlineStr">
        <is>
          <t>RS-029292</t>
        </is>
      </c>
      <c r="J5254" t="inlineStr">
        <is>
          <t>RREM-0206</t>
        </is>
      </c>
      <c r="K5254" t="inlineStr">
        <is>
          <t>Promo Billback</t>
        </is>
      </c>
      <c r="M5254" s="10" t="n"/>
      <c r="P5254" s="18" t="n"/>
      <c r="Q5254" t="inlineStr">
        <is>
          <t>2026-03-10</t>
        </is>
      </c>
      <c r="R5254" s="18" t="inlineStr"/>
      <c r="S5254" s="18" t="inlineStr"/>
      <c r="T5254" s="18" t="inlineStr"/>
    </row>
    <row r="5255">
      <c r="A5255" t="inlineStr">
        <is>
          <t>DIST-010412</t>
        </is>
      </c>
      <c r="B5255" t="inlineStr">
        <is>
          <t>2026-01-09</t>
        </is>
      </c>
      <c r="C5255" t="inlineStr">
        <is>
          <t>RET-WALMART</t>
        </is>
      </c>
      <c r="D5255" t="inlineStr">
        <is>
          <t>ART-PRO-004</t>
        </is>
      </c>
      <c r="E5255" t="inlineStr">
        <is>
          <t>Scan Rebate</t>
        </is>
      </c>
      <c r="F5255" t="inlineStr">
        <is>
          <t>promo_billback</t>
        </is>
      </c>
      <c r="G5255" s="10" t="n">
        <v>67.65000000000001</v>
      </c>
      <c r="H5255" t="inlineStr">
        <is>
          <t>RO-028391</t>
        </is>
      </c>
      <c r="I5255" t="inlineStr">
        <is>
          <t>RS-028391</t>
        </is>
      </c>
      <c r="J5255" t="inlineStr">
        <is>
          <t>RREM-0150</t>
        </is>
      </c>
      <c r="K5255" t="inlineStr">
        <is>
          <t>Promo Billback</t>
        </is>
      </c>
      <c r="M5255" s="10" t="n"/>
      <c r="P5255" s="18" t="n"/>
      <c r="Q5255" t="inlineStr">
        <is>
          <t>2026-03-10</t>
        </is>
      </c>
      <c r="R5255" s="18" t="inlineStr"/>
      <c r="S5255" s="18" t="inlineStr"/>
      <c r="T5255" s="18" t="inlineStr"/>
    </row>
    <row r="5256">
      <c r="A5256" t="inlineStr">
        <is>
          <t>DIST-010532</t>
        </is>
      </c>
      <c r="B5256" t="inlineStr">
        <is>
          <t>2026-01-09</t>
        </is>
      </c>
      <c r="C5256" t="inlineStr">
        <is>
          <t>RET-WALMART</t>
        </is>
      </c>
      <c r="D5256" t="inlineStr">
        <is>
          <t>ART-PRI-019</t>
        </is>
      </c>
      <c r="E5256" t="inlineStr">
        <is>
          <t>Invoice Mismatch</t>
        </is>
      </c>
      <c r="F5256" t="inlineStr">
        <is>
          <t>pricing_error</t>
        </is>
      </c>
      <c r="G5256" s="10" t="n">
        <v>42.93</v>
      </c>
      <c r="H5256" t="inlineStr">
        <is>
          <t>RO-028762</t>
        </is>
      </c>
      <c r="I5256" t="inlineStr">
        <is>
          <t>RS-028762</t>
        </is>
      </c>
      <c r="J5256" t="inlineStr">
        <is>
          <t>RREM-0156</t>
        </is>
      </c>
      <c r="K5256" t="inlineStr">
        <is>
          <t>Pricing Error</t>
        </is>
      </c>
      <c r="M5256" s="10" t="n"/>
      <c r="P5256" s="18" t="n"/>
      <c r="Q5256" t="inlineStr">
        <is>
          <t>2026-02-23</t>
        </is>
      </c>
      <c r="R5256" s="18" t="inlineStr"/>
      <c r="S5256" s="18" t="inlineStr"/>
      <c r="T5256" s="18" t="inlineStr"/>
    </row>
    <row r="5257">
      <c r="A5257" t="inlineStr">
        <is>
          <t>DIST-010640</t>
        </is>
      </c>
      <c r="B5257" t="inlineStr">
        <is>
          <t>2026-01-09</t>
        </is>
      </c>
      <c r="C5257" t="inlineStr">
        <is>
          <t>RET-WALMART</t>
        </is>
      </c>
      <c r="D5257" t="inlineStr">
        <is>
          <t>ART-LAT-009</t>
        </is>
      </c>
      <c r="E5257" t="inlineStr">
        <is>
          <t>MABD Violation</t>
        </is>
      </c>
      <c r="F5257" t="inlineStr">
        <is>
          <t>late_delivery</t>
        </is>
      </c>
      <c r="G5257" s="10" t="n">
        <v>28.2</v>
      </c>
      <c r="H5257" t="inlineStr">
        <is>
          <t>RO-029143</t>
        </is>
      </c>
      <c r="I5257" t="inlineStr">
        <is>
          <t>RS-029143</t>
        </is>
      </c>
      <c r="J5257" t="inlineStr">
        <is>
          <t>RREM-0163</t>
        </is>
      </c>
      <c r="K5257" t="inlineStr">
        <is>
          <t>Late Delivery</t>
        </is>
      </c>
      <c r="L5257" t="inlineStr">
        <is>
          <t>lost</t>
        </is>
      </c>
      <c r="M5257" s="10" t="n">
        <v>0</v>
      </c>
      <c r="N5257" t="inlineStr">
        <is>
          <t>2026-02-04</t>
        </is>
      </c>
      <c r="O5257" t="inlineStr">
        <is>
          <t>2026-03-16</t>
        </is>
      </c>
      <c r="P5257" s="18" t="n">
        <v>66</v>
      </c>
      <c r="Q5257" t="inlineStr">
        <is>
          <t>2026-02-23</t>
        </is>
      </c>
      <c r="R5257" s="18" t="inlineStr"/>
      <c r="S5257" s="18" t="inlineStr"/>
      <c r="T5257" s="18" t="inlineStr"/>
    </row>
    <row r="5258">
      <c r="A5258" t="inlineStr">
        <is>
          <t>DIST-010669</t>
        </is>
      </c>
      <c r="B5258" t="inlineStr">
        <is>
          <t>2026-01-09</t>
        </is>
      </c>
      <c r="C5258" t="inlineStr">
        <is>
          <t>RET-COSTCO</t>
        </is>
      </c>
      <c r="D5258" t="inlineStr">
        <is>
          <t>TCO-LAT-029</t>
        </is>
      </c>
      <c r="E5258" t="inlineStr">
        <is>
          <t>Late Delivery</t>
        </is>
      </c>
      <c r="F5258" t="inlineStr">
        <is>
          <t>late_delivery</t>
        </is>
      </c>
      <c r="G5258" s="10" t="n">
        <v>24.63</v>
      </c>
      <c r="H5258" t="inlineStr">
        <is>
          <t>RO-029245</t>
        </is>
      </c>
      <c r="I5258" t="inlineStr">
        <is>
          <t>RS-029245</t>
        </is>
      </c>
      <c r="J5258" t="inlineStr">
        <is>
          <t>RREM-0016</t>
        </is>
      </c>
      <c r="K5258" t="inlineStr">
        <is>
          <t>Late Delivery</t>
        </is>
      </c>
      <c r="M5258" s="10" t="n"/>
      <c r="P5258" s="18" t="n"/>
      <c r="Q5258" t="inlineStr">
        <is>
          <t>2026-04-09</t>
        </is>
      </c>
      <c r="R5258" s="18" t="inlineStr"/>
      <c r="S5258" s="18" t="inlineStr"/>
      <c r="T5258" s="18" t="inlineStr"/>
    </row>
    <row r="5259">
      <c r="A5259" t="inlineStr">
        <is>
          <t>DIST-010689</t>
        </is>
      </c>
      <c r="B5259" t="inlineStr">
        <is>
          <t>2026-01-08</t>
        </is>
      </c>
      <c r="C5259" t="inlineStr">
        <is>
          <t>RET-WHOLEFOODS</t>
        </is>
      </c>
      <c r="D5259" t="inlineStr"/>
      <c r="E5259" t="inlineStr">
        <is>
          <t>Unmapped</t>
        </is>
      </c>
      <c r="F5259" t="inlineStr">
        <is>
          <t>vague</t>
        </is>
      </c>
      <c r="G5259" s="10" t="n">
        <v>1198.81</v>
      </c>
      <c r="H5259" t="inlineStr">
        <is>
          <t>RO-029331</t>
        </is>
      </c>
      <c r="I5259" t="inlineStr">
        <is>
          <t>RS-029331</t>
        </is>
      </c>
      <c r="J5259" t="inlineStr">
        <is>
          <t>RREM-0188</t>
        </is>
      </c>
      <c r="K5259" t="inlineStr">
        <is>
          <t>Compliance fee</t>
        </is>
      </c>
      <c r="L5259" t="inlineStr">
        <is>
          <t>lost</t>
        </is>
      </c>
      <c r="M5259" s="10" t="n">
        <v>0</v>
      </c>
      <c r="N5259" t="inlineStr">
        <is>
          <t>2026-01-24</t>
        </is>
      </c>
      <c r="O5259" t="inlineStr">
        <is>
          <t>2026-02-17</t>
        </is>
      </c>
      <c r="P5259" s="18" t="n">
        <v>40</v>
      </c>
      <c r="Q5259" t="inlineStr">
        <is>
          <t>2026-02-07</t>
        </is>
      </c>
      <c r="R5259" s="18" t="inlineStr">
        <is>
          <t>Yes</t>
        </is>
      </c>
      <c r="S5259" s="18" t="inlineStr"/>
      <c r="T5259" s="18" t="inlineStr"/>
    </row>
    <row r="5260">
      <c r="A5260" t="inlineStr">
        <is>
          <t>DIST-010491</t>
        </is>
      </c>
      <c r="B5260" t="inlineStr">
        <is>
          <t>2026-01-08</t>
        </is>
      </c>
      <c r="C5260" t="inlineStr">
        <is>
          <t>RET-WALMART</t>
        </is>
      </c>
      <c r="D5260" t="inlineStr"/>
      <c r="E5260" t="inlineStr">
        <is>
          <t>Unmapped</t>
        </is>
      </c>
      <c r="F5260" t="inlineStr">
        <is>
          <t>vague</t>
        </is>
      </c>
      <c r="G5260" s="10" t="n">
        <v>486.3</v>
      </c>
      <c r="H5260" t="inlineStr">
        <is>
          <t>RO-028791</t>
        </is>
      </c>
      <c r="I5260" t="inlineStr">
        <is>
          <t>RS-028791</t>
        </is>
      </c>
      <c r="J5260" t="inlineStr">
        <is>
          <t>RREM-0157</t>
        </is>
      </c>
      <c r="K5260" t="inlineStr">
        <is>
          <t>Audit adjustment</t>
        </is>
      </c>
      <c r="L5260" t="inlineStr">
        <is>
          <t>partial</t>
        </is>
      </c>
      <c r="M5260" s="10" t="n">
        <v>99.48</v>
      </c>
      <c r="N5260" t="inlineStr">
        <is>
          <t>2026-02-05</t>
        </is>
      </c>
      <c r="O5260" t="inlineStr">
        <is>
          <t>2026-04-12</t>
        </is>
      </c>
      <c r="P5260" s="18" t="n">
        <v>94</v>
      </c>
      <c r="Q5260" t="inlineStr">
        <is>
          <t>2026-02-22</t>
        </is>
      </c>
      <c r="R5260" s="18" t="inlineStr">
        <is>
          <t>Yes</t>
        </is>
      </c>
      <c r="S5260" s="18" t="inlineStr"/>
      <c r="T5260" s="18" t="inlineStr"/>
    </row>
    <row r="5261">
      <c r="A5261" t="inlineStr">
        <is>
          <t>DIST-010584</t>
        </is>
      </c>
      <c r="B5261" t="inlineStr">
        <is>
          <t>2026-01-08</t>
        </is>
      </c>
      <c r="C5261" t="inlineStr">
        <is>
          <t>RET-WHOLEFOODS</t>
        </is>
      </c>
      <c r="D5261" t="inlineStr">
        <is>
          <t>ODS-PRO-039</t>
        </is>
      </c>
      <c r="E5261" t="inlineStr">
        <is>
          <t>Ad Allowance</t>
        </is>
      </c>
      <c r="F5261" t="inlineStr">
        <is>
          <t>promo_billback</t>
        </is>
      </c>
      <c r="G5261" s="10" t="n">
        <v>222.26</v>
      </c>
      <c r="H5261" t="inlineStr">
        <is>
          <t>RO-029328</t>
        </is>
      </c>
      <c r="I5261" t="inlineStr">
        <is>
          <t>RS-029328</t>
        </is>
      </c>
      <c r="J5261" t="inlineStr">
        <is>
          <t>RREM-0209</t>
        </is>
      </c>
      <c r="K5261" t="inlineStr">
        <is>
          <t>Promo Billback</t>
        </is>
      </c>
      <c r="M5261" s="10" t="n"/>
      <c r="P5261" s="18" t="n"/>
      <c r="Q5261" t="inlineStr">
        <is>
          <t>2026-02-07</t>
        </is>
      </c>
      <c r="R5261" s="18" t="inlineStr"/>
      <c r="S5261" s="18" t="inlineStr"/>
      <c r="T5261" s="18" t="inlineStr"/>
    </row>
    <row r="5262">
      <c r="A5262" t="inlineStr">
        <is>
          <t>DIST-010796</t>
        </is>
      </c>
      <c r="B5262" t="inlineStr">
        <is>
          <t>2026-01-08</t>
        </is>
      </c>
      <c r="C5262" t="inlineStr">
        <is>
          <t>RET-WHOLEFOODS</t>
        </is>
      </c>
      <c r="D5262" t="inlineStr">
        <is>
          <t>ODS-SPO-050</t>
        </is>
      </c>
      <c r="E5262" t="inlineStr">
        <is>
          <t>Spoilage</t>
        </is>
      </c>
      <c r="F5262" t="inlineStr">
        <is>
          <t>spoilage</t>
        </is>
      </c>
      <c r="G5262" s="10" t="n">
        <v>186.19</v>
      </c>
      <c r="H5262" t="inlineStr">
        <is>
          <t>RO-029741</t>
        </is>
      </c>
      <c r="I5262" t="inlineStr">
        <is>
          <t>RS-029741</t>
        </is>
      </c>
      <c r="J5262" t="inlineStr">
        <is>
          <t>RREM-0190</t>
        </is>
      </c>
      <c r="K5262" t="inlineStr">
        <is>
          <t>Spoilage -- expired or short-dated at receiving</t>
        </is>
      </c>
      <c r="M5262" s="10" t="n"/>
      <c r="P5262" s="18" t="n"/>
      <c r="Q5262" t="inlineStr">
        <is>
          <t>2026-03-09</t>
        </is>
      </c>
      <c r="R5262" s="18" t="inlineStr"/>
      <c r="S5262" s="18" t="inlineStr"/>
      <c r="T5262" s="18" t="inlineStr"/>
    </row>
    <row r="5263">
      <c r="A5263" t="inlineStr">
        <is>
          <t>DIST-010769</t>
        </is>
      </c>
      <c r="B5263" t="inlineStr">
        <is>
          <t>2026-01-08</t>
        </is>
      </c>
      <c r="C5263" t="inlineStr">
        <is>
          <t>RET-WHOLEFOODS</t>
        </is>
      </c>
      <c r="D5263" t="inlineStr">
        <is>
          <t>ODS-SPO-050</t>
        </is>
      </c>
      <c r="E5263" t="inlineStr">
        <is>
          <t>Spoilage</t>
        </is>
      </c>
      <c r="F5263" t="inlineStr">
        <is>
          <t>spoilage</t>
        </is>
      </c>
      <c r="G5263" s="10" t="n">
        <v>185.13</v>
      </c>
      <c r="H5263" t="inlineStr">
        <is>
          <t>RO-029774</t>
        </is>
      </c>
      <c r="I5263" t="inlineStr">
        <is>
          <t>RS-029774</t>
        </is>
      </c>
      <c r="J5263" t="inlineStr">
        <is>
          <t>RREM-0193</t>
        </is>
      </c>
      <c r="K5263" t="inlineStr">
        <is>
          <t>Spoilage -- expired or short-dated at receiving</t>
        </is>
      </c>
      <c r="L5263" t="inlineStr">
        <is>
          <t>won</t>
        </is>
      </c>
      <c r="M5263" s="10" t="n">
        <v>185.13</v>
      </c>
      <c r="N5263" t="inlineStr">
        <is>
          <t>2026-01-31</t>
        </is>
      </c>
      <c r="O5263" t="inlineStr">
        <is>
          <t>2026-03-03</t>
        </is>
      </c>
      <c r="P5263" s="18" t="n">
        <v>54</v>
      </c>
      <c r="Q5263" t="inlineStr">
        <is>
          <t>2026-02-22</t>
        </is>
      </c>
      <c r="R5263" s="18" t="inlineStr"/>
      <c r="S5263" s="18" t="inlineStr"/>
      <c r="T5263" s="18" t="inlineStr"/>
    </row>
    <row r="5264">
      <c r="A5264" t="inlineStr">
        <is>
          <t>DIST-010547</t>
        </is>
      </c>
      <c r="B5264" t="inlineStr">
        <is>
          <t>2026-01-08</t>
        </is>
      </c>
      <c r="C5264" t="inlineStr">
        <is>
          <t>RET-WHOLEFOODS</t>
        </is>
      </c>
      <c r="D5264" t="inlineStr">
        <is>
          <t>ODS-LAB-047</t>
        </is>
      </c>
      <c r="E5264" t="inlineStr">
        <is>
          <t>Label Non-Compliance</t>
        </is>
      </c>
      <c r="F5264" t="inlineStr">
        <is>
          <t>label_fine</t>
        </is>
      </c>
      <c r="G5264" s="10" t="n">
        <v>156.81</v>
      </c>
      <c r="H5264" t="inlineStr">
        <is>
          <t>RO-028942</t>
        </is>
      </c>
      <c r="I5264" t="inlineStr">
        <is>
          <t>RS-028942</t>
        </is>
      </c>
      <c r="J5264" t="inlineStr">
        <is>
          <t>RREM-0198</t>
        </is>
      </c>
      <c r="K5264" t="inlineStr">
        <is>
          <t>Label Fine</t>
        </is>
      </c>
      <c r="M5264" s="10" t="n"/>
      <c r="P5264" s="18" t="n"/>
      <c r="Q5264" t="inlineStr">
        <is>
          <t>2026-04-08</t>
        </is>
      </c>
      <c r="R5264" s="18" t="inlineStr"/>
      <c r="S5264" s="18" t="inlineStr"/>
      <c r="T5264" s="18" t="inlineStr"/>
    </row>
    <row r="5265">
      <c r="A5265" t="inlineStr">
        <is>
          <t>DIST-010620</t>
        </is>
      </c>
      <c r="B5265" t="inlineStr">
        <is>
          <t>2026-01-08</t>
        </is>
      </c>
      <c r="C5265" t="inlineStr">
        <is>
          <t>RET-KROGER</t>
        </is>
      </c>
      <c r="D5265" t="inlineStr">
        <is>
          <t>GER-PRO-075</t>
        </is>
      </c>
      <c r="E5265" t="inlineStr">
        <is>
          <t>Promo Billback</t>
        </is>
      </c>
      <c r="F5265" t="inlineStr">
        <is>
          <t>promo_billback</t>
        </is>
      </c>
      <c r="G5265" s="10" t="n">
        <v>151.04</v>
      </c>
      <c r="H5265" t="inlineStr">
        <is>
          <t>RO-029499</t>
        </is>
      </c>
      <c r="I5265" t="inlineStr">
        <is>
          <t>RS-029499</t>
        </is>
      </c>
      <c r="J5265" t="inlineStr">
        <is>
          <t>RREM-0044</t>
        </is>
      </c>
      <c r="K5265" t="inlineStr">
        <is>
          <t>Promo Billback</t>
        </is>
      </c>
      <c r="M5265" s="10" t="n"/>
      <c r="P5265" s="18" t="n"/>
      <c r="Q5265" t="inlineStr">
        <is>
          <t>2026-02-07</t>
        </is>
      </c>
      <c r="R5265" s="18" t="inlineStr"/>
      <c r="S5265" s="18" t="inlineStr"/>
      <c r="T5265" s="18" t="inlineStr"/>
    </row>
    <row r="5266">
      <c r="A5266" t="inlineStr">
        <is>
          <t>DIST-010787</t>
        </is>
      </c>
      <c r="B5266" t="inlineStr">
        <is>
          <t>2026-01-08</t>
        </is>
      </c>
      <c r="C5266" t="inlineStr">
        <is>
          <t>RET-WHOLEFOODS</t>
        </is>
      </c>
      <c r="D5266" t="inlineStr">
        <is>
          <t>ODS-PRO-039</t>
        </is>
      </c>
      <c r="E5266" t="inlineStr">
        <is>
          <t>Ad Allowance</t>
        </is>
      </c>
      <c r="F5266" t="inlineStr">
        <is>
          <t>promo_billback</t>
        </is>
      </c>
      <c r="G5266" s="10" t="n">
        <v>139.83</v>
      </c>
      <c r="H5266" t="inlineStr">
        <is>
          <t>RO-029706</t>
        </is>
      </c>
      <c r="I5266" t="inlineStr">
        <is>
          <t>RS-029706</t>
        </is>
      </c>
      <c r="J5266" t="inlineStr">
        <is>
          <t>RREM-0199</t>
        </is>
      </c>
      <c r="K5266" t="inlineStr">
        <is>
          <t>Promo Billback</t>
        </is>
      </c>
      <c r="L5266" t="inlineStr">
        <is>
          <t>lost</t>
        </is>
      </c>
      <c r="M5266" s="10" t="n">
        <v>0</v>
      </c>
      <c r="N5266" t="inlineStr">
        <is>
          <t>2026-01-12</t>
        </is>
      </c>
      <c r="O5266" t="inlineStr">
        <is>
          <t>2026-04-07</t>
        </is>
      </c>
      <c r="P5266" s="18" t="n">
        <v>89</v>
      </c>
      <c r="Q5266" t="inlineStr">
        <is>
          <t>2026-03-09</t>
        </is>
      </c>
      <c r="R5266" s="18" t="inlineStr"/>
      <c r="S5266" s="18" t="inlineStr"/>
      <c r="T5266" s="18" t="inlineStr"/>
    </row>
    <row r="5267">
      <c r="A5267" t="inlineStr">
        <is>
          <t>DIST-010525</t>
        </is>
      </c>
      <c r="B5267" t="inlineStr">
        <is>
          <t>2026-01-08</t>
        </is>
      </c>
      <c r="C5267" t="inlineStr">
        <is>
          <t>RET-KROGER</t>
        </is>
      </c>
      <c r="D5267" t="inlineStr">
        <is>
          <t>GER-DAM-087</t>
        </is>
      </c>
      <c r="E5267" t="inlineStr">
        <is>
          <t>Damaged Goods</t>
        </is>
      </c>
      <c r="F5267" t="inlineStr">
        <is>
          <t>damaged</t>
        </is>
      </c>
      <c r="G5267" s="10" t="n">
        <v>136.63</v>
      </c>
      <c r="H5267" t="inlineStr">
        <is>
          <t>RO-029032</t>
        </is>
      </c>
      <c r="I5267" t="inlineStr">
        <is>
          <t>RS-029032</t>
        </is>
      </c>
      <c r="J5267" t="inlineStr">
        <is>
          <t>RREM-0063</t>
        </is>
      </c>
      <c r="K5267" t="inlineStr">
        <is>
          <t>Damaged</t>
        </is>
      </c>
      <c r="M5267" s="10" t="n"/>
      <c r="P5267" s="18" t="n"/>
      <c r="Q5267" t="inlineStr">
        <is>
          <t>2026-02-22</t>
        </is>
      </c>
      <c r="R5267" s="18" t="inlineStr"/>
      <c r="S5267" s="18" t="inlineStr"/>
      <c r="T5267" s="18" t="inlineStr"/>
    </row>
    <row r="5268">
      <c r="A5268" t="inlineStr">
        <is>
          <t>DIST-010771</t>
        </is>
      </c>
      <c r="B5268" t="inlineStr">
        <is>
          <t>2026-01-08</t>
        </is>
      </c>
      <c r="C5268" t="inlineStr">
        <is>
          <t>RET-SPROUTS</t>
        </is>
      </c>
      <c r="D5268" t="inlineStr">
        <is>
          <t>UTS-DAM-069</t>
        </is>
      </c>
      <c r="E5268" t="inlineStr">
        <is>
          <t>Warehouse Damage</t>
        </is>
      </c>
      <c r="F5268" t="inlineStr">
        <is>
          <t>damaged</t>
        </is>
      </c>
      <c r="G5268" s="10" t="n">
        <v>131.09</v>
      </c>
      <c r="H5268" t="inlineStr">
        <is>
          <t>RO-029803</t>
        </is>
      </c>
      <c r="I5268" t="inlineStr">
        <is>
          <t>RS-029803</t>
        </is>
      </c>
      <c r="J5268" t="inlineStr">
        <is>
          <t>RREM-0127</t>
        </is>
      </c>
      <c r="K5268" t="inlineStr">
        <is>
          <t>Damaged</t>
        </is>
      </c>
      <c r="L5268" t="inlineStr">
        <is>
          <t>lost</t>
        </is>
      </c>
      <c r="M5268" s="10" t="n">
        <v>0</v>
      </c>
      <c r="N5268" t="inlineStr">
        <is>
          <t>2026-01-20</t>
        </is>
      </c>
      <c r="O5268" t="inlineStr">
        <is>
          <t>2026-04-16</t>
        </is>
      </c>
      <c r="P5268" s="18" t="n">
        <v>98</v>
      </c>
      <c r="Q5268" t="inlineStr">
        <is>
          <t>2026-02-22</t>
        </is>
      </c>
      <c r="R5268" s="18" t="inlineStr"/>
      <c r="S5268" s="18" t="inlineStr"/>
      <c r="T5268" s="18" t="inlineStr"/>
    </row>
    <row r="5269">
      <c r="A5269" t="inlineStr">
        <is>
          <t>DIST-010362</t>
        </is>
      </c>
      <c r="B5269" t="inlineStr">
        <is>
          <t>2026-01-08</t>
        </is>
      </c>
      <c r="C5269" t="inlineStr">
        <is>
          <t>RET-COSTCO</t>
        </is>
      </c>
      <c r="D5269" t="inlineStr">
        <is>
          <t>TCO-SHO-022</t>
        </is>
      </c>
      <c r="E5269" t="inlineStr">
        <is>
          <t>Quantity Variance</t>
        </is>
      </c>
      <c r="F5269" t="inlineStr">
        <is>
          <t>short_ship</t>
        </is>
      </c>
      <c r="G5269" s="10" t="n">
        <v>128.29</v>
      </c>
      <c r="H5269" t="inlineStr">
        <is>
          <t>RO-028465</t>
        </is>
      </c>
      <c r="I5269" t="inlineStr">
        <is>
          <t>RS-028465</t>
        </is>
      </c>
      <c r="J5269" t="inlineStr">
        <is>
          <t>RREM-0011</t>
        </is>
      </c>
      <c r="K5269" t="inlineStr">
        <is>
          <t>Short Ship</t>
        </is>
      </c>
      <c r="L5269" t="inlineStr">
        <is>
          <t>lost</t>
        </is>
      </c>
      <c r="M5269" s="10" t="n">
        <v>0</v>
      </c>
      <c r="N5269" t="inlineStr">
        <is>
          <t>2026-01-20</t>
        </is>
      </c>
      <c r="O5269" t="inlineStr">
        <is>
          <t>2026-03-28</t>
        </is>
      </c>
      <c r="P5269" s="18" t="n">
        <v>79</v>
      </c>
      <c r="Q5269" t="inlineStr">
        <is>
          <t>2026-02-22</t>
        </is>
      </c>
      <c r="R5269" s="18" t="inlineStr"/>
      <c r="S5269" s="18" t="inlineStr"/>
      <c r="T5269" s="18" t="inlineStr"/>
    </row>
    <row r="5270">
      <c r="A5270" t="inlineStr">
        <is>
          <t>DIST-010590</t>
        </is>
      </c>
      <c r="B5270" t="inlineStr">
        <is>
          <t>2026-01-08</t>
        </is>
      </c>
      <c r="C5270" t="inlineStr">
        <is>
          <t>RET-SPROUTS</t>
        </is>
      </c>
      <c r="D5270" t="inlineStr">
        <is>
          <t>UTS-PRO-057</t>
        </is>
      </c>
      <c r="E5270" t="inlineStr">
        <is>
          <t>Promo Billback</t>
        </is>
      </c>
      <c r="F5270" t="inlineStr">
        <is>
          <t>promo_billback</t>
        </is>
      </c>
      <c r="G5270" s="10" t="n">
        <v>113.87</v>
      </c>
      <c r="H5270" t="inlineStr">
        <is>
          <t>RO-029393</t>
        </is>
      </c>
      <c r="I5270" t="inlineStr">
        <is>
          <t>RS-029393</t>
        </is>
      </c>
      <c r="J5270" t="inlineStr">
        <is>
          <t>RREM-0140</t>
        </is>
      </c>
      <c r="K5270" t="inlineStr">
        <is>
          <t>Promo Billback</t>
        </is>
      </c>
      <c r="L5270" t="inlineStr">
        <is>
          <t>won</t>
        </is>
      </c>
      <c r="M5270" s="10" t="n">
        <v>113.87</v>
      </c>
      <c r="N5270" t="inlineStr">
        <is>
          <t>2026-01-19</t>
        </is>
      </c>
      <c r="O5270" t="inlineStr">
        <is>
          <t>2026-04-02</t>
        </is>
      </c>
      <c r="P5270" s="18" t="n">
        <v>84</v>
      </c>
      <c r="Q5270" t="inlineStr">
        <is>
          <t>2026-02-07</t>
        </is>
      </c>
      <c r="R5270" s="18" t="inlineStr"/>
      <c r="S5270" s="18" t="inlineStr"/>
      <c r="T5270" s="18" t="inlineStr"/>
    </row>
    <row r="5271">
      <c r="A5271" t="inlineStr">
        <is>
          <t>DIST-010506</t>
        </is>
      </c>
      <c r="B5271" t="inlineStr">
        <is>
          <t>2026-01-08</t>
        </is>
      </c>
      <c r="C5271" t="inlineStr">
        <is>
          <t>RET-SPROUTS</t>
        </is>
      </c>
      <c r="D5271" t="inlineStr">
        <is>
          <t>UTS-PRO-057</t>
        </is>
      </c>
      <c r="E5271" t="inlineStr">
        <is>
          <t>Promo Billback</t>
        </is>
      </c>
      <c r="F5271" t="inlineStr">
        <is>
          <t>promo_billback</t>
        </is>
      </c>
      <c r="G5271" s="10" t="n">
        <v>111.93</v>
      </c>
      <c r="H5271" t="inlineStr">
        <is>
          <t>RO-028974</t>
        </is>
      </c>
      <c r="I5271" t="inlineStr">
        <is>
          <t>RS-028974</t>
        </is>
      </c>
      <c r="J5271" t="inlineStr">
        <is>
          <t>RREM-0129</t>
        </is>
      </c>
      <c r="K5271" t="inlineStr">
        <is>
          <t>Promo Billback</t>
        </is>
      </c>
      <c r="M5271" s="10" t="n"/>
      <c r="P5271" s="18" t="n"/>
      <c r="Q5271" t="inlineStr">
        <is>
          <t>2026-02-22</t>
        </is>
      </c>
      <c r="R5271" s="18" t="inlineStr"/>
      <c r="S5271" s="18" t="inlineStr"/>
      <c r="T5271" s="18" t="inlineStr"/>
    </row>
    <row r="5272">
      <c r="A5272" t="inlineStr">
        <is>
          <t>DIST-010746</t>
        </is>
      </c>
      <c r="B5272" t="inlineStr">
        <is>
          <t>2026-01-08</t>
        </is>
      </c>
      <c r="C5272" t="inlineStr">
        <is>
          <t>RET-KROGER</t>
        </is>
      </c>
      <c r="D5272" t="inlineStr">
        <is>
          <t>GER-DAM-087</t>
        </is>
      </c>
      <c r="E5272" t="inlineStr">
        <is>
          <t>Damaged Goods</t>
        </is>
      </c>
      <c r="F5272" t="inlineStr">
        <is>
          <t>damaged</t>
        </is>
      </c>
      <c r="G5272" s="10" t="n">
        <v>93.39</v>
      </c>
      <c r="H5272" t="inlineStr">
        <is>
          <t>RO-029831</t>
        </is>
      </c>
      <c r="I5272" t="inlineStr">
        <is>
          <t>RS-029831</t>
        </is>
      </c>
      <c r="J5272" t="inlineStr">
        <is>
          <t>RREM-0047</t>
        </is>
      </c>
      <c r="K5272" t="inlineStr">
        <is>
          <t>Damaged</t>
        </is>
      </c>
      <c r="M5272" s="10" t="n"/>
      <c r="P5272" s="18" t="n"/>
      <c r="Q5272" t="inlineStr">
        <is>
          <t>2026-02-22</t>
        </is>
      </c>
      <c r="R5272" s="18" t="inlineStr"/>
      <c r="S5272" s="18" t="inlineStr"/>
      <c r="T5272" s="18" t="inlineStr"/>
    </row>
    <row r="5273">
      <c r="A5273" t="inlineStr">
        <is>
          <t>DIST-010691</t>
        </is>
      </c>
      <c r="B5273" t="inlineStr">
        <is>
          <t>2026-01-08</t>
        </is>
      </c>
      <c r="C5273" t="inlineStr">
        <is>
          <t>RET-SPROUTS</t>
        </is>
      </c>
      <c r="D5273" t="inlineStr">
        <is>
          <t>UTS-DAM-069</t>
        </is>
      </c>
      <c r="E5273" t="inlineStr">
        <is>
          <t>Warehouse Damage</t>
        </is>
      </c>
      <c r="F5273" t="inlineStr">
        <is>
          <t>damaged</t>
        </is>
      </c>
      <c r="G5273" s="10" t="n">
        <v>82.58</v>
      </c>
      <c r="H5273" t="inlineStr">
        <is>
          <t>RO-029369</t>
        </is>
      </c>
      <c r="I5273" t="inlineStr">
        <is>
          <t>RS-029369</t>
        </is>
      </c>
      <c r="J5273" t="inlineStr">
        <is>
          <t>RREM-0137</t>
        </is>
      </c>
      <c r="K5273" t="inlineStr">
        <is>
          <t>Damaged</t>
        </is>
      </c>
      <c r="M5273" s="10" t="n"/>
      <c r="P5273" s="18" t="n"/>
      <c r="Q5273" t="inlineStr">
        <is>
          <t>2026-03-09</t>
        </is>
      </c>
      <c r="R5273" s="18" t="inlineStr"/>
      <c r="S5273" s="18" t="inlineStr"/>
      <c r="T5273" s="18" t="inlineStr"/>
    </row>
    <row r="5274">
      <c r="A5274" t="inlineStr">
        <is>
          <t>DIST-010396</t>
        </is>
      </c>
      <c r="B5274" t="inlineStr">
        <is>
          <t>2026-01-08</t>
        </is>
      </c>
      <c r="C5274" t="inlineStr">
        <is>
          <t>RET-COSTCO</t>
        </is>
      </c>
      <c r="D5274" t="inlineStr">
        <is>
          <t>TCO-PRO-024</t>
        </is>
      </c>
      <c r="E5274" t="inlineStr">
        <is>
          <t>Promo Billback</t>
        </is>
      </c>
      <c r="F5274" t="inlineStr">
        <is>
          <t>promo_billback</t>
        </is>
      </c>
      <c r="G5274" s="10" t="n">
        <v>76.94</v>
      </c>
      <c r="H5274" t="inlineStr">
        <is>
          <t>RO-028469</t>
        </is>
      </c>
      <c r="I5274" t="inlineStr">
        <is>
          <t>RS-028469</t>
        </is>
      </c>
      <c r="J5274" t="inlineStr">
        <is>
          <t>RREM-0033</t>
        </is>
      </c>
      <c r="K5274" t="inlineStr">
        <is>
          <t>Promo Billback</t>
        </is>
      </c>
      <c r="M5274" s="10" t="n"/>
      <c r="P5274" s="18" t="n"/>
      <c r="Q5274" t="inlineStr">
        <is>
          <t>2026-02-07</t>
        </is>
      </c>
      <c r="R5274" s="18" t="inlineStr"/>
      <c r="S5274" s="18" t="inlineStr"/>
      <c r="T5274" s="18" t="inlineStr"/>
    </row>
    <row r="5275">
      <c r="A5275" t="inlineStr">
        <is>
          <t>DIST-010428</t>
        </is>
      </c>
      <c r="B5275" t="inlineStr">
        <is>
          <t>2026-01-08</t>
        </is>
      </c>
      <c r="C5275" t="inlineStr">
        <is>
          <t>RET-SPROUTS</t>
        </is>
      </c>
      <c r="D5275" t="inlineStr">
        <is>
          <t>UTS-PRO-057</t>
        </is>
      </c>
      <c r="E5275" t="inlineStr">
        <is>
          <t>Promo Billback</t>
        </is>
      </c>
      <c r="F5275" t="inlineStr">
        <is>
          <t>promo_billback</t>
        </is>
      </c>
      <c r="G5275" s="10" t="n">
        <v>76.22</v>
      </c>
      <c r="H5275" t="inlineStr">
        <is>
          <t>RO-028567</t>
        </is>
      </c>
      <c r="I5275" t="inlineStr">
        <is>
          <t>RS-028567</t>
        </is>
      </c>
      <c r="J5275" t="inlineStr">
        <is>
          <t>RREM-0112</t>
        </is>
      </c>
      <c r="K5275" t="inlineStr">
        <is>
          <t>Promo Billback</t>
        </is>
      </c>
      <c r="M5275" s="10" t="n"/>
      <c r="P5275" s="18" t="n"/>
      <c r="Q5275" t="inlineStr">
        <is>
          <t>2026-02-07</t>
        </is>
      </c>
      <c r="R5275" s="18" t="inlineStr"/>
      <c r="S5275" s="18" t="inlineStr"/>
      <c r="T5275" s="18" t="inlineStr"/>
    </row>
    <row r="5276">
      <c r="A5276" t="inlineStr">
        <is>
          <t>DIST-010345</t>
        </is>
      </c>
      <c r="B5276" t="inlineStr">
        <is>
          <t>2026-01-08</t>
        </is>
      </c>
      <c r="C5276" t="inlineStr">
        <is>
          <t>RET-WALMART</t>
        </is>
      </c>
      <c r="D5276" t="inlineStr">
        <is>
          <t>ART-DAM-018</t>
        </is>
      </c>
      <c r="E5276" t="inlineStr">
        <is>
          <t>Warehouse Damage</t>
        </is>
      </c>
      <c r="F5276" t="inlineStr">
        <is>
          <t>damaged</t>
        </is>
      </c>
      <c r="G5276" s="10" t="n">
        <v>75.54000000000001</v>
      </c>
      <c r="H5276" t="inlineStr">
        <is>
          <t>RO-028449</t>
        </is>
      </c>
      <c r="I5276" t="inlineStr">
        <is>
          <t>RS-028449</t>
        </is>
      </c>
      <c r="J5276" t="inlineStr">
        <is>
          <t>RREM-0150</t>
        </is>
      </c>
      <c r="K5276" t="inlineStr">
        <is>
          <t>Damaged</t>
        </is>
      </c>
      <c r="M5276" s="10" t="n"/>
      <c r="P5276" s="18" t="n"/>
      <c r="Q5276" t="inlineStr">
        <is>
          <t>2026-03-09</t>
        </is>
      </c>
      <c r="R5276" s="18" t="inlineStr"/>
      <c r="S5276" s="18" t="inlineStr"/>
      <c r="T5276" s="18" t="inlineStr"/>
    </row>
    <row r="5277">
      <c r="A5277" t="inlineStr">
        <is>
          <t>DIST-010742</t>
        </is>
      </c>
      <c r="B5277" t="inlineStr">
        <is>
          <t>2026-01-08</t>
        </is>
      </c>
      <c r="C5277" t="inlineStr">
        <is>
          <t>RET-SPROUTS</t>
        </is>
      </c>
      <c r="D5277" t="inlineStr">
        <is>
          <t>UTS-LAT-059</t>
        </is>
      </c>
      <c r="E5277" t="inlineStr">
        <is>
          <t>Appointment Miss</t>
        </is>
      </c>
      <c r="F5277" t="inlineStr">
        <is>
          <t>late_delivery</t>
        </is>
      </c>
      <c r="G5277" s="10" t="n">
        <v>49.69</v>
      </c>
      <c r="H5277" t="inlineStr">
        <is>
          <t>RO-029786</t>
        </is>
      </c>
      <c r="I5277" t="inlineStr">
        <is>
          <t>RS-029786</t>
        </is>
      </c>
      <c r="J5277" t="inlineStr">
        <is>
          <t>RREM-0131</t>
        </is>
      </c>
      <c r="K5277" t="inlineStr">
        <is>
          <t>Late Delivery</t>
        </is>
      </c>
      <c r="M5277" s="10" t="n"/>
      <c r="P5277" s="18" t="n"/>
      <c r="Q5277" t="inlineStr">
        <is>
          <t>2026-02-07</t>
        </is>
      </c>
      <c r="R5277" s="18" t="inlineStr"/>
      <c r="S5277" s="18" t="inlineStr"/>
      <c r="T5277" s="18" t="inlineStr"/>
    </row>
    <row r="5278">
      <c r="A5278" t="inlineStr">
        <is>
          <t>DIST-010632</t>
        </is>
      </c>
      <c r="B5278" t="inlineStr">
        <is>
          <t>2026-01-08</t>
        </is>
      </c>
      <c r="C5278" t="inlineStr">
        <is>
          <t>RET-WHOLEFOODS</t>
        </is>
      </c>
      <c r="D5278" t="inlineStr">
        <is>
          <t>ODS-PRI-055</t>
        </is>
      </c>
      <c r="E5278" t="inlineStr">
        <is>
          <t>Invoice Mismatch</t>
        </is>
      </c>
      <c r="F5278" t="inlineStr">
        <is>
          <t>pricing_error</t>
        </is>
      </c>
      <c r="G5278" s="10" t="n">
        <v>49.12</v>
      </c>
      <c r="H5278" t="inlineStr">
        <is>
          <t>RO-029315</t>
        </is>
      </c>
      <c r="I5278" t="inlineStr">
        <is>
          <t>RS-029315</t>
        </is>
      </c>
      <c r="J5278" t="inlineStr">
        <is>
          <t>RREM-0212</t>
        </is>
      </c>
      <c r="K5278" t="inlineStr">
        <is>
          <t>Pricing Error</t>
        </is>
      </c>
      <c r="L5278" t="inlineStr">
        <is>
          <t>lost</t>
        </is>
      </c>
      <c r="M5278" s="10" t="n">
        <v>0</v>
      </c>
      <c r="N5278" t="inlineStr">
        <is>
          <t>2026-01-24</t>
        </is>
      </c>
      <c r="O5278" t="inlineStr">
        <is>
          <t>2026-04-06</t>
        </is>
      </c>
      <c r="P5278" s="18" t="n">
        <v>88</v>
      </c>
      <c r="Q5278" t="inlineStr">
        <is>
          <t>2026-02-07</t>
        </is>
      </c>
      <c r="R5278" s="18" t="inlineStr"/>
      <c r="S5278" s="18" t="inlineStr"/>
      <c r="T5278" s="18" t="inlineStr"/>
    </row>
    <row r="5279">
      <c r="A5279" t="inlineStr">
        <is>
          <t>DIST-010615</t>
        </is>
      </c>
      <c r="B5279" t="inlineStr">
        <is>
          <t>2026-01-08</t>
        </is>
      </c>
      <c r="C5279" t="inlineStr">
        <is>
          <t>RET-KROGER</t>
        </is>
      </c>
      <c r="D5279" t="inlineStr">
        <is>
          <t>GER-DAM-087</t>
        </is>
      </c>
      <c r="E5279" t="inlineStr">
        <is>
          <t>Damaged Goods</t>
        </is>
      </c>
      <c r="F5279" t="inlineStr">
        <is>
          <t>damaged</t>
        </is>
      </c>
      <c r="G5279" s="10" t="n">
        <v>48.91</v>
      </c>
      <c r="H5279" t="inlineStr">
        <is>
          <t>RO-029397</t>
        </is>
      </c>
      <c r="I5279" t="inlineStr">
        <is>
          <t>RS-029397</t>
        </is>
      </c>
      <c r="J5279" t="inlineStr">
        <is>
          <t>RREM-0051</t>
        </is>
      </c>
      <c r="K5279" t="inlineStr">
        <is>
          <t>Damaged</t>
        </is>
      </c>
      <c r="M5279" s="10" t="n"/>
      <c r="P5279" s="18" t="n"/>
      <c r="Q5279" t="inlineStr">
        <is>
          <t>2026-02-07</t>
        </is>
      </c>
      <c r="R5279" s="18" t="inlineStr"/>
      <c r="S5279" s="18" t="inlineStr"/>
      <c r="T5279" s="18" t="inlineStr"/>
    </row>
    <row r="5280">
      <c r="A5280" t="inlineStr">
        <is>
          <t>DIST-010490</t>
        </is>
      </c>
      <c r="B5280" t="inlineStr">
        <is>
          <t>2026-01-08</t>
        </is>
      </c>
      <c r="C5280" t="inlineStr">
        <is>
          <t>RET-WALMART</t>
        </is>
      </c>
      <c r="D5280" t="inlineStr">
        <is>
          <t>ART-LAT-009</t>
        </is>
      </c>
      <c r="E5280" t="inlineStr">
        <is>
          <t>MABD Violation</t>
        </is>
      </c>
      <c r="F5280" t="inlineStr">
        <is>
          <t>late_delivery</t>
        </is>
      </c>
      <c r="G5280" s="10" t="n">
        <v>24</v>
      </c>
      <c r="H5280" t="inlineStr">
        <is>
          <t>RO-028791</t>
        </is>
      </c>
      <c r="I5280" t="inlineStr">
        <is>
          <t>RS-028791</t>
        </is>
      </c>
      <c r="J5280" t="inlineStr">
        <is>
          <t>RREM-0173</t>
        </is>
      </c>
      <c r="K5280" t="inlineStr">
        <is>
          <t>Late Delivery</t>
        </is>
      </c>
      <c r="L5280" t="inlineStr">
        <is>
          <t>pending</t>
        </is>
      </c>
      <c r="M5280" s="10" t="n"/>
      <c r="N5280" t="inlineStr">
        <is>
          <t>2026-01-21</t>
        </is>
      </c>
      <c r="P5280" s="18" t="n">
        <v>359</v>
      </c>
      <c r="Q5280" t="inlineStr">
        <is>
          <t>2026-02-22</t>
        </is>
      </c>
      <c r="R5280" s="18" t="inlineStr"/>
      <c r="S5280" s="18" t="inlineStr"/>
      <c r="T5280" s="18" t="inlineStr"/>
    </row>
    <row r="5281">
      <c r="A5281" t="inlineStr">
        <is>
          <t>DIST-010720</t>
        </is>
      </c>
      <c r="B5281" t="inlineStr">
        <is>
          <t>2026-01-08</t>
        </is>
      </c>
      <c r="C5281" t="inlineStr">
        <is>
          <t>RET-KROGER</t>
        </is>
      </c>
      <c r="D5281" t="inlineStr">
        <is>
          <t>GER-PRI-089</t>
        </is>
      </c>
      <c r="E5281" t="inlineStr">
        <is>
          <t>Cost Discrepancy</t>
        </is>
      </c>
      <c r="F5281" t="inlineStr">
        <is>
          <t>pricing_error</t>
        </is>
      </c>
      <c r="G5281" s="10" t="n">
        <v>20.22</v>
      </c>
      <c r="H5281" t="inlineStr">
        <is>
          <t>RO-029463</t>
        </is>
      </c>
      <c r="I5281" t="inlineStr">
        <is>
          <t>RS-029463</t>
        </is>
      </c>
      <c r="J5281" t="inlineStr">
        <is>
          <t>RREM-0074</t>
        </is>
      </c>
      <c r="K5281" t="inlineStr">
        <is>
          <t>Pricing Error</t>
        </is>
      </c>
      <c r="M5281" s="10" t="n"/>
      <c r="P5281" s="18" t="n"/>
      <c r="Q5281" t="inlineStr">
        <is>
          <t>2026-02-07</t>
        </is>
      </c>
      <c r="R5281" s="18" t="inlineStr"/>
      <c r="S5281" s="18" t="inlineStr"/>
      <c r="T5281" s="18" t="inlineStr"/>
    </row>
    <row r="5282">
      <c r="A5282" t="inlineStr">
        <is>
          <t>DIST-010432</t>
        </is>
      </c>
      <c r="B5282" t="inlineStr">
        <is>
          <t>2026-01-07</t>
        </is>
      </c>
      <c r="C5282" t="inlineStr">
        <is>
          <t>RET-KROGER</t>
        </is>
      </c>
      <c r="D5282" t="inlineStr"/>
      <c r="E5282" t="inlineStr">
        <is>
          <t>Unmapped</t>
        </is>
      </c>
      <c r="F5282" t="inlineStr">
        <is>
          <t>vague</t>
        </is>
      </c>
      <c r="G5282" s="10" t="n">
        <v>3443.12</v>
      </c>
      <c r="J5282" t="inlineStr">
        <is>
          <t>RREM-0045</t>
        </is>
      </c>
      <c r="K5282" t="inlineStr">
        <is>
          <t>Compliance fee</t>
        </is>
      </c>
      <c r="L5282" t="inlineStr">
        <is>
          <t>lost</t>
        </is>
      </c>
      <c r="M5282" s="10" t="n">
        <v>0</v>
      </c>
      <c r="N5282" t="inlineStr">
        <is>
          <t>2026-01-14</t>
        </is>
      </c>
      <c r="O5282" t="inlineStr">
        <is>
          <t>2026-03-10</t>
        </is>
      </c>
      <c r="P5282" s="18" t="n">
        <v>62</v>
      </c>
      <c r="Q5282" t="inlineStr">
        <is>
          <t>2026-02-06</t>
        </is>
      </c>
      <c r="R5282" s="18" t="inlineStr">
        <is>
          <t>Yes</t>
        </is>
      </c>
      <c r="S5282" s="18" t="inlineStr"/>
      <c r="T5282" s="18" t="inlineStr"/>
    </row>
    <row r="5283">
      <c r="A5283" t="inlineStr">
        <is>
          <t>DIST-010480</t>
        </is>
      </c>
      <c r="B5283" t="inlineStr">
        <is>
          <t>2026-01-07</t>
        </is>
      </c>
      <c r="C5283" t="inlineStr">
        <is>
          <t>RET-SPROUTS</t>
        </is>
      </c>
      <c r="D5283" t="inlineStr"/>
      <c r="E5283" t="inlineStr">
        <is>
          <t>Unmapped</t>
        </is>
      </c>
      <c r="F5283" t="inlineStr">
        <is>
          <t>vague</t>
        </is>
      </c>
      <c r="G5283" s="10" t="n">
        <v>3287.26</v>
      </c>
      <c r="H5283" t="inlineStr">
        <is>
          <t>RO-028968</t>
        </is>
      </c>
      <c r="I5283" t="inlineStr">
        <is>
          <t>RS-028968</t>
        </is>
      </c>
      <c r="J5283" t="inlineStr">
        <is>
          <t>RREM-0115</t>
        </is>
      </c>
      <c r="K5283" t="inlineStr">
        <is>
          <t>Marketing chargeback</t>
        </is>
      </c>
      <c r="M5283" s="10" t="n"/>
      <c r="P5283" s="18" t="n"/>
      <c r="Q5283" t="inlineStr">
        <is>
          <t>2026-03-08</t>
        </is>
      </c>
      <c r="R5283" s="18" t="inlineStr">
        <is>
          <t>Yes</t>
        </is>
      </c>
      <c r="S5283" s="18" t="inlineStr"/>
      <c r="T5283" s="18" t="inlineStr"/>
    </row>
    <row r="5284">
      <c r="A5284" t="inlineStr">
        <is>
          <t>DIST-010309</t>
        </is>
      </c>
      <c r="B5284" t="inlineStr">
        <is>
          <t>2026-01-07</t>
        </is>
      </c>
      <c r="C5284" t="inlineStr">
        <is>
          <t>RET-WALMART</t>
        </is>
      </c>
      <c r="D5284" t="inlineStr">
        <is>
          <t>ART-SHO-003</t>
        </is>
      </c>
      <c r="E5284" t="inlineStr">
        <is>
          <t>Short Ship</t>
        </is>
      </c>
      <c r="F5284" t="inlineStr">
        <is>
          <t>short_ship</t>
        </is>
      </c>
      <c r="G5284" s="10" t="n">
        <v>308.82</v>
      </c>
      <c r="H5284" t="inlineStr">
        <is>
          <t>RO-028433</t>
        </is>
      </c>
      <c r="I5284" t="inlineStr">
        <is>
          <t>RS-028433</t>
        </is>
      </c>
      <c r="J5284" t="inlineStr">
        <is>
          <t>RREM-0154</t>
        </is>
      </c>
      <c r="K5284" t="inlineStr">
        <is>
          <t>Short Ship</t>
        </is>
      </c>
      <c r="M5284" s="10" t="n"/>
      <c r="P5284" s="18" t="n"/>
      <c r="Q5284" t="inlineStr">
        <is>
          <t>2026-02-21</t>
        </is>
      </c>
      <c r="R5284" s="18" t="inlineStr"/>
      <c r="S5284" s="18" t="inlineStr"/>
      <c r="T5284" s="18" t="inlineStr"/>
    </row>
    <row r="5285">
      <c r="A5285" t="inlineStr">
        <is>
          <t>DIST-010762</t>
        </is>
      </c>
      <c r="B5285" t="inlineStr">
        <is>
          <t>2026-01-07</t>
        </is>
      </c>
      <c r="C5285" t="inlineStr">
        <is>
          <t>RET-WHOLEFOODS</t>
        </is>
      </c>
      <c r="D5285" t="inlineStr">
        <is>
          <t>ODS-SHO-038</t>
        </is>
      </c>
      <c r="E5285" t="inlineStr">
        <is>
          <t>Short Ship</t>
        </is>
      </c>
      <c r="F5285" t="inlineStr">
        <is>
          <t>short_ship</t>
        </is>
      </c>
      <c r="G5285" s="10" t="n">
        <v>289.73</v>
      </c>
      <c r="H5285" t="inlineStr">
        <is>
          <t>RO-029691</t>
        </is>
      </c>
      <c r="I5285" t="inlineStr">
        <is>
          <t>RS-029691</t>
        </is>
      </c>
      <c r="J5285" t="inlineStr">
        <is>
          <t>RREM-0198</t>
        </is>
      </c>
      <c r="K5285" t="inlineStr">
        <is>
          <t>Short Ship</t>
        </is>
      </c>
      <c r="M5285" s="10" t="n"/>
      <c r="P5285" s="18" t="n"/>
      <c r="Q5285" t="inlineStr">
        <is>
          <t>2026-03-08</t>
        </is>
      </c>
      <c r="R5285" s="18" t="inlineStr"/>
      <c r="S5285" s="18" t="inlineStr"/>
      <c r="T5285" s="18" t="inlineStr"/>
    </row>
    <row r="5286">
      <c r="A5286" t="inlineStr">
        <is>
          <t>DIST-010786</t>
        </is>
      </c>
      <c r="B5286" t="inlineStr">
        <is>
          <t>2026-01-07</t>
        </is>
      </c>
      <c r="C5286" t="inlineStr">
        <is>
          <t>RET-WHOLEFOODS</t>
        </is>
      </c>
      <c r="D5286" t="inlineStr">
        <is>
          <t>ODS-SHO-038</t>
        </is>
      </c>
      <c r="E5286" t="inlineStr">
        <is>
          <t>Short Ship</t>
        </is>
      </c>
      <c r="F5286" t="inlineStr">
        <is>
          <t>short_ship</t>
        </is>
      </c>
      <c r="G5286" s="10" t="n">
        <v>270.66</v>
      </c>
      <c r="H5286" t="inlineStr">
        <is>
          <t>RO-029686</t>
        </is>
      </c>
      <c r="I5286" t="inlineStr">
        <is>
          <t>RS-029686</t>
        </is>
      </c>
      <c r="J5286" t="inlineStr">
        <is>
          <t>RREM-0201</t>
        </is>
      </c>
      <c r="K5286" t="inlineStr">
        <is>
          <t>Short Ship</t>
        </is>
      </c>
      <c r="M5286" s="10" t="n"/>
      <c r="P5286" s="18" t="n"/>
      <c r="Q5286" t="inlineStr">
        <is>
          <t>2026-03-08</t>
        </is>
      </c>
      <c r="R5286" s="18" t="inlineStr"/>
      <c r="S5286" s="18" t="inlineStr"/>
      <c r="T5286" s="18" t="inlineStr"/>
    </row>
    <row r="5287">
      <c r="A5287" t="inlineStr">
        <is>
          <t>DIST-010468</t>
        </is>
      </c>
      <c r="B5287" t="inlineStr">
        <is>
          <t>2026-01-07</t>
        </is>
      </c>
      <c r="C5287" t="inlineStr">
        <is>
          <t>RET-WHOLEFOODS</t>
        </is>
      </c>
      <c r="D5287" t="inlineStr">
        <is>
          <t>ODS-SPO-050</t>
        </is>
      </c>
      <c r="E5287" t="inlineStr">
        <is>
          <t>Spoilage</t>
        </is>
      </c>
      <c r="F5287" t="inlineStr">
        <is>
          <t>spoilage</t>
        </is>
      </c>
      <c r="G5287" s="10" t="n">
        <v>254.12</v>
      </c>
      <c r="H5287" t="inlineStr">
        <is>
          <t>RO-028963</t>
        </is>
      </c>
      <c r="I5287" t="inlineStr">
        <is>
          <t>RS-028963</t>
        </is>
      </c>
      <c r="J5287" t="inlineStr">
        <is>
          <t>RREM-0191</t>
        </is>
      </c>
      <c r="K5287" t="inlineStr">
        <is>
          <t>Spoilage -- quality complaint at receiving</t>
        </is>
      </c>
      <c r="M5287" s="10" t="n"/>
      <c r="P5287" s="18" t="n"/>
      <c r="Q5287" t="inlineStr">
        <is>
          <t>2026-02-21</t>
        </is>
      </c>
      <c r="R5287" s="18" t="inlineStr"/>
      <c r="S5287" s="18" t="inlineStr"/>
      <c r="T5287" s="18" t="inlineStr"/>
    </row>
    <row r="5288">
      <c r="A5288" t="inlineStr">
        <is>
          <t>DIST-010662</t>
        </is>
      </c>
      <c r="B5288" t="inlineStr">
        <is>
          <t>2026-01-07</t>
        </is>
      </c>
      <c r="C5288" t="inlineStr">
        <is>
          <t>RET-WALMART</t>
        </is>
      </c>
      <c r="D5288" t="inlineStr">
        <is>
          <t>ART-PAL-015</t>
        </is>
      </c>
      <c r="E5288" t="inlineStr">
        <is>
          <t>Pallet Overhang</t>
        </is>
      </c>
      <c r="F5288" t="inlineStr">
        <is>
          <t>pallet_fine</t>
        </is>
      </c>
      <c r="G5288" s="10" t="n">
        <v>219.37</v>
      </c>
      <c r="H5288" t="inlineStr">
        <is>
          <t>RO-029134</t>
        </is>
      </c>
      <c r="I5288" t="inlineStr">
        <is>
          <t>RS-029134</t>
        </is>
      </c>
      <c r="J5288" t="inlineStr">
        <is>
          <t>RREM-0164</t>
        </is>
      </c>
      <c r="K5288" t="inlineStr">
        <is>
          <t>Pallet Fine</t>
        </is>
      </c>
      <c r="M5288" s="10" t="n"/>
      <c r="P5288" s="18" t="n"/>
      <c r="Q5288" t="inlineStr">
        <is>
          <t>2026-02-06</t>
        </is>
      </c>
      <c r="R5288" s="18" t="inlineStr"/>
      <c r="S5288" s="18" t="inlineStr"/>
      <c r="T5288" s="18" t="inlineStr"/>
    </row>
    <row r="5289">
      <c r="A5289" t="inlineStr">
        <is>
          <t>DIST-010600</t>
        </is>
      </c>
      <c r="B5289" t="inlineStr">
        <is>
          <t>2026-01-07</t>
        </is>
      </c>
      <c r="C5289" t="inlineStr">
        <is>
          <t>RET-WALMART</t>
        </is>
      </c>
      <c r="D5289" t="inlineStr">
        <is>
          <t>ART-PAL-015</t>
        </is>
      </c>
      <c r="E5289" t="inlineStr">
        <is>
          <t>Pallet Overhang</t>
        </is>
      </c>
      <c r="F5289" t="inlineStr">
        <is>
          <t>pallet_fine</t>
        </is>
      </c>
      <c r="G5289" s="10" t="n">
        <v>216.04</v>
      </c>
      <c r="H5289" t="inlineStr">
        <is>
          <t>RO-029152</t>
        </is>
      </c>
      <c r="I5289" t="inlineStr">
        <is>
          <t>RS-029152</t>
        </is>
      </c>
      <c r="J5289" t="inlineStr">
        <is>
          <t>RREM-0182</t>
        </is>
      </c>
      <c r="K5289" t="inlineStr">
        <is>
          <t>Pallet Fine</t>
        </is>
      </c>
      <c r="M5289" s="10" t="n"/>
      <c r="P5289" s="18" t="n"/>
      <c r="Q5289" t="inlineStr">
        <is>
          <t>2026-03-08</t>
        </is>
      </c>
      <c r="R5289" s="18" t="inlineStr"/>
      <c r="S5289" s="18" t="inlineStr"/>
      <c r="T5289" s="18" t="inlineStr"/>
    </row>
    <row r="5290">
      <c r="A5290" t="inlineStr">
        <is>
          <t>DIST-010738</t>
        </is>
      </c>
      <c r="B5290" t="inlineStr">
        <is>
          <t>2026-01-07</t>
        </is>
      </c>
      <c r="C5290" t="inlineStr">
        <is>
          <t>RET-WHOLEFOODS</t>
        </is>
      </c>
      <c r="D5290" t="inlineStr">
        <is>
          <t>ODS-DAM-052</t>
        </is>
      </c>
      <c r="E5290" t="inlineStr">
        <is>
          <t>Transit Damage</t>
        </is>
      </c>
      <c r="F5290" t="inlineStr">
        <is>
          <t>damaged</t>
        </is>
      </c>
      <c r="G5290" s="10" t="n">
        <v>195.22</v>
      </c>
      <c r="H5290" t="inlineStr">
        <is>
          <t>RO-029749</t>
        </is>
      </c>
      <c r="I5290" t="inlineStr">
        <is>
          <t>RS-029749</t>
        </is>
      </c>
      <c r="J5290" t="inlineStr">
        <is>
          <t>RREM-0209</t>
        </is>
      </c>
      <c r="K5290" t="inlineStr">
        <is>
          <t>Damaged</t>
        </is>
      </c>
      <c r="M5290" s="10" t="n"/>
      <c r="P5290" s="18" t="n"/>
      <c r="Q5290" t="inlineStr">
        <is>
          <t>2026-04-07</t>
        </is>
      </c>
      <c r="R5290" s="18" t="inlineStr"/>
      <c r="S5290" s="18" t="inlineStr"/>
      <c r="T5290" s="18" t="inlineStr"/>
    </row>
    <row r="5291">
      <c r="A5291" t="inlineStr">
        <is>
          <t>DIST-010486</t>
        </is>
      </c>
      <c r="B5291" t="inlineStr">
        <is>
          <t>2026-01-07</t>
        </is>
      </c>
      <c r="C5291" t="inlineStr">
        <is>
          <t>RET-REGIONAL</t>
        </is>
      </c>
      <c r="D5291" t="inlineStr">
        <is>
          <t>NAL-PAL-098</t>
        </is>
      </c>
      <c r="E5291" t="inlineStr">
        <is>
          <t>Pallet Overhang</t>
        </is>
      </c>
      <c r="F5291" t="inlineStr">
        <is>
          <t>pallet_fine</t>
        </is>
      </c>
      <c r="G5291" s="10" t="n">
        <v>173.99</v>
      </c>
      <c r="H5291" t="inlineStr">
        <is>
          <t>RO-029083</t>
        </is>
      </c>
      <c r="I5291" t="inlineStr">
        <is>
          <t>RS-029083</t>
        </is>
      </c>
      <c r="J5291" t="inlineStr">
        <is>
          <t>RREM-0086</t>
        </is>
      </c>
      <c r="K5291" t="inlineStr">
        <is>
          <t>Pallet Fine</t>
        </is>
      </c>
      <c r="L5291" t="inlineStr">
        <is>
          <t>lost</t>
        </is>
      </c>
      <c r="M5291" s="10" t="n">
        <v>0</v>
      </c>
      <c r="N5291" t="inlineStr">
        <is>
          <t>2026-01-18</t>
        </is>
      </c>
      <c r="O5291" t="inlineStr">
        <is>
          <t>2026-02-06</t>
        </is>
      </c>
      <c r="P5291" s="18" t="n">
        <v>30</v>
      </c>
      <c r="Q5291" t="inlineStr">
        <is>
          <t>2026-02-06</t>
        </is>
      </c>
      <c r="R5291" s="18" t="inlineStr"/>
      <c r="S5291" s="18" t="inlineStr"/>
      <c r="T5291" s="18" t="inlineStr"/>
    </row>
    <row r="5292">
      <c r="A5292" t="inlineStr">
        <is>
          <t>DIST-010540</t>
        </is>
      </c>
      <c r="B5292" t="inlineStr">
        <is>
          <t>2026-01-07</t>
        </is>
      </c>
      <c r="C5292" t="inlineStr">
        <is>
          <t>RET-WALMART</t>
        </is>
      </c>
      <c r="D5292" t="inlineStr">
        <is>
          <t>ART-DAM-018</t>
        </is>
      </c>
      <c r="E5292" t="inlineStr">
        <is>
          <t>Warehouse Damage</t>
        </is>
      </c>
      <c r="F5292" t="inlineStr">
        <is>
          <t>damaged</t>
        </is>
      </c>
      <c r="G5292" s="10" t="n">
        <v>165.63</v>
      </c>
      <c r="H5292" t="inlineStr">
        <is>
          <t>RO-028829</t>
        </is>
      </c>
      <c r="I5292" t="inlineStr">
        <is>
          <t>RS-028829</t>
        </is>
      </c>
      <c r="J5292" t="inlineStr">
        <is>
          <t>RREM-0151</t>
        </is>
      </c>
      <c r="K5292" t="inlineStr">
        <is>
          <t>Damaged</t>
        </is>
      </c>
      <c r="M5292" s="10" t="n"/>
      <c r="P5292" s="18" t="n"/>
      <c r="Q5292" t="inlineStr">
        <is>
          <t>2026-02-06</t>
        </is>
      </c>
      <c r="R5292" s="18" t="inlineStr"/>
      <c r="S5292" s="18" t="inlineStr"/>
      <c r="T5292" s="18" t="inlineStr"/>
    </row>
    <row r="5293">
      <c r="A5293" t="inlineStr">
        <is>
          <t>DIST-010795</t>
        </is>
      </c>
      <c r="B5293" t="inlineStr">
        <is>
          <t>2026-01-07</t>
        </is>
      </c>
      <c r="C5293" t="inlineStr">
        <is>
          <t>RET-WHOLEFOODS</t>
        </is>
      </c>
      <c r="D5293" t="inlineStr">
        <is>
          <t>ODS-DAM-052</t>
        </is>
      </c>
      <c r="E5293" t="inlineStr">
        <is>
          <t>Transit Damage</t>
        </is>
      </c>
      <c r="F5293" t="inlineStr">
        <is>
          <t>damaged</t>
        </is>
      </c>
      <c r="G5293" s="10" t="n">
        <v>137.17</v>
      </c>
      <c r="H5293" t="inlineStr">
        <is>
          <t>RO-029723</t>
        </is>
      </c>
      <c r="I5293" t="inlineStr">
        <is>
          <t>RS-029723</t>
        </is>
      </c>
      <c r="J5293" t="inlineStr">
        <is>
          <t>RREM-0212</t>
        </is>
      </c>
      <c r="K5293" t="inlineStr">
        <is>
          <t>Damaged</t>
        </is>
      </c>
      <c r="M5293" s="10" t="n"/>
      <c r="P5293" s="18" t="n"/>
      <c r="Q5293" t="inlineStr">
        <is>
          <t>2026-04-07</t>
        </is>
      </c>
      <c r="R5293" s="18" t="inlineStr"/>
      <c r="S5293" s="18" t="inlineStr"/>
      <c r="T5293" s="18" t="inlineStr"/>
    </row>
    <row r="5294">
      <c r="A5294" t="inlineStr">
        <is>
          <t>DIST-010458</t>
        </is>
      </c>
      <c r="B5294" t="inlineStr">
        <is>
          <t>2026-01-07</t>
        </is>
      </c>
      <c r="C5294" t="inlineStr">
        <is>
          <t>RET-WALMART</t>
        </is>
      </c>
      <c r="D5294" t="inlineStr">
        <is>
          <t>ART-PRO-004</t>
        </is>
      </c>
      <c r="E5294" t="inlineStr">
        <is>
          <t>Scan Rebate</t>
        </is>
      </c>
      <c r="F5294" t="inlineStr">
        <is>
          <t>promo_billback</t>
        </is>
      </c>
      <c r="G5294" s="10" t="n">
        <v>130.96</v>
      </c>
      <c r="H5294" t="inlineStr">
        <is>
          <t>RO-028806</t>
        </is>
      </c>
      <c r="I5294" t="inlineStr">
        <is>
          <t>RS-028806</t>
        </is>
      </c>
      <c r="J5294" t="inlineStr">
        <is>
          <t>RREM-0163</t>
        </is>
      </c>
      <c r="K5294" t="inlineStr">
        <is>
          <t>Promo Billback</t>
        </is>
      </c>
      <c r="M5294" s="10" t="n"/>
      <c r="P5294" s="18" t="n"/>
      <c r="Q5294" t="inlineStr">
        <is>
          <t>2026-02-21</t>
        </is>
      </c>
      <c r="R5294" s="18" t="inlineStr"/>
      <c r="S5294" s="18" t="inlineStr"/>
      <c r="T5294" s="18" t="inlineStr"/>
    </row>
    <row r="5295">
      <c r="A5295" t="inlineStr">
        <is>
          <t>DIST-010798</t>
        </is>
      </c>
      <c r="B5295" t="inlineStr">
        <is>
          <t>2026-01-07</t>
        </is>
      </c>
      <c r="C5295" t="inlineStr">
        <is>
          <t>RET-SPROUTS</t>
        </is>
      </c>
      <c r="D5295" t="inlineStr">
        <is>
          <t>UTS-PRO-057</t>
        </is>
      </c>
      <c r="E5295" t="inlineStr">
        <is>
          <t>Promo Billback</t>
        </is>
      </c>
      <c r="F5295" t="inlineStr">
        <is>
          <t>promo_billback</t>
        </is>
      </c>
      <c r="G5295" s="10" t="n">
        <v>124.56</v>
      </c>
      <c r="H5295" t="inlineStr">
        <is>
          <t>RO-029809</t>
        </is>
      </c>
      <c r="I5295" t="inlineStr">
        <is>
          <t>RS-029809</t>
        </is>
      </c>
      <c r="J5295" t="inlineStr">
        <is>
          <t>RREM-0140</t>
        </is>
      </c>
      <c r="K5295" t="inlineStr">
        <is>
          <t>Promo Billback</t>
        </is>
      </c>
      <c r="M5295" s="10" t="n"/>
      <c r="P5295" s="18" t="n"/>
      <c r="Q5295" t="inlineStr">
        <is>
          <t>2026-04-07</t>
        </is>
      </c>
      <c r="R5295" s="18" t="inlineStr"/>
      <c r="S5295" s="18" t="inlineStr"/>
      <c r="T5295" s="18" t="inlineStr"/>
    </row>
    <row r="5296">
      <c r="A5296" t="inlineStr">
        <is>
          <t>DIST-010538</t>
        </is>
      </c>
      <c r="B5296" t="inlineStr">
        <is>
          <t>2026-01-07</t>
        </is>
      </c>
      <c r="C5296" t="inlineStr">
        <is>
          <t>RET-WALMART</t>
        </is>
      </c>
      <c r="D5296" t="inlineStr">
        <is>
          <t>ART-PRO-004</t>
        </is>
      </c>
      <c r="E5296" t="inlineStr">
        <is>
          <t>Scan Rebate</t>
        </is>
      </c>
      <c r="F5296" t="inlineStr">
        <is>
          <t>promo_billback</t>
        </is>
      </c>
      <c r="G5296" s="10" t="n">
        <v>117.39</v>
      </c>
      <c r="H5296" t="inlineStr">
        <is>
          <t>RO-028801</t>
        </is>
      </c>
      <c r="I5296" t="inlineStr">
        <is>
          <t>RS-028801</t>
        </is>
      </c>
      <c r="J5296" t="inlineStr">
        <is>
          <t>RREM-0181</t>
        </is>
      </c>
      <c r="K5296" t="inlineStr">
        <is>
          <t>Promo Billback</t>
        </is>
      </c>
      <c r="M5296" s="10" t="n"/>
      <c r="P5296" s="18" t="n"/>
      <c r="Q5296" t="inlineStr">
        <is>
          <t>2026-02-06</t>
        </is>
      </c>
      <c r="R5296" s="18" t="inlineStr"/>
      <c r="S5296" s="18" t="inlineStr"/>
      <c r="T5296" s="18" t="inlineStr"/>
    </row>
    <row r="5297">
      <c r="A5297" t="inlineStr">
        <is>
          <t>DIST-010700</t>
        </is>
      </c>
      <c r="B5297" t="inlineStr">
        <is>
          <t>2026-01-07</t>
        </is>
      </c>
      <c r="C5297" t="inlineStr">
        <is>
          <t>RET-KROGER</t>
        </is>
      </c>
      <c r="D5297" t="inlineStr">
        <is>
          <t>GER-PRO-075</t>
        </is>
      </c>
      <c r="E5297" t="inlineStr">
        <is>
          <t>Promo Billback</t>
        </is>
      </c>
      <c r="F5297" t="inlineStr">
        <is>
          <t>promo_billback</t>
        </is>
      </c>
      <c r="G5297" s="10" t="n">
        <v>116.61</v>
      </c>
      <c r="H5297" t="inlineStr">
        <is>
          <t>RO-029489</t>
        </is>
      </c>
      <c r="I5297" t="inlineStr">
        <is>
          <t>RS-029489</t>
        </is>
      </c>
      <c r="J5297" t="inlineStr">
        <is>
          <t>RREM-0041</t>
        </is>
      </c>
      <c r="K5297" t="inlineStr">
        <is>
          <t>Promo Billback</t>
        </is>
      </c>
      <c r="M5297" s="10" t="n"/>
      <c r="P5297" s="18" t="n"/>
      <c r="Q5297" t="inlineStr">
        <is>
          <t>2026-03-08</t>
        </is>
      </c>
      <c r="R5297" s="18" t="inlineStr"/>
      <c r="S5297" s="18" t="inlineStr"/>
      <c r="T5297" s="18" t="inlineStr"/>
    </row>
    <row r="5298">
      <c r="A5298" t="inlineStr">
        <is>
          <t>DIST-010466</t>
        </is>
      </c>
      <c r="B5298" t="inlineStr">
        <is>
          <t>2026-01-07</t>
        </is>
      </c>
      <c r="C5298" t="inlineStr">
        <is>
          <t>RET-WHOLEFOODS</t>
        </is>
      </c>
      <c r="D5298" t="inlineStr">
        <is>
          <t>ODS-DAM-052</t>
        </is>
      </c>
      <c r="E5298" t="inlineStr">
        <is>
          <t>Transit Damage</t>
        </is>
      </c>
      <c r="F5298" t="inlineStr">
        <is>
          <t>damaged</t>
        </is>
      </c>
      <c r="G5298" s="10" t="n">
        <v>97.16</v>
      </c>
      <c r="H5298" t="inlineStr">
        <is>
          <t>RO-028916</t>
        </is>
      </c>
      <c r="I5298" t="inlineStr">
        <is>
          <t>RS-028916</t>
        </is>
      </c>
      <c r="J5298" t="inlineStr">
        <is>
          <t>RREM-0207</t>
        </is>
      </c>
      <c r="K5298" t="inlineStr">
        <is>
          <t>Damaged</t>
        </is>
      </c>
      <c r="L5298" t="inlineStr">
        <is>
          <t>lost</t>
        </is>
      </c>
      <c r="M5298" s="10" t="n">
        <v>0</v>
      </c>
      <c r="N5298" t="inlineStr">
        <is>
          <t>2026-02-03</t>
        </is>
      </c>
      <c r="O5298" t="inlineStr">
        <is>
          <t>2026-04-24</t>
        </is>
      </c>
      <c r="P5298" s="18" t="n">
        <v>107</v>
      </c>
      <c r="Q5298" t="inlineStr">
        <is>
          <t>2026-04-07</t>
        </is>
      </c>
      <c r="R5298" s="18" t="inlineStr"/>
      <c r="S5298" s="18" t="inlineStr"/>
      <c r="T5298" s="18" t="inlineStr"/>
    </row>
    <row r="5299">
      <c r="A5299" t="inlineStr">
        <is>
          <t>DIST-010625</t>
        </is>
      </c>
      <c r="B5299" t="inlineStr">
        <is>
          <t>2026-01-07</t>
        </is>
      </c>
      <c r="C5299" t="inlineStr">
        <is>
          <t>RET-WALMART</t>
        </is>
      </c>
      <c r="D5299" t="inlineStr">
        <is>
          <t>ART-DAM-018</t>
        </is>
      </c>
      <c r="E5299" t="inlineStr">
        <is>
          <t>Warehouse Damage</t>
        </is>
      </c>
      <c r="F5299" t="inlineStr">
        <is>
          <t>damaged</t>
        </is>
      </c>
      <c r="G5299" s="10" t="n">
        <v>77.34</v>
      </c>
      <c r="H5299" t="inlineStr">
        <is>
          <t>RO-029206</t>
        </is>
      </c>
      <c r="I5299" t="inlineStr">
        <is>
          <t>RS-029206</t>
        </is>
      </c>
      <c r="J5299" t="inlineStr">
        <is>
          <t>RREM-0152</t>
        </is>
      </c>
      <c r="K5299" t="inlineStr">
        <is>
          <t>Damaged</t>
        </is>
      </c>
      <c r="M5299" s="10" t="n"/>
      <c r="P5299" s="18" t="n"/>
      <c r="Q5299" t="inlineStr">
        <is>
          <t>2026-02-21</t>
        </is>
      </c>
      <c r="R5299" s="18" t="inlineStr"/>
      <c r="S5299" s="18" t="inlineStr"/>
      <c r="T5299" s="18" t="inlineStr"/>
    </row>
    <row r="5300">
      <c r="A5300" t="inlineStr">
        <is>
          <t>DIST-010515</t>
        </is>
      </c>
      <c r="B5300" t="inlineStr">
        <is>
          <t>2026-01-07</t>
        </is>
      </c>
      <c r="C5300" t="inlineStr">
        <is>
          <t>RET-COSTCO</t>
        </is>
      </c>
      <c r="D5300" t="inlineStr">
        <is>
          <t>TCO-SHO-022</t>
        </is>
      </c>
      <c r="E5300" t="inlineStr">
        <is>
          <t>Quantity Variance</t>
        </is>
      </c>
      <c r="F5300" t="inlineStr">
        <is>
          <t>short_ship</t>
        </is>
      </c>
      <c r="G5300" s="10" t="n">
        <v>51.41</v>
      </c>
      <c r="H5300" t="inlineStr">
        <is>
          <t>RO-028883</t>
        </is>
      </c>
      <c r="I5300" t="inlineStr">
        <is>
          <t>RS-028883</t>
        </is>
      </c>
      <c r="J5300" t="inlineStr">
        <is>
          <t>RREM-0024</t>
        </is>
      </c>
      <c r="K5300" t="inlineStr">
        <is>
          <t>Short Ship</t>
        </is>
      </c>
      <c r="M5300" s="10" t="n"/>
      <c r="P5300" s="18" t="n"/>
      <c r="Q5300" t="inlineStr">
        <is>
          <t>2026-04-07</t>
        </is>
      </c>
      <c r="R5300" s="18" t="inlineStr"/>
      <c r="S5300" s="18" t="inlineStr"/>
      <c r="T5300" s="18" t="inlineStr"/>
    </row>
    <row r="5301">
      <c r="A5301" t="inlineStr">
        <is>
          <t>DIST-010503</t>
        </is>
      </c>
      <c r="B5301" t="inlineStr">
        <is>
          <t>2026-01-07</t>
        </is>
      </c>
      <c r="C5301" t="inlineStr">
        <is>
          <t>RET-WHOLEFOODS</t>
        </is>
      </c>
      <c r="D5301" t="inlineStr">
        <is>
          <t>ODS-LAT-044</t>
        </is>
      </c>
      <c r="E5301" t="inlineStr">
        <is>
          <t>Appointment Miss</t>
        </is>
      </c>
      <c r="F5301" t="inlineStr">
        <is>
          <t>late_delivery</t>
        </is>
      </c>
      <c r="G5301" s="10" t="n">
        <v>40.43</v>
      </c>
      <c r="H5301" t="inlineStr">
        <is>
          <t>RO-028899</t>
        </is>
      </c>
      <c r="I5301" t="inlineStr">
        <is>
          <t>RS-028899</t>
        </is>
      </c>
      <c r="J5301" t="inlineStr">
        <is>
          <t>RREM-0217</t>
        </is>
      </c>
      <c r="K5301" t="inlineStr">
        <is>
          <t>Late Delivery</t>
        </is>
      </c>
      <c r="L5301" t="inlineStr">
        <is>
          <t>lost</t>
        </is>
      </c>
      <c r="M5301" s="10" t="n">
        <v>0</v>
      </c>
      <c r="N5301" t="inlineStr">
        <is>
          <t>2026-01-09</t>
        </is>
      </c>
      <c r="O5301" t="inlineStr">
        <is>
          <t>2026-02-16</t>
        </is>
      </c>
      <c r="P5301" s="18" t="n">
        <v>40</v>
      </c>
      <c r="Q5301" t="inlineStr">
        <is>
          <t>2026-02-21</t>
        </is>
      </c>
      <c r="R5301" s="18" t="inlineStr"/>
      <c r="S5301" s="18" t="inlineStr"/>
      <c r="T5301" s="18" t="inlineStr"/>
    </row>
    <row r="5302">
      <c r="A5302" t="inlineStr">
        <is>
          <t>DIST-010663</t>
        </is>
      </c>
      <c r="B5302" t="inlineStr">
        <is>
          <t>2026-01-07</t>
        </is>
      </c>
      <c r="C5302" t="inlineStr">
        <is>
          <t>RET-WALMART</t>
        </is>
      </c>
      <c r="D5302" t="inlineStr">
        <is>
          <t>ART-LAT-009</t>
        </is>
      </c>
      <c r="E5302" t="inlineStr">
        <is>
          <t>MABD Violation</t>
        </is>
      </c>
      <c r="F5302" t="inlineStr">
        <is>
          <t>late_delivery</t>
        </is>
      </c>
      <c r="G5302" s="10" t="n">
        <v>35.4</v>
      </c>
      <c r="H5302" t="inlineStr">
        <is>
          <t>RO-029134</t>
        </is>
      </c>
      <c r="I5302" t="inlineStr">
        <is>
          <t>RS-029134</t>
        </is>
      </c>
      <c r="J5302" t="inlineStr">
        <is>
          <t>RREM-0159</t>
        </is>
      </c>
      <c r="K5302" t="inlineStr">
        <is>
          <t>Late Delivery</t>
        </is>
      </c>
      <c r="L5302" t="inlineStr">
        <is>
          <t>partial</t>
        </is>
      </c>
      <c r="M5302" s="10" t="n">
        <v>7.67</v>
      </c>
      <c r="N5302" t="inlineStr">
        <is>
          <t>2026-01-21</t>
        </is>
      </c>
      <c r="O5302" t="inlineStr">
        <is>
          <t>2026-02-17</t>
        </is>
      </c>
      <c r="P5302" s="18" t="n">
        <v>41</v>
      </c>
      <c r="Q5302" t="inlineStr">
        <is>
          <t>2026-02-21</t>
        </is>
      </c>
      <c r="R5302" s="18" t="inlineStr"/>
      <c r="S5302" s="18" t="inlineStr"/>
      <c r="T5302" s="18" t="inlineStr"/>
    </row>
    <row r="5303">
      <c r="A5303" t="inlineStr">
        <is>
          <t>DIST-010621</t>
        </is>
      </c>
      <c r="B5303" t="inlineStr">
        <is>
          <t>2026-01-07</t>
        </is>
      </c>
      <c r="C5303" t="inlineStr">
        <is>
          <t>RET-KROGER</t>
        </is>
      </c>
      <c r="D5303" t="inlineStr">
        <is>
          <t>GER-PRO-075</t>
        </is>
      </c>
      <c r="E5303" t="inlineStr">
        <is>
          <t>Promo Billback</t>
        </is>
      </c>
      <c r="F5303" t="inlineStr">
        <is>
          <t>promo_billback</t>
        </is>
      </c>
      <c r="G5303" s="10" t="n">
        <v>34.53</v>
      </c>
      <c r="H5303" t="inlineStr">
        <is>
          <t>RO-029503</t>
        </is>
      </c>
      <c r="I5303" t="inlineStr">
        <is>
          <t>RS-029503</t>
        </is>
      </c>
      <c r="J5303" t="inlineStr">
        <is>
          <t>RREM-0038</t>
        </is>
      </c>
      <c r="K5303" t="inlineStr">
        <is>
          <t>Promo Billback</t>
        </is>
      </c>
      <c r="M5303" s="10" t="n"/>
      <c r="P5303" s="18" t="n"/>
      <c r="Q5303" t="inlineStr">
        <is>
          <t>2026-04-07</t>
        </is>
      </c>
      <c r="R5303" s="18" t="inlineStr"/>
      <c r="S5303" s="18" t="inlineStr"/>
      <c r="T5303" s="18" t="inlineStr"/>
    </row>
    <row r="5304">
      <c r="A5304" t="inlineStr">
        <is>
          <t>DIST-010504</t>
        </is>
      </c>
      <c r="B5304" t="inlineStr">
        <is>
          <t>2026-01-07</t>
        </is>
      </c>
      <c r="C5304" t="inlineStr">
        <is>
          <t>RET-WHOLEFOODS</t>
        </is>
      </c>
      <c r="D5304" t="inlineStr">
        <is>
          <t>ODS-LAT-044</t>
        </is>
      </c>
      <c r="E5304" t="inlineStr">
        <is>
          <t>Appointment Miss</t>
        </is>
      </c>
      <c r="F5304" t="inlineStr">
        <is>
          <t>late_delivery</t>
        </is>
      </c>
      <c r="G5304" s="10" t="n">
        <v>27.66</v>
      </c>
      <c r="H5304" t="inlineStr">
        <is>
          <t>RO-028957</t>
        </is>
      </c>
      <c r="I5304" t="inlineStr">
        <is>
          <t>RS-028957</t>
        </is>
      </c>
      <c r="J5304" t="inlineStr">
        <is>
          <t>RREM-0207</t>
        </is>
      </c>
      <c r="K5304" t="inlineStr">
        <is>
          <t>Late Delivery</t>
        </is>
      </c>
      <c r="M5304" s="10" t="n"/>
      <c r="P5304" s="18" t="n"/>
      <c r="Q5304" t="inlineStr">
        <is>
          <t>2026-02-21</t>
        </is>
      </c>
      <c r="R5304" s="18" t="inlineStr"/>
      <c r="S5304" s="18" t="inlineStr"/>
      <c r="T5304" s="18" t="inlineStr"/>
    </row>
    <row r="5305">
      <c r="A5305" t="inlineStr">
        <is>
          <t>DIST-010261</t>
        </is>
      </c>
      <c r="B5305" t="inlineStr">
        <is>
          <t>2026-01-07</t>
        </is>
      </c>
      <c r="C5305" t="inlineStr">
        <is>
          <t>RET-WALMART</t>
        </is>
      </c>
      <c r="D5305" t="inlineStr">
        <is>
          <t>ART-LAT-009</t>
        </is>
      </c>
      <c r="E5305" t="inlineStr">
        <is>
          <t>MABD Violation</t>
        </is>
      </c>
      <c r="F5305" t="inlineStr">
        <is>
          <t>late_delivery</t>
        </is>
      </c>
      <c r="G5305" s="10" t="n">
        <v>12.9</v>
      </c>
      <c r="H5305" t="inlineStr">
        <is>
          <t>RO-027981</t>
        </is>
      </c>
      <c r="I5305" t="inlineStr">
        <is>
          <t>RS-027981</t>
        </is>
      </c>
      <c r="J5305" t="inlineStr">
        <is>
          <t>RREM-0166</t>
        </is>
      </c>
      <c r="K5305" t="inlineStr">
        <is>
          <t>Late Delivery</t>
        </is>
      </c>
      <c r="M5305" s="10" t="n"/>
      <c r="P5305" s="18" t="n"/>
      <c r="Q5305" t="inlineStr">
        <is>
          <t>2026-04-07</t>
        </is>
      </c>
      <c r="R5305" s="18" t="inlineStr"/>
      <c r="S5305" s="18" t="inlineStr"/>
      <c r="T5305" s="18" t="inlineStr"/>
    </row>
    <row r="5306">
      <c r="A5306" t="inlineStr">
        <is>
          <t>DIST-010329</t>
        </is>
      </c>
      <c r="B5306" t="inlineStr">
        <is>
          <t>2026-01-07</t>
        </is>
      </c>
      <c r="C5306" t="inlineStr">
        <is>
          <t>RET-COSTCO</t>
        </is>
      </c>
      <c r="D5306" t="inlineStr">
        <is>
          <t>TCO-PRI-036</t>
        </is>
      </c>
      <c r="E5306" t="inlineStr">
        <is>
          <t>Invoice Mismatch</t>
        </is>
      </c>
      <c r="F5306" t="inlineStr">
        <is>
          <t>pricing_error</t>
        </is>
      </c>
      <c r="G5306" s="10" t="n">
        <v>7.31</v>
      </c>
      <c r="H5306" t="inlineStr">
        <is>
          <t>RO-028472</t>
        </is>
      </c>
      <c r="I5306" t="inlineStr">
        <is>
          <t>RS-028472</t>
        </is>
      </c>
      <c r="J5306" t="inlineStr">
        <is>
          <t>RREM-0023</t>
        </is>
      </c>
      <c r="K5306" t="inlineStr">
        <is>
          <t>Pricing Error</t>
        </is>
      </c>
      <c r="M5306" s="10" t="n"/>
      <c r="P5306" s="18" t="n"/>
      <c r="Q5306" t="inlineStr">
        <is>
          <t>2026-04-07</t>
        </is>
      </c>
      <c r="R5306" s="18" t="inlineStr"/>
      <c r="S5306" s="18" t="inlineStr"/>
      <c r="T5306" s="18" t="inlineStr"/>
    </row>
    <row r="5307">
      <c r="A5307" t="inlineStr">
        <is>
          <t>DIST-010709</t>
        </is>
      </c>
      <c r="B5307" t="inlineStr">
        <is>
          <t>2026-01-06</t>
        </is>
      </c>
      <c r="C5307" t="inlineStr">
        <is>
          <t>RET-WHOLEFOODS</t>
        </is>
      </c>
      <c r="D5307" t="inlineStr"/>
      <c r="E5307" t="inlineStr">
        <is>
          <t>Unmapped</t>
        </is>
      </c>
      <c r="F5307" t="inlineStr">
        <is>
          <t>vague</t>
        </is>
      </c>
      <c r="G5307" s="10" t="n">
        <v>4070.25</v>
      </c>
      <c r="J5307" t="inlineStr">
        <is>
          <t>RREM-0208</t>
        </is>
      </c>
      <c r="K5307" t="inlineStr">
        <is>
          <t>Promo allowance</t>
        </is>
      </c>
      <c r="M5307" s="10" t="n"/>
      <c r="P5307" s="18" t="n"/>
      <c r="Q5307" t="inlineStr">
        <is>
          <t>2026-02-05</t>
        </is>
      </c>
      <c r="R5307" s="18" t="inlineStr">
        <is>
          <t>Yes</t>
        </is>
      </c>
      <c r="S5307" s="18" t="inlineStr"/>
      <c r="T5307" s="18" t="inlineStr"/>
    </row>
    <row r="5308">
      <c r="A5308" t="inlineStr">
        <is>
          <t>DIST-010388</t>
        </is>
      </c>
      <c r="B5308" t="inlineStr">
        <is>
          <t>2026-01-06</t>
        </is>
      </c>
      <c r="C5308" t="inlineStr">
        <is>
          <t>RET-SPROUTS</t>
        </is>
      </c>
      <c r="D5308" t="inlineStr">
        <is>
          <t>UTS-DAM-069</t>
        </is>
      </c>
      <c r="E5308" t="inlineStr">
        <is>
          <t>Warehouse Damage</t>
        </is>
      </c>
      <c r="F5308" t="inlineStr">
        <is>
          <t>damaged</t>
        </is>
      </c>
      <c r="G5308" s="10" t="n">
        <v>314.94</v>
      </c>
      <c r="H5308" t="inlineStr">
        <is>
          <t>RO-028579</t>
        </is>
      </c>
      <c r="I5308" t="inlineStr">
        <is>
          <t>RS-028579</t>
        </is>
      </c>
      <c r="J5308" t="inlineStr">
        <is>
          <t>RREM-0112</t>
        </is>
      </c>
      <c r="K5308" t="inlineStr">
        <is>
          <t>Damaged</t>
        </is>
      </c>
      <c r="M5308" s="10" t="n"/>
      <c r="P5308" s="18" t="n"/>
      <c r="Q5308" t="inlineStr">
        <is>
          <t>2026-02-20</t>
        </is>
      </c>
      <c r="R5308" s="18" t="inlineStr"/>
      <c r="S5308" s="18" t="inlineStr"/>
      <c r="T5308" s="18" t="inlineStr"/>
    </row>
    <row r="5309">
      <c r="A5309" t="inlineStr">
        <is>
          <t>DIST-010687</t>
        </is>
      </c>
      <c r="B5309" t="inlineStr">
        <is>
          <t>2026-01-06</t>
        </is>
      </c>
      <c r="C5309" t="inlineStr">
        <is>
          <t>RET-WHOLEFOODS</t>
        </is>
      </c>
      <c r="D5309" t="inlineStr">
        <is>
          <t>ODS-SPO-050</t>
        </is>
      </c>
      <c r="E5309" t="inlineStr">
        <is>
          <t>Spoilage</t>
        </is>
      </c>
      <c r="F5309" t="inlineStr">
        <is>
          <t>spoilage</t>
        </is>
      </c>
      <c r="G5309" s="10" t="n">
        <v>263.37</v>
      </c>
      <c r="H5309" t="inlineStr">
        <is>
          <t>RO-029306</t>
        </is>
      </c>
      <c r="I5309" t="inlineStr">
        <is>
          <t>RS-029306</t>
        </is>
      </c>
      <c r="J5309" t="inlineStr">
        <is>
          <t>RREM-0207</t>
        </is>
      </c>
      <c r="K5309" t="inlineStr">
        <is>
          <t>Spoilage -- temperature exposure in transit</t>
        </is>
      </c>
      <c r="L5309" t="inlineStr">
        <is>
          <t>pending</t>
        </is>
      </c>
      <c r="M5309" s="10" t="n"/>
      <c r="N5309" t="inlineStr">
        <is>
          <t>2026-01-15</t>
        </is>
      </c>
      <c r="P5309" s="18" t="n">
        <v>361</v>
      </c>
      <c r="Q5309" t="inlineStr">
        <is>
          <t>2026-02-20</t>
        </is>
      </c>
      <c r="R5309" s="18" t="inlineStr"/>
      <c r="S5309" s="18" t="inlineStr"/>
      <c r="T5309" s="18" t="inlineStr"/>
    </row>
    <row r="5310">
      <c r="A5310" t="inlineStr">
        <is>
          <t>DIST-010544</t>
        </is>
      </c>
      <c r="B5310" t="inlineStr">
        <is>
          <t>2026-01-06</t>
        </is>
      </c>
      <c r="C5310" t="inlineStr">
        <is>
          <t>RET-WHOLEFOODS</t>
        </is>
      </c>
      <c r="D5310" t="inlineStr">
        <is>
          <t>ODS-PRO-039</t>
        </is>
      </c>
      <c r="E5310" t="inlineStr">
        <is>
          <t>Ad Allowance</t>
        </is>
      </c>
      <c r="F5310" t="inlineStr">
        <is>
          <t>promo_billback</t>
        </is>
      </c>
      <c r="G5310" s="10" t="n">
        <v>183.46</v>
      </c>
      <c r="H5310" t="inlineStr">
        <is>
          <t>RO-028924</t>
        </is>
      </c>
      <c r="I5310" t="inlineStr">
        <is>
          <t>RS-028924</t>
        </is>
      </c>
      <c r="J5310" t="inlineStr">
        <is>
          <t>RREM-0209</t>
        </is>
      </c>
      <c r="K5310" t="inlineStr">
        <is>
          <t>Promo Billback</t>
        </is>
      </c>
      <c r="L5310" t="inlineStr">
        <is>
          <t>partial</t>
        </is>
      </c>
      <c r="M5310" s="10" t="n">
        <v>62.53</v>
      </c>
      <c r="N5310" t="inlineStr">
        <is>
          <t>2026-02-01</t>
        </is>
      </c>
      <c r="O5310" t="inlineStr">
        <is>
          <t>2026-03-16</t>
        </is>
      </c>
      <c r="P5310" s="18" t="n">
        <v>69</v>
      </c>
      <c r="Q5310" t="inlineStr">
        <is>
          <t>2026-02-05</t>
        </is>
      </c>
      <c r="R5310" s="18" t="inlineStr"/>
      <c r="S5310" s="18" t="inlineStr"/>
      <c r="T5310" s="18" t="inlineStr"/>
    </row>
    <row r="5311">
      <c r="A5311" t="inlineStr">
        <is>
          <t>DIST-010487</t>
        </is>
      </c>
      <c r="B5311" t="inlineStr">
        <is>
          <t>2026-01-06</t>
        </is>
      </c>
      <c r="C5311" t="inlineStr">
        <is>
          <t>RET-REGIONAL</t>
        </is>
      </c>
      <c r="D5311" t="inlineStr">
        <is>
          <t>NAL-SPO-099</t>
        </is>
      </c>
      <c r="E5311" t="inlineStr">
        <is>
          <t>Spoilage</t>
        </is>
      </c>
      <c r="F5311" t="inlineStr">
        <is>
          <t>spoilage</t>
        </is>
      </c>
      <c r="G5311" s="10" t="n">
        <v>155.12</v>
      </c>
      <c r="H5311" t="inlineStr">
        <is>
          <t>RO-029108</t>
        </is>
      </c>
      <c r="I5311" t="inlineStr">
        <is>
          <t>RS-029108</t>
        </is>
      </c>
      <c r="J5311" t="inlineStr">
        <is>
          <t>RREM-0077</t>
        </is>
      </c>
      <c r="K5311" t="inlineStr">
        <is>
          <t>Spoilage -- quality complaint at receiving</t>
        </is>
      </c>
      <c r="L5311" t="inlineStr">
        <is>
          <t>lost</t>
        </is>
      </c>
      <c r="M5311" s="10" t="n">
        <v>0</v>
      </c>
      <c r="N5311" t="inlineStr">
        <is>
          <t>2026-01-17</t>
        </is>
      </c>
      <c r="O5311" t="inlineStr">
        <is>
          <t>2026-03-05</t>
        </is>
      </c>
      <c r="P5311" s="18" t="n">
        <v>58</v>
      </c>
      <c r="Q5311" t="inlineStr">
        <is>
          <t>2026-02-20</t>
        </is>
      </c>
      <c r="R5311" s="18" t="inlineStr"/>
      <c r="S5311" s="18" t="inlineStr"/>
      <c r="T5311" s="18" t="inlineStr"/>
    </row>
    <row r="5312">
      <c r="A5312" t="inlineStr">
        <is>
          <t>DIST-010791</t>
        </is>
      </c>
      <c r="B5312" t="inlineStr">
        <is>
          <t>2026-01-06</t>
        </is>
      </c>
      <c r="C5312" t="inlineStr">
        <is>
          <t>RET-KROGER</t>
        </is>
      </c>
      <c r="D5312" t="inlineStr">
        <is>
          <t>GER-SPO-085</t>
        </is>
      </c>
      <c r="E5312" t="inlineStr">
        <is>
          <t>Short Date</t>
        </is>
      </c>
      <c r="F5312" t="inlineStr">
        <is>
          <t>spoilage</t>
        </is>
      </c>
      <c r="G5312" s="10" t="n">
        <v>149.76</v>
      </c>
      <c r="H5312" t="inlineStr">
        <is>
          <t>RO-029880</t>
        </is>
      </c>
      <c r="I5312" t="inlineStr">
        <is>
          <t>RS-029880</t>
        </is>
      </c>
      <c r="J5312" t="inlineStr">
        <is>
          <t>RREM-0044</t>
        </is>
      </c>
      <c r="K5312" t="inlineStr">
        <is>
          <t>Spoilage -- temperature exposure in transit</t>
        </is>
      </c>
      <c r="M5312" s="10" t="n"/>
      <c r="P5312" s="18" t="n"/>
      <c r="Q5312" t="inlineStr">
        <is>
          <t>2026-02-05</t>
        </is>
      </c>
      <c r="R5312" s="18" t="inlineStr"/>
      <c r="S5312" s="18" t="inlineStr"/>
      <c r="T5312" s="18" t="inlineStr"/>
    </row>
    <row r="5313">
      <c r="A5313" t="inlineStr">
        <is>
          <t>DIST-010593</t>
        </is>
      </c>
      <c r="B5313" t="inlineStr">
        <is>
          <t>2026-01-06</t>
        </is>
      </c>
      <c r="C5313" t="inlineStr">
        <is>
          <t>RET-KROGER</t>
        </is>
      </c>
      <c r="D5313" t="inlineStr">
        <is>
          <t>GER-DAM-087</t>
        </is>
      </c>
      <c r="E5313" t="inlineStr">
        <is>
          <t>Damaged Goods</t>
        </is>
      </c>
      <c r="F5313" t="inlineStr">
        <is>
          <t>damaged</t>
        </is>
      </c>
      <c r="G5313" s="10" t="n">
        <v>146.97</v>
      </c>
      <c r="H5313" t="inlineStr">
        <is>
          <t>RO-029422</t>
        </is>
      </c>
      <c r="I5313" t="inlineStr">
        <is>
          <t>RS-029422</t>
        </is>
      </c>
      <c r="J5313" t="inlineStr">
        <is>
          <t>RREM-0056</t>
        </is>
      </c>
      <c r="K5313" t="inlineStr">
        <is>
          <t>Damaged</t>
        </is>
      </c>
      <c r="M5313" s="10" t="n"/>
      <c r="P5313" s="18" t="n"/>
      <c r="Q5313" t="inlineStr">
        <is>
          <t>2026-04-06</t>
        </is>
      </c>
      <c r="R5313" s="18" t="inlineStr"/>
      <c r="S5313" s="18" t="inlineStr"/>
      <c r="T5313" s="18" t="inlineStr"/>
    </row>
    <row r="5314">
      <c r="A5314" t="inlineStr">
        <is>
          <t>DIST-010455</t>
        </is>
      </c>
      <c r="B5314" t="inlineStr">
        <is>
          <t>2026-01-06</t>
        </is>
      </c>
      <c r="C5314" t="inlineStr">
        <is>
          <t>RET-WALMART</t>
        </is>
      </c>
      <c r="D5314" t="inlineStr">
        <is>
          <t>ART-PRO-004</t>
        </is>
      </c>
      <c r="E5314" t="inlineStr">
        <is>
          <t>Scan Rebate</t>
        </is>
      </c>
      <c r="F5314" t="inlineStr">
        <is>
          <t>promo_billback</t>
        </is>
      </c>
      <c r="G5314" s="10" t="n">
        <v>125.03</v>
      </c>
      <c r="H5314" t="inlineStr">
        <is>
          <t>RO-028784</t>
        </is>
      </c>
      <c r="I5314" t="inlineStr">
        <is>
          <t>RS-028784</t>
        </is>
      </c>
      <c r="J5314" t="inlineStr">
        <is>
          <t>RREM-0174</t>
        </is>
      </c>
      <c r="K5314" t="inlineStr">
        <is>
          <t>Promo Billback</t>
        </is>
      </c>
      <c r="M5314" s="10" t="n"/>
      <c r="P5314" s="18" t="n"/>
      <c r="Q5314" t="inlineStr">
        <is>
          <t>2026-04-06</t>
        </is>
      </c>
      <c r="R5314" s="18" t="inlineStr"/>
      <c r="S5314" s="18" t="inlineStr"/>
      <c r="T5314" s="18" t="inlineStr"/>
    </row>
    <row r="5315">
      <c r="A5315" t="inlineStr">
        <is>
          <t>DIST-010717</t>
        </is>
      </c>
      <c r="B5315" t="inlineStr">
        <is>
          <t>2026-01-06</t>
        </is>
      </c>
      <c r="C5315" t="inlineStr">
        <is>
          <t>RET-SPROUTS</t>
        </is>
      </c>
      <c r="D5315" t="inlineStr">
        <is>
          <t>UTS-PRO-057</t>
        </is>
      </c>
      <c r="E5315" t="inlineStr">
        <is>
          <t>Promo Billback</t>
        </is>
      </c>
      <c r="F5315" t="inlineStr">
        <is>
          <t>promo_billback</t>
        </is>
      </c>
      <c r="G5315" s="10" t="n">
        <v>122.44</v>
      </c>
      <c r="H5315" t="inlineStr">
        <is>
          <t>RO-029379</t>
        </is>
      </c>
      <c r="I5315" t="inlineStr">
        <is>
          <t>RS-029379</t>
        </is>
      </c>
      <c r="J5315" t="inlineStr">
        <is>
          <t>RREM-0121</t>
        </is>
      </c>
      <c r="K5315" t="inlineStr">
        <is>
          <t>Promo Billback</t>
        </is>
      </c>
      <c r="M5315" s="10" t="n"/>
      <c r="P5315" s="18" t="n"/>
      <c r="Q5315" t="inlineStr">
        <is>
          <t>2026-02-20</t>
        </is>
      </c>
      <c r="R5315" s="18" t="inlineStr"/>
      <c r="S5315" s="18" t="inlineStr"/>
      <c r="T5315" s="18" t="inlineStr"/>
    </row>
    <row r="5316">
      <c r="A5316" t="inlineStr">
        <is>
          <t>DIST-010765</t>
        </is>
      </c>
      <c r="B5316" t="inlineStr">
        <is>
          <t>2026-01-06</t>
        </is>
      </c>
      <c r="C5316" t="inlineStr">
        <is>
          <t>RET-WHOLEFOODS</t>
        </is>
      </c>
      <c r="D5316" t="inlineStr">
        <is>
          <t>ODS-PRO-039</t>
        </is>
      </c>
      <c r="E5316" t="inlineStr">
        <is>
          <t>Ad Allowance</t>
        </is>
      </c>
      <c r="F5316" t="inlineStr">
        <is>
          <t>promo_billback</t>
        </is>
      </c>
      <c r="G5316" s="10" t="n">
        <v>96.06999999999999</v>
      </c>
      <c r="H5316" t="inlineStr">
        <is>
          <t>RO-029740</t>
        </is>
      </c>
      <c r="I5316" t="inlineStr">
        <is>
          <t>RS-029740</t>
        </is>
      </c>
      <c r="J5316" t="inlineStr">
        <is>
          <t>RREM-0196</t>
        </is>
      </c>
      <c r="K5316" t="inlineStr">
        <is>
          <t>Promo Billback</t>
        </is>
      </c>
      <c r="M5316" s="10" t="n"/>
      <c r="P5316" s="18" t="n"/>
      <c r="Q5316" t="inlineStr">
        <is>
          <t>2026-02-05</t>
        </is>
      </c>
      <c r="R5316" s="18" t="inlineStr"/>
      <c r="S5316" s="18" t="inlineStr"/>
      <c r="T5316" s="18" t="inlineStr"/>
    </row>
    <row r="5317">
      <c r="A5317" t="inlineStr">
        <is>
          <t>DIST-010740</t>
        </is>
      </c>
      <c r="B5317" t="inlineStr">
        <is>
          <t>2026-01-06</t>
        </is>
      </c>
      <c r="C5317" t="inlineStr">
        <is>
          <t>RET-SPROUTS</t>
        </is>
      </c>
      <c r="D5317" t="inlineStr">
        <is>
          <t>UTS-PRO-057</t>
        </is>
      </c>
      <c r="E5317" t="inlineStr">
        <is>
          <t>Promo Billback</t>
        </is>
      </c>
      <c r="F5317" t="inlineStr">
        <is>
          <t>promo_billback</t>
        </is>
      </c>
      <c r="G5317" s="10" t="n">
        <v>84.36</v>
      </c>
      <c r="H5317" t="inlineStr">
        <is>
          <t>RO-029777</t>
        </is>
      </c>
      <c r="I5317" t="inlineStr">
        <is>
          <t>RS-029777</t>
        </is>
      </c>
      <c r="J5317" t="inlineStr">
        <is>
          <t>RREM-0128</t>
        </is>
      </c>
      <c r="K5317" t="inlineStr">
        <is>
          <t>Promo Billback</t>
        </is>
      </c>
      <c r="M5317" s="10" t="n"/>
      <c r="P5317" s="18" t="n"/>
      <c r="Q5317" t="inlineStr">
        <is>
          <t>2026-02-20</t>
        </is>
      </c>
      <c r="R5317" s="18" t="inlineStr"/>
      <c r="S5317" s="18" t="inlineStr"/>
      <c r="T5317" s="18" t="inlineStr"/>
    </row>
    <row r="5318">
      <c r="A5318" t="inlineStr">
        <is>
          <t>DIST-010416</t>
        </is>
      </c>
      <c r="B5318" t="inlineStr">
        <is>
          <t>2026-01-06</t>
        </is>
      </c>
      <c r="C5318" t="inlineStr">
        <is>
          <t>RET-WALMART</t>
        </is>
      </c>
      <c r="D5318" t="inlineStr">
        <is>
          <t>ART-SHO-003</t>
        </is>
      </c>
      <c r="E5318" t="inlineStr">
        <is>
          <t>Short Ship</t>
        </is>
      </c>
      <c r="F5318" t="inlineStr">
        <is>
          <t>short_ship</t>
        </is>
      </c>
      <c r="G5318" s="10" t="n">
        <v>54.77</v>
      </c>
      <c r="H5318" t="inlineStr">
        <is>
          <t>RO-028427</t>
        </is>
      </c>
      <c r="I5318" t="inlineStr">
        <is>
          <t>RS-028427</t>
        </is>
      </c>
      <c r="J5318" t="inlineStr">
        <is>
          <t>RREM-0164</t>
        </is>
      </c>
      <c r="K5318" t="inlineStr">
        <is>
          <t>Short Ship</t>
        </is>
      </c>
      <c r="L5318" t="inlineStr">
        <is>
          <t>partial</t>
        </is>
      </c>
      <c r="M5318" s="10" t="n">
        <v>25.51</v>
      </c>
      <c r="N5318" t="inlineStr">
        <is>
          <t>2026-01-20</t>
        </is>
      </c>
      <c r="O5318" t="inlineStr">
        <is>
          <t>2026-03-30</t>
        </is>
      </c>
      <c r="P5318" s="18" t="n">
        <v>83</v>
      </c>
      <c r="Q5318" t="inlineStr">
        <is>
          <t>2026-02-05</t>
        </is>
      </c>
      <c r="R5318" s="18" t="inlineStr"/>
      <c r="S5318" s="18" t="inlineStr"/>
      <c r="T5318" s="18" t="inlineStr"/>
    </row>
    <row r="5319">
      <c r="A5319" t="inlineStr">
        <is>
          <t>DIST-010586</t>
        </is>
      </c>
      <c r="B5319" t="inlineStr">
        <is>
          <t>2026-01-06</t>
        </is>
      </c>
      <c r="C5319" t="inlineStr">
        <is>
          <t>RET-SPROUTS</t>
        </is>
      </c>
      <c r="D5319" t="inlineStr">
        <is>
          <t>UTS-LAT-059</t>
        </is>
      </c>
      <c r="E5319" t="inlineStr">
        <is>
          <t>Appointment Miss</t>
        </is>
      </c>
      <c r="F5319" t="inlineStr">
        <is>
          <t>late_delivery</t>
        </is>
      </c>
      <c r="G5319" s="10" t="n">
        <v>48.17</v>
      </c>
      <c r="H5319" t="inlineStr">
        <is>
          <t>RO-029347</t>
        </is>
      </c>
      <c r="I5319" t="inlineStr">
        <is>
          <t>RS-029347</t>
        </is>
      </c>
      <c r="J5319" t="inlineStr">
        <is>
          <t>RREM-0112</t>
        </is>
      </c>
      <c r="K5319" t="inlineStr">
        <is>
          <t>Late Delivery</t>
        </is>
      </c>
      <c r="M5319" s="10" t="n"/>
      <c r="P5319" s="18" t="n"/>
      <c r="Q5319" t="inlineStr">
        <is>
          <t>2026-02-20</t>
        </is>
      </c>
      <c r="R5319" s="18" t="inlineStr"/>
      <c r="S5319" s="18" t="inlineStr"/>
      <c r="T5319" s="18" t="inlineStr"/>
    </row>
    <row r="5320">
      <c r="A5320" t="inlineStr">
        <is>
          <t>DIST-010420</t>
        </is>
      </c>
      <c r="B5320" t="inlineStr">
        <is>
          <t>2026-01-06</t>
        </is>
      </c>
      <c r="C5320" t="inlineStr">
        <is>
          <t>RET-COSTCO</t>
        </is>
      </c>
      <c r="D5320" t="inlineStr">
        <is>
          <t>TCO-PRO-024</t>
        </is>
      </c>
      <c r="E5320" t="inlineStr">
        <is>
          <t>Promo Billback</t>
        </is>
      </c>
      <c r="F5320" t="inlineStr">
        <is>
          <t>promo_billback</t>
        </is>
      </c>
      <c r="G5320" s="10" t="n">
        <v>37.89</v>
      </c>
      <c r="H5320" t="inlineStr">
        <is>
          <t>RO-028479</t>
        </is>
      </c>
      <c r="I5320" t="inlineStr">
        <is>
          <t>RS-028479</t>
        </is>
      </c>
      <c r="J5320" t="inlineStr">
        <is>
          <t>RREM-0014</t>
        </is>
      </c>
      <c r="K5320" t="inlineStr">
        <is>
          <t>Promo Billback</t>
        </is>
      </c>
      <c r="M5320" s="10" t="n"/>
      <c r="P5320" s="18" t="n"/>
      <c r="Q5320" t="inlineStr">
        <is>
          <t>2026-04-06</t>
        </is>
      </c>
      <c r="R5320" s="18" t="inlineStr"/>
      <c r="S5320" s="18" t="inlineStr"/>
      <c r="T5320" s="18" t="inlineStr"/>
    </row>
    <row r="5321">
      <c r="A5321" t="inlineStr">
        <is>
          <t>DIST-010357</t>
        </is>
      </c>
      <c r="B5321" t="inlineStr">
        <is>
          <t>2026-01-06</t>
        </is>
      </c>
      <c r="C5321" t="inlineStr">
        <is>
          <t>RET-WALMART</t>
        </is>
      </c>
      <c r="D5321" t="inlineStr">
        <is>
          <t>ART-PRO-004</t>
        </is>
      </c>
      <c r="E5321" t="inlineStr">
        <is>
          <t>Scan Rebate</t>
        </is>
      </c>
      <c r="F5321" t="inlineStr">
        <is>
          <t>promo_billback</t>
        </is>
      </c>
      <c r="G5321" s="10" t="n">
        <v>35.21</v>
      </c>
      <c r="H5321" t="inlineStr">
        <is>
          <t>RO-028417</t>
        </is>
      </c>
      <c r="I5321" t="inlineStr">
        <is>
          <t>RS-028417</t>
        </is>
      </c>
      <c r="J5321" t="inlineStr">
        <is>
          <t>RREM-0178</t>
        </is>
      </c>
      <c r="K5321" t="inlineStr">
        <is>
          <t>Promo Billback</t>
        </is>
      </c>
      <c r="M5321" s="10" t="n"/>
      <c r="P5321" s="18" t="n"/>
      <c r="Q5321" t="inlineStr">
        <is>
          <t>2026-04-06</t>
        </is>
      </c>
      <c r="R5321" s="18" t="inlineStr"/>
      <c r="S5321" s="18" t="inlineStr"/>
      <c r="T5321" s="18" t="inlineStr"/>
    </row>
    <row r="5322">
      <c r="A5322" t="inlineStr">
        <is>
          <t>DIST-010476</t>
        </is>
      </c>
      <c r="B5322" t="inlineStr">
        <is>
          <t>2026-01-05</t>
        </is>
      </c>
      <c r="C5322" t="inlineStr">
        <is>
          <t>RET-WALMART</t>
        </is>
      </c>
      <c r="D5322" t="inlineStr"/>
      <c r="E5322" t="inlineStr">
        <is>
          <t>Unmapped</t>
        </is>
      </c>
      <c r="F5322" t="inlineStr">
        <is>
          <t>vague</t>
        </is>
      </c>
      <c r="G5322" s="10" t="n">
        <v>4366.82</v>
      </c>
      <c r="J5322" t="inlineStr">
        <is>
          <t>RREM-0174</t>
        </is>
      </c>
      <c r="K5322" t="inlineStr">
        <is>
          <t>Allowance reconciliation</t>
        </is>
      </c>
      <c r="L5322" t="inlineStr">
        <is>
          <t>partial</t>
        </is>
      </c>
      <c r="M5322" s="10" t="n">
        <v>1585.83</v>
      </c>
      <c r="N5322" t="inlineStr">
        <is>
          <t>2026-01-07</t>
        </is>
      </c>
      <c r="O5322" t="inlineStr">
        <is>
          <t>2026-04-06</t>
        </is>
      </c>
      <c r="P5322" s="18" t="n">
        <v>91</v>
      </c>
      <c r="Q5322" t="inlineStr">
        <is>
          <t>2026-02-04</t>
        </is>
      </c>
      <c r="R5322" s="18" t="inlineStr">
        <is>
          <t>Yes</t>
        </is>
      </c>
      <c r="S5322" s="18" t="inlineStr"/>
      <c r="T5322" s="18" t="inlineStr"/>
    </row>
    <row r="5323">
      <c r="A5323" t="inlineStr">
        <is>
          <t>DIST-010570</t>
        </is>
      </c>
      <c r="B5323" t="inlineStr">
        <is>
          <t>2026-01-05</t>
        </is>
      </c>
      <c r="C5323" t="inlineStr">
        <is>
          <t>RET-KROGER</t>
        </is>
      </c>
      <c r="D5323" t="inlineStr"/>
      <c r="E5323" t="inlineStr">
        <is>
          <t>Unmapped</t>
        </is>
      </c>
      <c r="F5323" t="inlineStr">
        <is>
          <t>vague</t>
        </is>
      </c>
      <c r="G5323" s="10" t="n">
        <v>378.45</v>
      </c>
      <c r="J5323" t="inlineStr">
        <is>
          <t>RREM-0058</t>
        </is>
      </c>
      <c r="K5323" t="inlineStr">
        <is>
          <t>Trade spend true-up</t>
        </is>
      </c>
      <c r="M5323" s="10" t="n"/>
      <c r="P5323" s="18" t="n"/>
      <c r="Q5323" t="inlineStr">
        <is>
          <t>2026-02-04</t>
        </is>
      </c>
      <c r="R5323" s="18" t="inlineStr">
        <is>
          <t>Yes</t>
        </is>
      </c>
      <c r="S5323" s="18" t="inlineStr"/>
      <c r="T5323" s="18" t="inlineStr"/>
    </row>
    <row r="5324">
      <c r="A5324" t="inlineStr">
        <is>
          <t>DIST-010405</t>
        </is>
      </c>
      <c r="B5324" t="inlineStr">
        <is>
          <t>2026-01-05</t>
        </is>
      </c>
      <c r="C5324" t="inlineStr">
        <is>
          <t>RET-SPROUTS</t>
        </is>
      </c>
      <c r="D5324" t="inlineStr">
        <is>
          <t>UTS-DAM-069</t>
        </is>
      </c>
      <c r="E5324" t="inlineStr">
        <is>
          <t>Warehouse Damage</t>
        </is>
      </c>
      <c r="F5324" t="inlineStr">
        <is>
          <t>damaged</t>
        </is>
      </c>
      <c r="G5324" s="10" t="n">
        <v>311.04</v>
      </c>
      <c r="H5324" t="inlineStr">
        <is>
          <t>RO-028615</t>
        </is>
      </c>
      <c r="I5324" t="inlineStr">
        <is>
          <t>RS-028615</t>
        </is>
      </c>
      <c r="J5324" t="inlineStr">
        <is>
          <t>RREM-0147</t>
        </is>
      </c>
      <c r="K5324" t="inlineStr">
        <is>
          <t>Damaged</t>
        </is>
      </c>
      <c r="M5324" s="10" t="n"/>
      <c r="P5324" s="18" t="n"/>
      <c r="Q5324" t="inlineStr">
        <is>
          <t>2026-04-05</t>
        </is>
      </c>
      <c r="R5324" s="18" t="inlineStr"/>
      <c r="S5324" s="18" t="inlineStr"/>
      <c r="T5324" s="18" t="inlineStr"/>
    </row>
    <row r="5325">
      <c r="A5325" t="inlineStr">
        <is>
          <t>DIST-010766</t>
        </is>
      </c>
      <c r="B5325" t="inlineStr">
        <is>
          <t>2026-01-05</t>
        </is>
      </c>
      <c r="C5325" t="inlineStr">
        <is>
          <t>RET-WHOLEFOODS</t>
        </is>
      </c>
      <c r="D5325" t="inlineStr">
        <is>
          <t>ODS-SPO-050</t>
        </is>
      </c>
      <c r="E5325" t="inlineStr">
        <is>
          <t>Spoilage</t>
        </is>
      </c>
      <c r="F5325" t="inlineStr">
        <is>
          <t>spoilage</t>
        </is>
      </c>
      <c r="G5325" s="10" t="n">
        <v>284.02</v>
      </c>
      <c r="H5325" t="inlineStr">
        <is>
          <t>RO-029740</t>
        </is>
      </c>
      <c r="I5325" t="inlineStr">
        <is>
          <t>RS-029740</t>
        </is>
      </c>
      <c r="J5325" t="inlineStr">
        <is>
          <t>RREM-0221</t>
        </is>
      </c>
      <c r="K5325" t="inlineStr">
        <is>
          <t>Spoilage -- quality complaint at receiving</t>
        </is>
      </c>
      <c r="L5325" t="inlineStr">
        <is>
          <t>partial</t>
        </is>
      </c>
      <c r="M5325" s="10" t="n">
        <v>78.23999999999999</v>
      </c>
      <c r="N5325" t="inlineStr">
        <is>
          <t>2026-01-24</t>
        </is>
      </c>
      <c r="O5325" t="inlineStr">
        <is>
          <t>2026-03-28</t>
        </is>
      </c>
      <c r="P5325" s="18" t="n">
        <v>82</v>
      </c>
      <c r="Q5325" t="inlineStr">
        <is>
          <t>2026-02-04</t>
        </is>
      </c>
      <c r="R5325" s="18" t="inlineStr"/>
      <c r="S5325" s="18" t="inlineStr"/>
      <c r="T5325" s="18" t="inlineStr"/>
    </row>
    <row r="5326">
      <c r="A5326" t="inlineStr">
        <is>
          <t>DIST-010461</t>
        </is>
      </c>
      <c r="B5326" t="inlineStr">
        <is>
          <t>2026-01-05</t>
        </is>
      </c>
      <c r="C5326" t="inlineStr">
        <is>
          <t>RET-WALMART</t>
        </is>
      </c>
      <c r="D5326" t="inlineStr">
        <is>
          <t>ART-PAL-015</t>
        </is>
      </c>
      <c r="E5326" t="inlineStr">
        <is>
          <t>Pallet Overhang</t>
        </is>
      </c>
      <c r="F5326" t="inlineStr">
        <is>
          <t>pallet_fine</t>
        </is>
      </c>
      <c r="G5326" s="10" t="n">
        <v>216.61</v>
      </c>
      <c r="H5326" t="inlineStr">
        <is>
          <t>RO-028827</t>
        </is>
      </c>
      <c r="I5326" t="inlineStr">
        <is>
          <t>RS-028827</t>
        </is>
      </c>
      <c r="J5326" t="inlineStr">
        <is>
          <t>RREM-0160</t>
        </is>
      </c>
      <c r="K5326" t="inlineStr">
        <is>
          <t>Pallet Fine</t>
        </is>
      </c>
      <c r="M5326" s="10" t="n"/>
      <c r="P5326" s="18" t="n"/>
      <c r="Q5326" t="inlineStr">
        <is>
          <t>2026-02-19</t>
        </is>
      </c>
      <c r="R5326" s="18" t="inlineStr"/>
      <c r="S5326" s="18" t="inlineStr"/>
      <c r="T5326" s="18" t="inlineStr"/>
    </row>
    <row r="5327">
      <c r="A5327" t="inlineStr">
        <is>
          <t>DIST-010556</t>
        </is>
      </c>
      <c r="B5327" t="inlineStr">
        <is>
          <t>2026-01-05</t>
        </is>
      </c>
      <c r="C5327" t="inlineStr">
        <is>
          <t>RET-KROGER</t>
        </is>
      </c>
      <c r="D5327" t="inlineStr">
        <is>
          <t>GER-SPO-085</t>
        </is>
      </c>
      <c r="E5327" t="inlineStr">
        <is>
          <t>Short Date</t>
        </is>
      </c>
      <c r="F5327" t="inlineStr">
        <is>
          <t>spoilage</t>
        </is>
      </c>
      <c r="G5327" s="10" t="n">
        <v>202.95</v>
      </c>
      <c r="H5327" t="inlineStr">
        <is>
          <t>RO-029072</t>
        </is>
      </c>
      <c r="I5327" t="inlineStr">
        <is>
          <t>RS-029072</t>
        </is>
      </c>
      <c r="J5327" t="inlineStr">
        <is>
          <t>RREM-0048</t>
        </is>
      </c>
      <c r="K5327" t="inlineStr">
        <is>
          <t>Spoilage -- damage in transit affecting condition</t>
        </is>
      </c>
      <c r="L5327" t="inlineStr">
        <is>
          <t>lost</t>
        </is>
      </c>
      <c r="M5327" s="10" t="n">
        <v>0</v>
      </c>
      <c r="N5327" t="inlineStr">
        <is>
          <t>2026-01-16</t>
        </is>
      </c>
      <c r="O5327" t="inlineStr">
        <is>
          <t>2026-02-19</t>
        </is>
      </c>
      <c r="P5327" s="18" t="n">
        <v>45</v>
      </c>
      <c r="Q5327" t="inlineStr">
        <is>
          <t>2026-02-19</t>
        </is>
      </c>
      <c r="R5327" s="18" t="inlineStr"/>
      <c r="S5327" s="18" t="inlineStr"/>
      <c r="T5327" s="18" t="inlineStr"/>
    </row>
    <row r="5328">
      <c r="A5328" t="inlineStr">
        <is>
          <t>DIST-010467</t>
        </is>
      </c>
      <c r="B5328" t="inlineStr">
        <is>
          <t>2026-01-05</t>
        </is>
      </c>
      <c r="C5328" t="inlineStr">
        <is>
          <t>RET-WHOLEFOODS</t>
        </is>
      </c>
      <c r="D5328" t="inlineStr">
        <is>
          <t>ODS-PRO-039</t>
        </is>
      </c>
      <c r="E5328" t="inlineStr">
        <is>
          <t>Ad Allowance</t>
        </is>
      </c>
      <c r="F5328" t="inlineStr">
        <is>
          <t>promo_billback</t>
        </is>
      </c>
      <c r="G5328" s="10" t="n">
        <v>191.5</v>
      </c>
      <c r="H5328" t="inlineStr">
        <is>
          <t>RO-028926</t>
        </is>
      </c>
      <c r="I5328" t="inlineStr">
        <is>
          <t>RS-028926</t>
        </is>
      </c>
      <c r="J5328" t="inlineStr">
        <is>
          <t>RREM-0196</t>
        </is>
      </c>
      <c r="K5328" t="inlineStr">
        <is>
          <t>Promo Billback</t>
        </is>
      </c>
      <c r="M5328" s="10" t="n"/>
      <c r="P5328" s="18" t="n"/>
      <c r="Q5328" t="inlineStr">
        <is>
          <t>2026-02-04</t>
        </is>
      </c>
      <c r="R5328" s="18" t="inlineStr"/>
      <c r="S5328" s="18" t="inlineStr"/>
      <c r="T5328" s="18" t="inlineStr"/>
    </row>
    <row r="5329">
      <c r="A5329" t="inlineStr">
        <is>
          <t>DIST-010606</t>
        </is>
      </c>
      <c r="B5329" t="inlineStr">
        <is>
          <t>2026-01-05</t>
        </is>
      </c>
      <c r="C5329" t="inlineStr">
        <is>
          <t>RET-WHOLEFOODS</t>
        </is>
      </c>
      <c r="D5329" t="inlineStr">
        <is>
          <t>ODS-PAL-048</t>
        </is>
      </c>
      <c r="E5329" t="inlineStr">
        <is>
          <t>Pallet Overhang</t>
        </is>
      </c>
      <c r="F5329" t="inlineStr">
        <is>
          <t>pallet_fine</t>
        </is>
      </c>
      <c r="G5329" s="10" t="n">
        <v>185.66</v>
      </c>
      <c r="H5329" t="inlineStr">
        <is>
          <t>RO-029294</t>
        </is>
      </c>
      <c r="I5329" t="inlineStr">
        <is>
          <t>RS-029294</t>
        </is>
      </c>
      <c r="J5329" t="inlineStr">
        <is>
          <t>RREM-0205</t>
        </is>
      </c>
      <c r="K5329" t="inlineStr">
        <is>
          <t>Pallet Fine</t>
        </is>
      </c>
      <c r="M5329" s="10" t="n"/>
      <c r="P5329" s="18" t="n"/>
      <c r="Q5329" t="inlineStr">
        <is>
          <t>2026-02-04</t>
        </is>
      </c>
      <c r="R5329" s="18" t="inlineStr"/>
      <c r="S5329" s="18" t="inlineStr"/>
      <c r="T5329" s="18" t="inlineStr"/>
    </row>
    <row r="5330">
      <c r="A5330" t="inlineStr">
        <is>
          <t>DIST-010493</t>
        </is>
      </c>
      <c r="B5330" t="inlineStr">
        <is>
          <t>2026-01-05</t>
        </is>
      </c>
      <c r="C5330" t="inlineStr">
        <is>
          <t>RET-WALMART</t>
        </is>
      </c>
      <c r="D5330" t="inlineStr">
        <is>
          <t>ART-PRO-004</t>
        </is>
      </c>
      <c r="E5330" t="inlineStr">
        <is>
          <t>Scan Rebate</t>
        </is>
      </c>
      <c r="F5330" t="inlineStr">
        <is>
          <t>promo_billback</t>
        </is>
      </c>
      <c r="G5330" s="10" t="n">
        <v>176.96</v>
      </c>
      <c r="H5330" t="inlineStr">
        <is>
          <t>RO-028812</t>
        </is>
      </c>
      <c r="I5330" t="inlineStr">
        <is>
          <t>RS-028812</t>
        </is>
      </c>
      <c r="J5330" t="inlineStr">
        <is>
          <t>RREM-0161</t>
        </is>
      </c>
      <c r="K5330" t="inlineStr">
        <is>
          <t>Promo Billback</t>
        </is>
      </c>
      <c r="M5330" s="10" t="n"/>
      <c r="P5330" s="18" t="n"/>
      <c r="Q5330" t="inlineStr">
        <is>
          <t>2026-03-06</t>
        </is>
      </c>
      <c r="R5330" s="18" t="inlineStr"/>
      <c r="S5330" s="18" t="inlineStr"/>
      <c r="T5330" s="18" t="inlineStr"/>
    </row>
    <row r="5331">
      <c r="A5331" t="inlineStr">
        <is>
          <t>DIST-010693</t>
        </is>
      </c>
      <c r="B5331" t="inlineStr">
        <is>
          <t>2026-01-05</t>
        </is>
      </c>
      <c r="C5331" t="inlineStr">
        <is>
          <t>RET-KROGER</t>
        </is>
      </c>
      <c r="D5331" t="inlineStr">
        <is>
          <t>GER-DAM-087</t>
        </is>
      </c>
      <c r="E5331" t="inlineStr">
        <is>
          <t>Damaged Goods</t>
        </is>
      </c>
      <c r="F5331" t="inlineStr">
        <is>
          <t>damaged</t>
        </is>
      </c>
      <c r="G5331" s="10" t="n">
        <v>166.41</v>
      </c>
      <c r="H5331" t="inlineStr">
        <is>
          <t>RO-029413</t>
        </is>
      </c>
      <c r="I5331" t="inlineStr">
        <is>
          <t>RS-029413</t>
        </is>
      </c>
      <c r="J5331" t="inlineStr">
        <is>
          <t>RREM-0051</t>
        </is>
      </c>
      <c r="K5331" t="inlineStr">
        <is>
          <t>Damaged</t>
        </is>
      </c>
      <c r="M5331" s="10" t="n"/>
      <c r="P5331" s="18" t="n"/>
      <c r="Q5331" t="inlineStr">
        <is>
          <t>2026-03-06</t>
        </is>
      </c>
      <c r="R5331" s="18" t="inlineStr"/>
      <c r="S5331" s="18" t="inlineStr"/>
      <c r="T5331" s="18" t="inlineStr"/>
    </row>
    <row r="5332">
      <c r="A5332" t="inlineStr">
        <is>
          <t>DIST-010440</t>
        </is>
      </c>
      <c r="B5332" t="inlineStr">
        <is>
          <t>2026-01-05</t>
        </is>
      </c>
      <c r="C5332" t="inlineStr">
        <is>
          <t>RET-COSTCO</t>
        </is>
      </c>
      <c r="D5332" t="inlineStr">
        <is>
          <t>TCO-PRO-024</t>
        </is>
      </c>
      <c r="E5332" t="inlineStr">
        <is>
          <t>Promo Billback</t>
        </is>
      </c>
      <c r="F5332" t="inlineStr">
        <is>
          <t>promo_billback</t>
        </is>
      </c>
      <c r="G5332" s="10" t="n">
        <v>149.37</v>
      </c>
      <c r="H5332" t="inlineStr">
        <is>
          <t>RO-028875</t>
        </is>
      </c>
      <c r="I5332" t="inlineStr">
        <is>
          <t>RS-028875</t>
        </is>
      </c>
      <c r="J5332" t="inlineStr">
        <is>
          <t>RREM-0014</t>
        </is>
      </c>
      <c r="K5332" t="inlineStr">
        <is>
          <t>Promo Billback</t>
        </is>
      </c>
      <c r="M5332" s="10" t="n"/>
      <c r="P5332" s="18" t="n"/>
      <c r="Q5332" t="inlineStr">
        <is>
          <t>2026-04-05</t>
        </is>
      </c>
      <c r="R5332" s="18" t="inlineStr"/>
      <c r="S5332" s="18" t="inlineStr"/>
      <c r="T5332" s="18" t="inlineStr"/>
    </row>
    <row r="5333">
      <c r="A5333" t="inlineStr">
        <is>
          <t>DIST-010597</t>
        </is>
      </c>
      <c r="B5333" t="inlineStr">
        <is>
          <t>2026-01-05</t>
        </is>
      </c>
      <c r="C5333" t="inlineStr">
        <is>
          <t>RET-REGIONAL</t>
        </is>
      </c>
      <c r="D5333" t="inlineStr">
        <is>
          <t>NAL-PAL-098</t>
        </is>
      </c>
      <c r="E5333" t="inlineStr">
        <is>
          <t>Pallet Overhang</t>
        </is>
      </c>
      <c r="F5333" t="inlineStr">
        <is>
          <t>pallet_fine</t>
        </is>
      </c>
      <c r="G5333" s="10" t="n">
        <v>146.55</v>
      </c>
      <c r="H5333" t="inlineStr">
        <is>
          <t>RO-029512</t>
        </is>
      </c>
      <c r="I5333" t="inlineStr">
        <is>
          <t>RS-029512</t>
        </is>
      </c>
      <c r="J5333" t="inlineStr">
        <is>
          <t>RREM-0097</t>
        </is>
      </c>
      <c r="K5333" t="inlineStr">
        <is>
          <t>Pallet Fine</t>
        </is>
      </c>
      <c r="L5333" t="inlineStr">
        <is>
          <t>pending</t>
        </is>
      </c>
      <c r="M5333" s="10" t="n"/>
      <c r="N5333" t="inlineStr">
        <is>
          <t>2026-01-12</t>
        </is>
      </c>
      <c r="P5333" s="18" t="n">
        <v>362</v>
      </c>
      <c r="Q5333" t="inlineStr">
        <is>
          <t>2026-04-05</t>
        </is>
      </c>
      <c r="R5333" s="18" t="inlineStr"/>
      <c r="S5333" s="18" t="inlineStr"/>
      <c r="T5333" s="18" t="inlineStr"/>
    </row>
    <row r="5334">
      <c r="A5334" t="inlineStr">
        <is>
          <t>DIST-010508</t>
        </is>
      </c>
      <c r="B5334" t="inlineStr">
        <is>
          <t>2026-01-05</t>
        </is>
      </c>
      <c r="C5334" t="inlineStr">
        <is>
          <t>RET-REGIONAL</t>
        </is>
      </c>
      <c r="D5334" t="inlineStr">
        <is>
          <t>NAL-DAM-100</t>
        </is>
      </c>
      <c r="E5334" t="inlineStr">
        <is>
          <t>Warehouse Damage</t>
        </is>
      </c>
      <c r="F5334" t="inlineStr">
        <is>
          <t>damaged</t>
        </is>
      </c>
      <c r="G5334" s="10" t="n">
        <v>128.82</v>
      </c>
      <c r="H5334" t="inlineStr">
        <is>
          <t>RO-029080</t>
        </is>
      </c>
      <c r="I5334" t="inlineStr">
        <is>
          <t>RS-029080</t>
        </is>
      </c>
      <c r="J5334" t="inlineStr">
        <is>
          <t>RREM-0079</t>
        </is>
      </c>
      <c r="K5334" t="inlineStr">
        <is>
          <t>Damaged</t>
        </is>
      </c>
      <c r="L5334" t="inlineStr">
        <is>
          <t>won</t>
        </is>
      </c>
      <c r="M5334" s="10" t="n">
        <v>128.82</v>
      </c>
      <c r="N5334" t="inlineStr">
        <is>
          <t>2026-01-28</t>
        </is>
      </c>
      <c r="O5334" t="inlineStr">
        <is>
          <t>2026-02-26</t>
        </is>
      </c>
      <c r="P5334" s="18" t="n">
        <v>52</v>
      </c>
      <c r="Q5334" t="inlineStr">
        <is>
          <t>2026-03-06</t>
        </is>
      </c>
      <c r="R5334" s="18" t="inlineStr"/>
      <c r="S5334" s="18" t="inlineStr"/>
      <c r="T5334" s="18" t="inlineStr"/>
    </row>
    <row r="5335">
      <c r="A5335" t="inlineStr">
        <is>
          <t>DIST-010456</t>
        </is>
      </c>
      <c r="B5335" t="inlineStr">
        <is>
          <t>2026-01-05</t>
        </is>
      </c>
      <c r="C5335" t="inlineStr">
        <is>
          <t>RET-WALMART</t>
        </is>
      </c>
      <c r="D5335" t="inlineStr">
        <is>
          <t>ART-SHO-003</t>
        </is>
      </c>
      <c r="E5335" t="inlineStr">
        <is>
          <t>Short Ship</t>
        </is>
      </c>
      <c r="F5335" t="inlineStr">
        <is>
          <t>short_ship</t>
        </is>
      </c>
      <c r="G5335" s="10" t="n">
        <v>120.67</v>
      </c>
      <c r="H5335" t="inlineStr">
        <is>
          <t>RO-028806</t>
        </is>
      </c>
      <c r="I5335" t="inlineStr">
        <is>
          <t>RS-028806</t>
        </is>
      </c>
      <c r="J5335" t="inlineStr">
        <is>
          <t>RREM-0181</t>
        </is>
      </c>
      <c r="K5335" t="inlineStr">
        <is>
          <t>Short Ship</t>
        </is>
      </c>
      <c r="M5335" s="10" t="n"/>
      <c r="P5335" s="18" t="n"/>
      <c r="Q5335" t="inlineStr">
        <is>
          <t>2026-03-06</t>
        </is>
      </c>
      <c r="R5335" s="18" t="inlineStr"/>
      <c r="S5335" s="18" t="inlineStr"/>
      <c r="T5335" s="18" t="inlineStr"/>
    </row>
    <row r="5336">
      <c r="A5336" t="inlineStr">
        <is>
          <t>DIST-010698</t>
        </is>
      </c>
      <c r="B5336" t="inlineStr">
        <is>
          <t>2026-01-05</t>
        </is>
      </c>
      <c r="C5336" t="inlineStr">
        <is>
          <t>RET-KROGER</t>
        </is>
      </c>
      <c r="D5336" t="inlineStr">
        <is>
          <t>GER-SHO-073</t>
        </is>
      </c>
      <c r="E5336" t="inlineStr">
        <is>
          <t>Short Ship</t>
        </is>
      </c>
      <c r="F5336" t="inlineStr">
        <is>
          <t>short_ship</t>
        </is>
      </c>
      <c r="G5336" s="10" t="n">
        <v>113.18</v>
      </c>
      <c r="H5336" t="inlineStr">
        <is>
          <t>RO-029480</t>
        </is>
      </c>
      <c r="I5336" t="inlineStr">
        <is>
          <t>RS-029480</t>
        </is>
      </c>
      <c r="J5336" t="inlineStr">
        <is>
          <t>RREM-0057</t>
        </is>
      </c>
      <c r="K5336" t="inlineStr">
        <is>
          <t>Short Ship</t>
        </is>
      </c>
      <c r="L5336" t="inlineStr">
        <is>
          <t>lost</t>
        </is>
      </c>
      <c r="M5336" s="10" t="n">
        <v>0</v>
      </c>
      <c r="N5336" t="inlineStr">
        <is>
          <t>2026-01-21</t>
        </is>
      </c>
      <c r="O5336" t="inlineStr">
        <is>
          <t>2026-03-09</t>
        </is>
      </c>
      <c r="P5336" s="18" t="n">
        <v>63</v>
      </c>
      <c r="Q5336" t="inlineStr">
        <is>
          <t>2026-03-06</t>
        </is>
      </c>
      <c r="R5336" s="18" t="inlineStr"/>
      <c r="S5336" s="18" t="inlineStr"/>
      <c r="T5336" s="18" t="inlineStr"/>
    </row>
    <row r="5337">
      <c r="A5337" t="inlineStr">
        <is>
          <t>DIST-010545</t>
        </is>
      </c>
      <c r="B5337" t="inlineStr">
        <is>
          <t>2026-01-05</t>
        </is>
      </c>
      <c r="C5337" t="inlineStr">
        <is>
          <t>RET-WHOLEFOODS</t>
        </is>
      </c>
      <c r="D5337" t="inlineStr">
        <is>
          <t>ODS-PAL-048</t>
        </is>
      </c>
      <c r="E5337" t="inlineStr">
        <is>
          <t>Pallet Overhang</t>
        </is>
      </c>
      <c r="F5337" t="inlineStr">
        <is>
          <t>pallet_fine</t>
        </is>
      </c>
      <c r="G5337" s="10" t="n">
        <v>106.27</v>
      </c>
      <c r="H5337" t="inlineStr">
        <is>
          <t>RO-028925</t>
        </is>
      </c>
      <c r="I5337" t="inlineStr">
        <is>
          <t>RS-028925</t>
        </is>
      </c>
      <c r="J5337" t="inlineStr">
        <is>
          <t>RREM-0199</t>
        </is>
      </c>
      <c r="K5337" t="inlineStr">
        <is>
          <t>Pallet Fine</t>
        </is>
      </c>
      <c r="L5337" t="inlineStr">
        <is>
          <t>pending</t>
        </is>
      </c>
      <c r="M5337" s="10" t="n"/>
      <c r="N5337" t="inlineStr">
        <is>
          <t>2026-01-17</t>
        </is>
      </c>
      <c r="P5337" s="18" t="n">
        <v>362</v>
      </c>
      <c r="Q5337" t="inlineStr">
        <is>
          <t>2026-02-19</t>
        </is>
      </c>
      <c r="R5337" s="18" t="inlineStr"/>
      <c r="S5337" s="18" t="inlineStr"/>
      <c r="T5337" s="18" t="inlineStr"/>
    </row>
    <row r="5338">
      <c r="A5338" t="inlineStr">
        <is>
          <t>DIST-010559</t>
        </is>
      </c>
      <c r="B5338" t="inlineStr">
        <is>
          <t>2026-01-05</t>
        </is>
      </c>
      <c r="C5338" t="inlineStr">
        <is>
          <t>RET-WALMART</t>
        </is>
      </c>
      <c r="D5338" t="inlineStr">
        <is>
          <t>ART-SHO-003</t>
        </is>
      </c>
      <c r="E5338" t="inlineStr">
        <is>
          <t>Short Ship</t>
        </is>
      </c>
      <c r="F5338" t="inlineStr">
        <is>
          <t>short_ship</t>
        </is>
      </c>
      <c r="G5338" s="10" t="n">
        <v>79.44</v>
      </c>
      <c r="H5338" t="inlineStr">
        <is>
          <t>RO-028845</t>
        </is>
      </c>
      <c r="I5338" t="inlineStr">
        <is>
          <t>RS-028845</t>
        </is>
      </c>
      <c r="J5338" t="inlineStr">
        <is>
          <t>RREM-0162</t>
        </is>
      </c>
      <c r="K5338" t="inlineStr">
        <is>
          <t>Short Ship</t>
        </is>
      </c>
      <c r="L5338" t="inlineStr">
        <is>
          <t>lost</t>
        </is>
      </c>
      <c r="M5338" s="10" t="n">
        <v>0</v>
      </c>
      <c r="N5338" t="inlineStr">
        <is>
          <t>2026-02-03</t>
        </is>
      </c>
      <c r="O5338" t="inlineStr">
        <is>
          <t>2026-04-11</t>
        </is>
      </c>
      <c r="P5338" s="18" t="n">
        <v>96</v>
      </c>
      <c r="Q5338" t="inlineStr">
        <is>
          <t>2026-03-06</t>
        </is>
      </c>
      <c r="R5338" s="18" t="inlineStr"/>
      <c r="S5338" s="18" t="inlineStr"/>
      <c r="T5338" s="18" t="inlineStr"/>
    </row>
    <row r="5339">
      <c r="A5339" t="inlineStr">
        <is>
          <t>DIST-010477</t>
        </is>
      </c>
      <c r="B5339" t="inlineStr">
        <is>
          <t>2026-01-05</t>
        </is>
      </c>
      <c r="C5339" t="inlineStr">
        <is>
          <t>RET-COSTCO</t>
        </is>
      </c>
      <c r="D5339" t="inlineStr">
        <is>
          <t>TCO-PRO-024</t>
        </is>
      </c>
      <c r="E5339" t="inlineStr">
        <is>
          <t>Promo Billback</t>
        </is>
      </c>
      <c r="F5339" t="inlineStr">
        <is>
          <t>promo_billback</t>
        </is>
      </c>
      <c r="G5339" s="10" t="n">
        <v>79.23999999999999</v>
      </c>
      <c r="H5339" t="inlineStr">
        <is>
          <t>RO-028860</t>
        </is>
      </c>
      <c r="I5339" t="inlineStr">
        <is>
          <t>RS-028860</t>
        </is>
      </c>
      <c r="J5339" t="inlineStr">
        <is>
          <t>RREM-0033</t>
        </is>
      </c>
      <c r="K5339" t="inlineStr">
        <is>
          <t>Promo Billback</t>
        </is>
      </c>
      <c r="M5339" s="10" t="n"/>
      <c r="P5339" s="18" t="n"/>
      <c r="Q5339" t="inlineStr">
        <is>
          <t>2026-02-04</t>
        </is>
      </c>
      <c r="R5339" s="18" t="inlineStr"/>
      <c r="S5339" s="18" t="inlineStr"/>
      <c r="T5339" s="18" t="inlineStr"/>
    </row>
    <row r="5340">
      <c r="A5340" t="inlineStr">
        <is>
          <t>DIST-010302</t>
        </is>
      </c>
      <c r="B5340" t="inlineStr">
        <is>
          <t>2026-01-05</t>
        </is>
      </c>
      <c r="C5340" t="inlineStr">
        <is>
          <t>RET-WALMART</t>
        </is>
      </c>
      <c r="D5340" t="inlineStr">
        <is>
          <t>ART-PRO-004</t>
        </is>
      </c>
      <c r="E5340" t="inlineStr">
        <is>
          <t>Scan Rebate</t>
        </is>
      </c>
      <c r="F5340" t="inlineStr">
        <is>
          <t>promo_billback</t>
        </is>
      </c>
      <c r="G5340" s="10" t="n">
        <v>69.72</v>
      </c>
      <c r="H5340" t="inlineStr">
        <is>
          <t>RO-028384</t>
        </is>
      </c>
      <c r="I5340" t="inlineStr">
        <is>
          <t>RS-028384</t>
        </is>
      </c>
      <c r="J5340" t="inlineStr">
        <is>
          <t>RREM-0169</t>
        </is>
      </c>
      <c r="K5340" t="inlineStr">
        <is>
          <t>Promo Billback</t>
        </is>
      </c>
      <c r="L5340" t="inlineStr">
        <is>
          <t>partial</t>
        </is>
      </c>
      <c r="M5340" s="10" t="n">
        <v>20</v>
      </c>
      <c r="N5340" t="inlineStr">
        <is>
          <t>2026-01-30</t>
        </is>
      </c>
      <c r="O5340" t="inlineStr">
        <is>
          <t>2026-03-04</t>
        </is>
      </c>
      <c r="P5340" s="18" t="n">
        <v>58</v>
      </c>
      <c r="Q5340" t="inlineStr">
        <is>
          <t>2026-03-06</t>
        </is>
      </c>
      <c r="R5340" s="18" t="inlineStr"/>
      <c r="S5340" s="18" t="inlineStr"/>
      <c r="T5340" s="18" t="inlineStr"/>
    </row>
    <row r="5341">
      <c r="A5341" t="inlineStr">
        <is>
          <t>DIST-010462</t>
        </is>
      </c>
      <c r="B5341" t="inlineStr">
        <is>
          <t>2026-01-05</t>
        </is>
      </c>
      <c r="C5341" t="inlineStr">
        <is>
          <t>RET-WALMART</t>
        </is>
      </c>
      <c r="D5341" t="inlineStr">
        <is>
          <t>ART-DAM-018</t>
        </is>
      </c>
      <c r="E5341" t="inlineStr">
        <is>
          <t>Warehouse Damage</t>
        </is>
      </c>
      <c r="F5341" t="inlineStr">
        <is>
          <t>damaged</t>
        </is>
      </c>
      <c r="G5341" s="10" t="n">
        <v>64.64</v>
      </c>
      <c r="H5341" t="inlineStr">
        <is>
          <t>RO-028847</t>
        </is>
      </c>
      <c r="I5341" t="inlineStr">
        <is>
          <t>RS-028847</t>
        </is>
      </c>
      <c r="J5341" t="inlineStr">
        <is>
          <t>RREM-0155</t>
        </is>
      </c>
      <c r="K5341" t="inlineStr">
        <is>
          <t>Damaged</t>
        </is>
      </c>
      <c r="L5341" t="inlineStr">
        <is>
          <t>lost</t>
        </is>
      </c>
      <c r="M5341" s="10" t="n">
        <v>0</v>
      </c>
      <c r="N5341" t="inlineStr">
        <is>
          <t>2026-02-01</t>
        </is>
      </c>
      <c r="O5341" t="inlineStr">
        <is>
          <t>2026-04-04</t>
        </is>
      </c>
      <c r="P5341" s="18" t="n">
        <v>89</v>
      </c>
      <c r="Q5341" t="inlineStr">
        <is>
          <t>2026-04-05</t>
        </is>
      </c>
      <c r="R5341" s="18" t="inlineStr"/>
      <c r="S5341" s="18" t="inlineStr"/>
      <c r="T5341" s="18" t="inlineStr"/>
    </row>
    <row r="5342">
      <c r="A5342" t="inlineStr">
        <is>
          <t>DIST-010619</t>
        </is>
      </c>
      <c r="B5342" t="inlineStr">
        <is>
          <t>2026-01-05</t>
        </is>
      </c>
      <c r="C5342" t="inlineStr">
        <is>
          <t>RET-KROGER</t>
        </is>
      </c>
      <c r="D5342" t="inlineStr">
        <is>
          <t>GER-PRI-089</t>
        </is>
      </c>
      <c r="E5342" t="inlineStr">
        <is>
          <t>Cost Discrepancy</t>
        </is>
      </c>
      <c r="F5342" t="inlineStr">
        <is>
          <t>pricing_error</t>
        </is>
      </c>
      <c r="G5342" s="10" t="n">
        <v>63.17</v>
      </c>
      <c r="H5342" t="inlineStr">
        <is>
          <t>RO-029497</t>
        </is>
      </c>
      <c r="I5342" t="inlineStr">
        <is>
          <t>RS-029497</t>
        </is>
      </c>
      <c r="J5342" t="inlineStr">
        <is>
          <t>RREM-0059</t>
        </is>
      </c>
      <c r="K5342" t="inlineStr">
        <is>
          <t>Pricing Error</t>
        </is>
      </c>
      <c r="L5342" t="inlineStr">
        <is>
          <t>pending</t>
        </is>
      </c>
      <c r="M5342" s="10" t="n"/>
      <c r="N5342" t="inlineStr">
        <is>
          <t>2026-01-19</t>
        </is>
      </c>
      <c r="P5342" s="18" t="n">
        <v>362</v>
      </c>
      <c r="Q5342" t="inlineStr">
        <is>
          <t>2026-04-05</t>
        </is>
      </c>
      <c r="R5342" s="18" t="inlineStr"/>
      <c r="S5342" s="18" t="inlineStr"/>
      <c r="T5342" s="18" t="inlineStr"/>
    </row>
    <row r="5343">
      <c r="A5343" t="inlineStr">
        <is>
          <t>DIST-010310</t>
        </is>
      </c>
      <c r="B5343" t="inlineStr">
        <is>
          <t>2026-01-04</t>
        </is>
      </c>
      <c r="C5343" t="inlineStr">
        <is>
          <t>RET-WALMART</t>
        </is>
      </c>
      <c r="D5343" t="inlineStr"/>
      <c r="E5343" t="inlineStr">
        <is>
          <t>Unmapped</t>
        </is>
      </c>
      <c r="F5343" t="inlineStr">
        <is>
          <t>vague</t>
        </is>
      </c>
      <c r="G5343" s="10" t="n">
        <v>3231.04</v>
      </c>
      <c r="J5343" t="inlineStr">
        <is>
          <t>RREM-0154</t>
        </is>
      </c>
      <c r="K5343" t="inlineStr">
        <is>
          <t>Promo allowance</t>
        </is>
      </c>
      <c r="L5343" t="inlineStr">
        <is>
          <t>lost</t>
        </is>
      </c>
      <c r="M5343" s="10" t="n">
        <v>0</v>
      </c>
      <c r="N5343" t="inlineStr">
        <is>
          <t>2026-01-17</t>
        </is>
      </c>
      <c r="O5343" t="inlineStr">
        <is>
          <t>2026-02-01</t>
        </is>
      </c>
      <c r="P5343" s="18" t="n">
        <v>28</v>
      </c>
      <c r="Q5343" t="inlineStr">
        <is>
          <t>2026-02-03</t>
        </is>
      </c>
      <c r="R5343" s="18" t="inlineStr">
        <is>
          <t>Yes</t>
        </is>
      </c>
      <c r="S5343" s="18" t="inlineStr"/>
      <c r="T5343" s="18" t="inlineStr"/>
    </row>
    <row r="5344">
      <c r="A5344" t="inlineStr">
        <is>
          <t>DIST-010381</t>
        </is>
      </c>
      <c r="B5344" t="inlineStr">
        <is>
          <t>2026-01-04</t>
        </is>
      </c>
      <c r="C5344" t="inlineStr">
        <is>
          <t>RET-WALMART</t>
        </is>
      </c>
      <c r="D5344" t="inlineStr"/>
      <c r="E5344" t="inlineStr">
        <is>
          <t>Unmapped</t>
        </is>
      </c>
      <c r="F5344" t="inlineStr">
        <is>
          <t>vague</t>
        </is>
      </c>
      <c r="G5344" s="10" t="n">
        <v>410.71</v>
      </c>
      <c r="H5344" t="inlineStr">
        <is>
          <t>RO-028431</t>
        </is>
      </c>
      <c r="I5344" t="inlineStr">
        <is>
          <t>RS-028431</t>
        </is>
      </c>
      <c r="J5344" t="inlineStr">
        <is>
          <t>RREM-0170</t>
        </is>
      </c>
      <c r="K5344" t="inlineStr">
        <is>
          <t>Promo allowance</t>
        </is>
      </c>
      <c r="M5344" s="10" t="n"/>
      <c r="P5344" s="18" t="n"/>
      <c r="Q5344" t="inlineStr">
        <is>
          <t>2026-04-04</t>
        </is>
      </c>
      <c r="R5344" s="18" t="inlineStr">
        <is>
          <t>Yes</t>
        </is>
      </c>
      <c r="S5344" s="18" t="inlineStr"/>
      <c r="T5344" s="18" t="inlineStr"/>
    </row>
    <row r="5345">
      <c r="A5345" t="inlineStr">
        <is>
          <t>DIST-010661</t>
        </is>
      </c>
      <c r="B5345" t="inlineStr">
        <is>
          <t>2026-01-04</t>
        </is>
      </c>
      <c r="C5345" t="inlineStr">
        <is>
          <t>RET-REGIONAL</t>
        </is>
      </c>
      <c r="D5345" t="inlineStr">
        <is>
          <t>NAL-SPO-099</t>
        </is>
      </c>
      <c r="E5345" t="inlineStr">
        <is>
          <t>Spoilage</t>
        </is>
      </c>
      <c r="F5345" t="inlineStr">
        <is>
          <t>spoilage</t>
        </is>
      </c>
      <c r="G5345" s="10" t="n">
        <v>320.43</v>
      </c>
      <c r="H5345" t="inlineStr">
        <is>
          <t>RO-029534</t>
        </is>
      </c>
      <c r="I5345" t="inlineStr">
        <is>
          <t>RS-029534</t>
        </is>
      </c>
      <c r="J5345" t="inlineStr">
        <is>
          <t>RREM-0083</t>
        </is>
      </c>
      <c r="K5345" t="inlineStr">
        <is>
          <t>Spoilage -- quality complaint at receiving</t>
        </is>
      </c>
      <c r="M5345" s="10" t="n"/>
      <c r="P5345" s="18" t="n"/>
      <c r="Q5345" t="inlineStr">
        <is>
          <t>2026-04-04</t>
        </is>
      </c>
      <c r="R5345" s="18" t="inlineStr"/>
      <c r="S5345" s="18" t="inlineStr"/>
      <c r="T5345" s="18" t="inlineStr"/>
    </row>
    <row r="5346">
      <c r="A5346" t="inlineStr">
        <is>
          <t>DIST-010494</t>
        </is>
      </c>
      <c r="B5346" t="inlineStr">
        <is>
          <t>2026-01-04</t>
        </is>
      </c>
      <c r="C5346" t="inlineStr">
        <is>
          <t>RET-WALMART</t>
        </is>
      </c>
      <c r="D5346" t="inlineStr">
        <is>
          <t>ART-DAM-018</t>
        </is>
      </c>
      <c r="E5346" t="inlineStr">
        <is>
          <t>Warehouse Damage</t>
        </is>
      </c>
      <c r="F5346" t="inlineStr">
        <is>
          <t>damaged</t>
        </is>
      </c>
      <c r="G5346" s="10" t="n">
        <v>261.47</v>
      </c>
      <c r="H5346" t="inlineStr">
        <is>
          <t>RO-028824</t>
        </is>
      </c>
      <c r="I5346" t="inlineStr">
        <is>
          <t>RS-028824</t>
        </is>
      </c>
      <c r="J5346" t="inlineStr">
        <is>
          <t>RREM-0158</t>
        </is>
      </c>
      <c r="K5346" t="inlineStr">
        <is>
          <t>Damaged</t>
        </is>
      </c>
      <c r="L5346" t="inlineStr">
        <is>
          <t>won</t>
        </is>
      </c>
      <c r="M5346" s="10" t="n">
        <v>261.47</v>
      </c>
      <c r="N5346" t="inlineStr">
        <is>
          <t>2026-01-29</t>
        </is>
      </c>
      <c r="O5346" t="inlineStr">
        <is>
          <t>2026-04-09</t>
        </is>
      </c>
      <c r="P5346" s="18" t="n">
        <v>95</v>
      </c>
      <c r="Q5346" t="inlineStr">
        <is>
          <t>2026-02-03</t>
        </is>
      </c>
      <c r="R5346" s="18" t="inlineStr"/>
      <c r="S5346" s="18" t="inlineStr"/>
      <c r="T5346" s="18" t="inlineStr"/>
    </row>
    <row r="5347">
      <c r="A5347" t="inlineStr">
        <is>
          <t>DIST-010622</t>
        </is>
      </c>
      <c r="B5347" t="inlineStr">
        <is>
          <t>2026-01-04</t>
        </is>
      </c>
      <c r="C5347" t="inlineStr">
        <is>
          <t>RET-WALMART</t>
        </is>
      </c>
      <c r="D5347" t="inlineStr">
        <is>
          <t>ART-PAL-015</t>
        </is>
      </c>
      <c r="E5347" t="inlineStr">
        <is>
          <t>Pallet Overhang</t>
        </is>
      </c>
      <c r="F5347" t="inlineStr">
        <is>
          <t>pallet_fine</t>
        </is>
      </c>
      <c r="G5347" s="10" t="n">
        <v>223.57</v>
      </c>
      <c r="H5347" t="inlineStr">
        <is>
          <t>RO-029150</t>
        </is>
      </c>
      <c r="I5347" t="inlineStr">
        <is>
          <t>RS-029150</t>
        </is>
      </c>
      <c r="J5347" t="inlineStr">
        <is>
          <t>RREM-0173</t>
        </is>
      </c>
      <c r="K5347" t="inlineStr">
        <is>
          <t>Pallet Fine</t>
        </is>
      </c>
      <c r="M5347" s="10" t="n"/>
      <c r="P5347" s="18" t="n"/>
      <c r="Q5347" t="inlineStr">
        <is>
          <t>2026-02-03</t>
        </is>
      </c>
      <c r="R5347" s="18" t="inlineStr"/>
      <c r="S5347" s="18" t="inlineStr"/>
      <c r="T5347" s="18" t="inlineStr"/>
    </row>
    <row r="5348">
      <c r="A5348" t="inlineStr">
        <is>
          <t>DIST-010549</t>
        </is>
      </c>
      <c r="B5348" t="inlineStr">
        <is>
          <t>2026-01-04</t>
        </is>
      </c>
      <c r="C5348" t="inlineStr">
        <is>
          <t>RET-SPROUTS</t>
        </is>
      </c>
      <c r="D5348" t="inlineStr">
        <is>
          <t>UTS-SPO-066</t>
        </is>
      </c>
      <c r="E5348" t="inlineStr">
        <is>
          <t>Expired Product</t>
        </is>
      </c>
      <c r="F5348" t="inlineStr">
        <is>
          <t>spoilage</t>
        </is>
      </c>
      <c r="G5348" s="10" t="n">
        <v>219.49</v>
      </c>
      <c r="H5348" t="inlineStr">
        <is>
          <t>RO-028981</t>
        </is>
      </c>
      <c r="I5348" t="inlineStr">
        <is>
          <t>RS-028981</t>
        </is>
      </c>
      <c r="J5348" t="inlineStr">
        <is>
          <t>RREM-0129</t>
        </is>
      </c>
      <c r="K5348" t="inlineStr">
        <is>
          <t>Spoilage -- expired or short-dated at receiving</t>
        </is>
      </c>
      <c r="L5348" t="inlineStr">
        <is>
          <t>lost</t>
        </is>
      </c>
      <c r="M5348" s="10" t="n">
        <v>0</v>
      </c>
      <c r="N5348" t="inlineStr">
        <is>
          <t>2026-01-26</t>
        </is>
      </c>
      <c r="O5348" t="inlineStr">
        <is>
          <t>2026-02-27</t>
        </is>
      </c>
      <c r="P5348" s="18" t="n">
        <v>54</v>
      </c>
      <c r="Q5348" t="inlineStr">
        <is>
          <t>2026-04-04</t>
        </is>
      </c>
      <c r="R5348" s="18" t="inlineStr"/>
      <c r="S5348" s="18" t="inlineStr"/>
      <c r="T5348" s="18" t="inlineStr"/>
    </row>
    <row r="5349">
      <c r="A5349" t="inlineStr">
        <is>
          <t>DIST-010343</t>
        </is>
      </c>
      <c r="B5349" t="inlineStr">
        <is>
          <t>2026-01-04</t>
        </is>
      </c>
      <c r="C5349" t="inlineStr">
        <is>
          <t>RET-WALMART</t>
        </is>
      </c>
      <c r="D5349" t="inlineStr">
        <is>
          <t>ART-PRO-004</t>
        </is>
      </c>
      <c r="E5349" t="inlineStr">
        <is>
          <t>Scan Rebate</t>
        </is>
      </c>
      <c r="F5349" t="inlineStr">
        <is>
          <t>promo_billback</t>
        </is>
      </c>
      <c r="G5349" s="10" t="n">
        <v>209.18</v>
      </c>
      <c r="H5349" t="inlineStr">
        <is>
          <t>RO-028396</t>
        </is>
      </c>
      <c r="I5349" t="inlineStr">
        <is>
          <t>RS-028396</t>
        </is>
      </c>
      <c r="J5349" t="inlineStr">
        <is>
          <t>RREM-0183</t>
        </is>
      </c>
      <c r="K5349" t="inlineStr">
        <is>
          <t>Promo Billback</t>
        </is>
      </c>
      <c r="L5349" t="inlineStr">
        <is>
          <t>lost</t>
        </is>
      </c>
      <c r="M5349" s="10" t="n">
        <v>0</v>
      </c>
      <c r="N5349" t="inlineStr">
        <is>
          <t>2026-01-18</t>
        </is>
      </c>
      <c r="O5349" t="inlineStr">
        <is>
          <t>2026-03-17</t>
        </is>
      </c>
      <c r="P5349" s="18" t="n">
        <v>72</v>
      </c>
      <c r="Q5349" t="inlineStr">
        <is>
          <t>2026-03-05</t>
        </is>
      </c>
      <c r="R5349" s="18" t="inlineStr"/>
      <c r="S5349" s="18" t="inlineStr"/>
      <c r="T5349" s="18" t="inlineStr"/>
    </row>
    <row r="5350">
      <c r="A5350" t="inlineStr">
        <is>
          <t>DIST-010534</t>
        </is>
      </c>
      <c r="B5350" t="inlineStr">
        <is>
          <t>2026-01-04</t>
        </is>
      </c>
      <c r="C5350" t="inlineStr">
        <is>
          <t>RET-WALMART</t>
        </is>
      </c>
      <c r="D5350" t="inlineStr">
        <is>
          <t>ART-DAM-018</t>
        </is>
      </c>
      <c r="E5350" t="inlineStr">
        <is>
          <t>Warehouse Damage</t>
        </is>
      </c>
      <c r="F5350" t="inlineStr">
        <is>
          <t>damaged</t>
        </is>
      </c>
      <c r="G5350" s="10" t="n">
        <v>179.6</v>
      </c>
      <c r="H5350" t="inlineStr">
        <is>
          <t>RO-028766</t>
        </is>
      </c>
      <c r="I5350" t="inlineStr">
        <is>
          <t>RS-028766</t>
        </is>
      </c>
      <c r="J5350" t="inlineStr">
        <is>
          <t>RREM-0183</t>
        </is>
      </c>
      <c r="K5350" t="inlineStr">
        <is>
          <t>Damaged</t>
        </is>
      </c>
      <c r="M5350" s="10" t="n"/>
      <c r="P5350" s="18" t="n"/>
      <c r="Q5350" t="inlineStr">
        <is>
          <t>2026-03-05</t>
        </is>
      </c>
      <c r="R5350" s="18" t="inlineStr"/>
      <c r="S5350" s="18" t="inlineStr"/>
      <c r="T5350" s="18" t="inlineStr"/>
    </row>
    <row r="5351">
      <c r="A5351" t="inlineStr">
        <is>
          <t>DIST-010364</t>
        </is>
      </c>
      <c r="B5351" t="inlineStr">
        <is>
          <t>2026-01-04</t>
        </is>
      </c>
      <c r="C5351" t="inlineStr">
        <is>
          <t>RET-COSTCO</t>
        </is>
      </c>
      <c r="D5351" t="inlineStr">
        <is>
          <t>TCO-PRO-024</t>
        </is>
      </c>
      <c r="E5351" t="inlineStr">
        <is>
          <t>Promo Billback</t>
        </is>
      </c>
      <c r="F5351" t="inlineStr">
        <is>
          <t>promo_billback</t>
        </is>
      </c>
      <c r="G5351" s="10" t="n">
        <v>114.15</v>
      </c>
      <c r="H5351" t="inlineStr">
        <is>
          <t>RO-028471</t>
        </is>
      </c>
      <c r="I5351" t="inlineStr">
        <is>
          <t>RS-028471</t>
        </is>
      </c>
      <c r="J5351" t="inlineStr">
        <is>
          <t>RREM-0037</t>
        </is>
      </c>
      <c r="K5351" t="inlineStr">
        <is>
          <t>Promo Billback</t>
        </is>
      </c>
      <c r="L5351" t="inlineStr">
        <is>
          <t>pending</t>
        </is>
      </c>
      <c r="M5351" s="10" t="n"/>
      <c r="N5351" t="inlineStr">
        <is>
          <t>2026-01-23</t>
        </is>
      </c>
      <c r="P5351" s="18" t="n">
        <v>363</v>
      </c>
      <c r="Q5351" t="inlineStr">
        <is>
          <t>2026-04-04</t>
        </is>
      </c>
      <c r="R5351" s="18" t="inlineStr"/>
      <c r="S5351" s="18" t="inlineStr"/>
      <c r="T5351" s="18" t="inlineStr"/>
    </row>
    <row r="5352">
      <c r="A5352" t="inlineStr">
        <is>
          <t>DIST-010356</t>
        </is>
      </c>
      <c r="B5352" t="inlineStr">
        <is>
          <t>2026-01-04</t>
        </is>
      </c>
      <c r="C5352" t="inlineStr">
        <is>
          <t>RET-REGIONAL</t>
        </is>
      </c>
      <c r="D5352" t="inlineStr">
        <is>
          <t>NAL-PRO-093</t>
        </is>
      </c>
      <c r="E5352" t="inlineStr">
        <is>
          <t>Promo Billback</t>
        </is>
      </c>
      <c r="F5352" t="inlineStr">
        <is>
          <t>promo_billback</t>
        </is>
      </c>
      <c r="G5352" s="10" t="n">
        <v>96.48</v>
      </c>
      <c r="H5352" t="inlineStr">
        <is>
          <t>RO-028728</t>
        </is>
      </c>
      <c r="I5352" t="inlineStr">
        <is>
          <t>RS-028728</t>
        </is>
      </c>
      <c r="J5352" t="inlineStr">
        <is>
          <t>RREM-0087</t>
        </is>
      </c>
      <c r="K5352" t="inlineStr">
        <is>
          <t>Promo Billback</t>
        </is>
      </c>
      <c r="M5352" s="10" t="n"/>
      <c r="P5352" s="18" t="n"/>
      <c r="Q5352" t="inlineStr">
        <is>
          <t>2026-04-04</t>
        </is>
      </c>
      <c r="R5352" s="18" t="inlineStr"/>
      <c r="S5352" s="18" t="inlineStr"/>
      <c r="T5352" s="18" t="inlineStr"/>
    </row>
    <row r="5353">
      <c r="A5353" t="inlineStr">
        <is>
          <t>DIST-010265</t>
        </is>
      </c>
      <c r="B5353" t="inlineStr">
        <is>
          <t>2026-01-04</t>
        </is>
      </c>
      <c r="C5353" t="inlineStr">
        <is>
          <t>RET-WALMART</t>
        </is>
      </c>
      <c r="D5353" t="inlineStr">
        <is>
          <t>ART-PRO-004</t>
        </is>
      </c>
      <c r="E5353" t="inlineStr">
        <is>
          <t>Scan Rebate</t>
        </is>
      </c>
      <c r="F5353" t="inlineStr">
        <is>
          <t>promo_billback</t>
        </is>
      </c>
      <c r="G5353" s="10" t="n">
        <v>88.11</v>
      </c>
      <c r="H5353" t="inlineStr">
        <is>
          <t>RO-028025</t>
        </is>
      </c>
      <c r="I5353" t="inlineStr">
        <is>
          <t>RS-028025</t>
        </is>
      </c>
      <c r="J5353" t="inlineStr">
        <is>
          <t>RREM-0153</t>
        </is>
      </c>
      <c r="K5353" t="inlineStr">
        <is>
          <t>Promo Billback</t>
        </is>
      </c>
      <c r="L5353" t="inlineStr">
        <is>
          <t>partial</t>
        </is>
      </c>
      <c r="M5353" s="10" t="n">
        <v>16.01</v>
      </c>
      <c r="N5353" t="inlineStr">
        <is>
          <t>2026-01-07</t>
        </is>
      </c>
      <c r="O5353" t="inlineStr">
        <is>
          <t>2026-03-25</t>
        </is>
      </c>
      <c r="P5353" s="18" t="n">
        <v>80</v>
      </c>
      <c r="Q5353" t="inlineStr">
        <is>
          <t>2026-03-05</t>
        </is>
      </c>
      <c r="R5353" s="18" t="inlineStr"/>
      <c r="S5353" s="18" t="inlineStr"/>
      <c r="T5353" s="18" t="inlineStr"/>
    </row>
    <row r="5354">
      <c r="A5354" t="inlineStr">
        <is>
          <t>DIST-010454</t>
        </is>
      </c>
      <c r="B5354" t="inlineStr">
        <is>
          <t>2026-01-04</t>
        </is>
      </c>
      <c r="C5354" t="inlineStr">
        <is>
          <t>RET-WALMART</t>
        </is>
      </c>
      <c r="D5354" t="inlineStr">
        <is>
          <t>ART-PRO-004</t>
        </is>
      </c>
      <c r="E5354" t="inlineStr">
        <is>
          <t>Scan Rebate</t>
        </is>
      </c>
      <c r="F5354" t="inlineStr">
        <is>
          <t>promo_billback</t>
        </is>
      </c>
      <c r="G5354" s="10" t="n">
        <v>62.69</v>
      </c>
      <c r="H5354" t="inlineStr">
        <is>
          <t>RO-028776</t>
        </is>
      </c>
      <c r="I5354" t="inlineStr">
        <is>
          <t>RS-028776</t>
        </is>
      </c>
      <c r="J5354" t="inlineStr">
        <is>
          <t>RREM-0169</t>
        </is>
      </c>
      <c r="K5354" t="inlineStr">
        <is>
          <t>Promo Billback</t>
        </is>
      </c>
      <c r="M5354" s="10" t="n"/>
      <c r="P5354" s="18" t="n"/>
      <c r="Q5354" t="inlineStr">
        <is>
          <t>2026-04-04</t>
        </is>
      </c>
      <c r="R5354" s="18" t="inlineStr"/>
      <c r="S5354" s="18" t="inlineStr"/>
      <c r="T5354" s="18" t="inlineStr"/>
    </row>
    <row r="5355">
      <c r="A5355" t="inlineStr">
        <is>
          <t>DIST-010546</t>
        </is>
      </c>
      <c r="B5355" t="inlineStr">
        <is>
          <t>2026-01-04</t>
        </is>
      </c>
      <c r="C5355" t="inlineStr">
        <is>
          <t>RET-WHOLEFOODS</t>
        </is>
      </c>
      <c r="D5355" t="inlineStr">
        <is>
          <t>ODS-DAM-052</t>
        </is>
      </c>
      <c r="E5355" t="inlineStr">
        <is>
          <t>Transit Damage</t>
        </is>
      </c>
      <c r="F5355" t="inlineStr">
        <is>
          <t>damaged</t>
        </is>
      </c>
      <c r="G5355" s="10" t="n">
        <v>59.71</v>
      </c>
      <c r="H5355" t="inlineStr">
        <is>
          <t>RO-028925</t>
        </is>
      </c>
      <c r="I5355" t="inlineStr">
        <is>
          <t>RS-028925</t>
        </is>
      </c>
      <c r="J5355" t="inlineStr">
        <is>
          <t>RREM-0207</t>
        </is>
      </c>
      <c r="K5355" t="inlineStr">
        <is>
          <t>Damaged</t>
        </is>
      </c>
      <c r="M5355" s="10" t="n"/>
      <c r="P5355" s="18" t="n"/>
      <c r="Q5355" t="inlineStr">
        <is>
          <t>2026-03-05</t>
        </is>
      </c>
      <c r="R5355" s="18" t="inlineStr"/>
      <c r="S5355" s="18" t="inlineStr"/>
      <c r="T5355" s="18" t="inlineStr"/>
    </row>
    <row r="5356">
      <c r="A5356" t="inlineStr">
        <is>
          <t>DIST-010592</t>
        </is>
      </c>
      <c r="B5356" t="inlineStr">
        <is>
          <t>2026-01-04</t>
        </is>
      </c>
      <c r="C5356" t="inlineStr">
        <is>
          <t>RET-KROGER</t>
        </is>
      </c>
      <c r="D5356" t="inlineStr">
        <is>
          <t>GER-PRO-075</t>
        </is>
      </c>
      <c r="E5356" t="inlineStr">
        <is>
          <t>Promo Billback</t>
        </is>
      </c>
      <c r="F5356" t="inlineStr">
        <is>
          <t>promo_billback</t>
        </is>
      </c>
      <c r="G5356" s="10" t="n">
        <v>56.74</v>
      </c>
      <c r="H5356" t="inlineStr">
        <is>
          <t>RO-029421</t>
        </is>
      </c>
      <c r="I5356" t="inlineStr">
        <is>
          <t>RS-029421</t>
        </is>
      </c>
      <c r="J5356" t="inlineStr">
        <is>
          <t>RREM-0061</t>
        </is>
      </c>
      <c r="K5356" t="inlineStr">
        <is>
          <t>Promo Billback</t>
        </is>
      </c>
      <c r="M5356" s="10" t="n"/>
      <c r="P5356" s="18" t="n"/>
      <c r="Q5356" t="inlineStr">
        <is>
          <t>2026-03-05</t>
        </is>
      </c>
      <c r="R5356" s="18" t="inlineStr"/>
      <c r="S5356" s="18" t="inlineStr"/>
      <c r="T5356" s="18" t="inlineStr"/>
    </row>
    <row r="5357">
      <c r="A5357" t="inlineStr">
        <is>
          <t>DIST-010498</t>
        </is>
      </c>
      <c r="B5357" t="inlineStr">
        <is>
          <t>2026-01-04</t>
        </is>
      </c>
      <c r="C5357" t="inlineStr">
        <is>
          <t>RET-WALMART</t>
        </is>
      </c>
      <c r="D5357" t="inlineStr">
        <is>
          <t>ART-PRO-004</t>
        </is>
      </c>
      <c r="E5357" t="inlineStr">
        <is>
          <t>Scan Rebate</t>
        </is>
      </c>
      <c r="F5357" t="inlineStr">
        <is>
          <t>promo_billback</t>
        </is>
      </c>
      <c r="G5357" s="10" t="n">
        <v>54.11</v>
      </c>
      <c r="H5357" t="inlineStr">
        <is>
          <t>RO-028851</t>
        </is>
      </c>
      <c r="I5357" t="inlineStr">
        <is>
          <t>RS-028851</t>
        </is>
      </c>
      <c r="J5357" t="inlineStr">
        <is>
          <t>RREM-0159</t>
        </is>
      </c>
      <c r="K5357" t="inlineStr">
        <is>
          <t>Promo Billback</t>
        </is>
      </c>
      <c r="M5357" s="10" t="n"/>
      <c r="P5357" s="18" t="n"/>
      <c r="Q5357" t="inlineStr">
        <is>
          <t>2026-02-03</t>
        </is>
      </c>
      <c r="R5357" s="18" t="inlineStr"/>
      <c r="S5357" s="18" t="inlineStr"/>
      <c r="T5357" s="18" t="inlineStr"/>
    </row>
    <row r="5358">
      <c r="A5358" t="inlineStr">
        <is>
          <t>DIST-010413</t>
        </is>
      </c>
      <c r="B5358" t="inlineStr">
        <is>
          <t>2026-01-04</t>
        </is>
      </c>
      <c r="C5358" t="inlineStr">
        <is>
          <t>RET-WALMART</t>
        </is>
      </c>
      <c r="D5358" t="inlineStr">
        <is>
          <t>ART-LAT-009</t>
        </is>
      </c>
      <c r="E5358" t="inlineStr">
        <is>
          <t>MABD Violation</t>
        </is>
      </c>
      <c r="F5358" t="inlineStr">
        <is>
          <t>late_delivery</t>
        </is>
      </c>
      <c r="G5358" s="10" t="n">
        <v>51.3</v>
      </c>
      <c r="H5358" t="inlineStr">
        <is>
          <t>RO-028407</t>
        </is>
      </c>
      <c r="I5358" t="inlineStr">
        <is>
          <t>RS-028407</t>
        </is>
      </c>
      <c r="J5358" t="inlineStr">
        <is>
          <t>RREM-0179</t>
        </is>
      </c>
      <c r="K5358" t="inlineStr">
        <is>
          <t>Late Delivery</t>
        </is>
      </c>
      <c r="L5358" t="inlineStr">
        <is>
          <t>lost</t>
        </is>
      </c>
      <c r="M5358" s="10" t="n">
        <v>0</v>
      </c>
      <c r="N5358" t="inlineStr">
        <is>
          <t>2026-01-30</t>
        </is>
      </c>
      <c r="O5358" t="inlineStr">
        <is>
          <t>2026-04-08</t>
        </is>
      </c>
      <c r="P5358" s="18" t="n">
        <v>94</v>
      </c>
      <c r="Q5358" t="inlineStr">
        <is>
          <t>2026-03-05</t>
        </is>
      </c>
      <c r="R5358" s="18" t="inlineStr"/>
      <c r="S5358" s="18" t="inlineStr"/>
      <c r="T5358" s="18" t="inlineStr"/>
    </row>
    <row r="5359">
      <c r="A5359" t="inlineStr">
        <is>
          <t>DIST-010450</t>
        </is>
      </c>
      <c r="B5359" t="inlineStr">
        <is>
          <t>2026-01-04</t>
        </is>
      </c>
      <c r="C5359" t="inlineStr">
        <is>
          <t>RET-REGIONAL</t>
        </is>
      </c>
      <c r="D5359" t="inlineStr">
        <is>
          <t>NAL-LAT-095</t>
        </is>
      </c>
      <c r="E5359" t="inlineStr">
        <is>
          <t>MABD Violation</t>
        </is>
      </c>
      <c r="F5359" t="inlineStr">
        <is>
          <t>late_delivery</t>
        </is>
      </c>
      <c r="G5359" s="10" t="n">
        <v>39.83</v>
      </c>
      <c r="H5359" t="inlineStr">
        <is>
          <t>RO-029126</t>
        </is>
      </c>
      <c r="I5359" t="inlineStr">
        <is>
          <t>RS-029126</t>
        </is>
      </c>
      <c r="J5359" t="inlineStr">
        <is>
          <t>RREM-0083</t>
        </is>
      </c>
      <c r="K5359" t="inlineStr">
        <is>
          <t>Late Delivery</t>
        </is>
      </c>
      <c r="L5359" t="inlineStr">
        <is>
          <t>pending</t>
        </is>
      </c>
      <c r="M5359" s="10" t="n"/>
      <c r="N5359" t="inlineStr">
        <is>
          <t>2026-01-31</t>
        </is>
      </c>
      <c r="P5359" s="18" t="n">
        <v>363</v>
      </c>
      <c r="Q5359" t="inlineStr">
        <is>
          <t>2026-02-03</t>
        </is>
      </c>
      <c r="R5359" s="18" t="inlineStr"/>
      <c r="S5359" s="18" t="inlineStr"/>
      <c r="T5359" s="18" t="inlineStr"/>
    </row>
    <row r="5360">
      <c r="A5360" t="inlineStr">
        <is>
          <t>DIST-010478</t>
        </is>
      </c>
      <c r="B5360" t="inlineStr">
        <is>
          <t>2026-01-04</t>
        </is>
      </c>
      <c r="C5360" t="inlineStr">
        <is>
          <t>RET-COSTCO</t>
        </is>
      </c>
      <c r="D5360" t="inlineStr">
        <is>
          <t>TCO-LAT-029</t>
        </is>
      </c>
      <c r="E5360" t="inlineStr">
        <is>
          <t>Late Delivery</t>
        </is>
      </c>
      <c r="F5360" t="inlineStr">
        <is>
          <t>late_delivery</t>
        </is>
      </c>
      <c r="G5360" s="10" t="n">
        <v>35.36</v>
      </c>
      <c r="H5360" t="inlineStr">
        <is>
          <t>RO-028862</t>
        </is>
      </c>
      <c r="I5360" t="inlineStr">
        <is>
          <t>RS-028862</t>
        </is>
      </c>
      <c r="J5360" t="inlineStr">
        <is>
          <t>RREM-0034</t>
        </is>
      </c>
      <c r="K5360" t="inlineStr">
        <is>
          <t>Late Delivery</t>
        </is>
      </c>
      <c r="M5360" s="10" t="n"/>
      <c r="P5360" s="18" t="n"/>
      <c r="Q5360" t="inlineStr">
        <is>
          <t>2026-02-18</t>
        </is>
      </c>
      <c r="R5360" s="18" t="inlineStr"/>
      <c r="S5360" s="18" t="inlineStr"/>
      <c r="T5360" s="18" t="inlineStr"/>
    </row>
    <row r="5361">
      <c r="A5361" t="inlineStr">
        <is>
          <t>DIST-010452</t>
        </is>
      </c>
      <c r="B5361" t="inlineStr">
        <is>
          <t>2026-01-03</t>
        </is>
      </c>
      <c r="C5361" t="inlineStr">
        <is>
          <t>RET-WALMART</t>
        </is>
      </c>
      <c r="D5361" t="inlineStr">
        <is>
          <t>ART-LAB-012</t>
        </is>
      </c>
      <c r="E5361" t="inlineStr">
        <is>
          <t>Label Defect</t>
        </is>
      </c>
      <c r="F5361" t="inlineStr">
        <is>
          <t>label_fine</t>
        </is>
      </c>
      <c r="G5361" s="10" t="n">
        <v>594.7</v>
      </c>
      <c r="H5361" t="inlineStr">
        <is>
          <t>RO-028757</t>
        </is>
      </c>
      <c r="I5361" t="inlineStr">
        <is>
          <t>RS-028757</t>
        </is>
      </c>
      <c r="J5361" t="inlineStr">
        <is>
          <t>RREM-0175</t>
        </is>
      </c>
      <c r="K5361" t="inlineStr">
        <is>
          <t>Label Fine</t>
        </is>
      </c>
      <c r="M5361" s="10" t="n"/>
      <c r="P5361" s="18" t="n"/>
      <c r="Q5361" t="inlineStr">
        <is>
          <t>2026-03-04</t>
        </is>
      </c>
      <c r="R5361" s="18" t="inlineStr"/>
      <c r="S5361" s="18" t="inlineStr"/>
      <c r="T5361" s="18" t="inlineStr"/>
    </row>
    <row r="5362">
      <c r="A5362" t="inlineStr">
        <is>
          <t>DIST-010431</t>
        </is>
      </c>
      <c r="B5362" t="inlineStr">
        <is>
          <t>2026-01-03</t>
        </is>
      </c>
      <c r="C5362" t="inlineStr">
        <is>
          <t>RET-SPROUTS</t>
        </is>
      </c>
      <c r="D5362" t="inlineStr"/>
      <c r="E5362" t="inlineStr">
        <is>
          <t>Unmapped</t>
        </is>
      </c>
      <c r="F5362" t="inlineStr">
        <is>
          <t>vague</t>
        </is>
      </c>
      <c r="G5362" s="10" t="n">
        <v>482.54</v>
      </c>
      <c r="H5362" t="inlineStr">
        <is>
          <t>RO-028635</t>
        </is>
      </c>
      <c r="I5362" t="inlineStr">
        <is>
          <t>RS-028635</t>
        </is>
      </c>
      <c r="J5362" t="inlineStr">
        <is>
          <t>RREM-0141</t>
        </is>
      </c>
      <c r="K5362" t="inlineStr">
        <is>
          <t>Promo allowance</t>
        </is>
      </c>
      <c r="M5362" s="10" t="n"/>
      <c r="P5362" s="18" t="n"/>
      <c r="Q5362" t="inlineStr">
        <is>
          <t>2026-02-02</t>
        </is>
      </c>
      <c r="R5362" s="18" t="inlineStr">
        <is>
          <t>Yes</t>
        </is>
      </c>
      <c r="S5362" s="18" t="inlineStr"/>
      <c r="T5362" s="18" t="inlineStr"/>
    </row>
    <row r="5363">
      <c r="A5363" t="inlineStr">
        <is>
          <t>DIST-010363</t>
        </is>
      </c>
      <c r="B5363" t="inlineStr">
        <is>
          <t>2026-01-03</t>
        </is>
      </c>
      <c r="C5363" t="inlineStr">
        <is>
          <t>RET-COSTCO</t>
        </is>
      </c>
      <c r="D5363" t="inlineStr">
        <is>
          <t>TCO-LAB-031</t>
        </is>
      </c>
      <c r="E5363" t="inlineStr">
        <is>
          <t>Label Defect</t>
        </is>
      </c>
      <c r="F5363" t="inlineStr">
        <is>
          <t>label_fine</t>
        </is>
      </c>
      <c r="G5363" s="10" t="n">
        <v>371.28</v>
      </c>
      <c r="H5363" t="inlineStr">
        <is>
          <t>RO-028465</t>
        </is>
      </c>
      <c r="I5363" t="inlineStr">
        <is>
          <t>RS-028465</t>
        </is>
      </c>
      <c r="J5363" t="inlineStr">
        <is>
          <t>RREM-0010</t>
        </is>
      </c>
      <c r="K5363" t="inlineStr">
        <is>
          <t>Label Fine</t>
        </is>
      </c>
      <c r="L5363" t="inlineStr">
        <is>
          <t>lost</t>
        </is>
      </c>
      <c r="M5363" s="10" t="n">
        <v>0</v>
      </c>
      <c r="N5363" t="inlineStr">
        <is>
          <t>2026-01-12</t>
        </is>
      </c>
      <c r="O5363" t="inlineStr">
        <is>
          <t>2026-03-09</t>
        </is>
      </c>
      <c r="P5363" s="18" t="n">
        <v>65</v>
      </c>
      <c r="Q5363" t="inlineStr">
        <is>
          <t>2026-04-03</t>
        </is>
      </c>
      <c r="R5363" s="18" t="inlineStr"/>
      <c r="S5363" s="18" t="inlineStr"/>
      <c r="T5363" s="18" t="inlineStr"/>
    </row>
    <row r="5364">
      <c r="A5364" t="inlineStr">
        <is>
          <t>DIST-010446</t>
        </is>
      </c>
      <c r="B5364" t="inlineStr">
        <is>
          <t>2026-01-03</t>
        </is>
      </c>
      <c r="C5364" t="inlineStr">
        <is>
          <t>RET-KROGER</t>
        </is>
      </c>
      <c r="D5364" t="inlineStr">
        <is>
          <t>GER-SPO-085</t>
        </is>
      </c>
      <c r="E5364" t="inlineStr">
        <is>
          <t>Short Date</t>
        </is>
      </c>
      <c r="F5364" t="inlineStr">
        <is>
          <t>spoilage</t>
        </is>
      </c>
      <c r="G5364" s="10" t="n">
        <v>307.81</v>
      </c>
      <c r="H5364" t="inlineStr">
        <is>
          <t>RO-029018</t>
        </is>
      </c>
      <c r="I5364" t="inlineStr">
        <is>
          <t>RS-029018</t>
        </is>
      </c>
      <c r="J5364" t="inlineStr">
        <is>
          <t>RREM-0058</t>
        </is>
      </c>
      <c r="K5364" t="inlineStr">
        <is>
          <t>Spoilage -- quality complaint at receiving</t>
        </is>
      </c>
      <c r="M5364" s="10" t="n"/>
      <c r="P5364" s="18" t="n"/>
      <c r="Q5364" t="inlineStr">
        <is>
          <t>2026-04-03</t>
        </is>
      </c>
      <c r="R5364" s="18" t="inlineStr"/>
      <c r="S5364" s="18" t="inlineStr"/>
      <c r="T5364" s="18" t="inlineStr"/>
    </row>
    <row r="5365">
      <c r="A5365" t="inlineStr">
        <is>
          <t>DIST-010436</t>
        </is>
      </c>
      <c r="B5365" t="inlineStr">
        <is>
          <t>2026-01-03</t>
        </is>
      </c>
      <c r="C5365" t="inlineStr">
        <is>
          <t>RET-WALMART</t>
        </is>
      </c>
      <c r="D5365" t="inlineStr">
        <is>
          <t>ART-SPO-017</t>
        </is>
      </c>
      <c r="E5365" t="inlineStr">
        <is>
          <t>Spoilage</t>
        </is>
      </c>
      <c r="F5365" t="inlineStr">
        <is>
          <t>spoilage</t>
        </is>
      </c>
      <c r="G5365" s="10" t="n">
        <v>211.56</v>
      </c>
      <c r="H5365" t="inlineStr">
        <is>
          <t>RO-028774</t>
        </is>
      </c>
      <c r="I5365" t="inlineStr">
        <is>
          <t>RS-028774</t>
        </is>
      </c>
      <c r="J5365" t="inlineStr">
        <is>
          <t>RREM-0185</t>
        </is>
      </c>
      <c r="K5365" t="inlineStr">
        <is>
          <t>Spoilage -- temperature exposure in transit</t>
        </is>
      </c>
      <c r="L5365" t="inlineStr">
        <is>
          <t>lost</t>
        </is>
      </c>
      <c r="M5365" s="10" t="n">
        <v>0</v>
      </c>
      <c r="N5365" t="inlineStr">
        <is>
          <t>2026-02-01</t>
        </is>
      </c>
      <c r="O5365" t="inlineStr">
        <is>
          <t>2026-03-30</t>
        </is>
      </c>
      <c r="P5365" s="18" t="n">
        <v>86</v>
      </c>
      <c r="Q5365" t="inlineStr">
        <is>
          <t>2026-04-03</t>
        </is>
      </c>
      <c r="R5365" s="18" t="inlineStr"/>
      <c r="S5365" s="18" t="inlineStr"/>
      <c r="T5365" s="18" t="inlineStr"/>
    </row>
    <row r="5366">
      <c r="A5366" t="inlineStr">
        <is>
          <t>DIST-010652</t>
        </is>
      </c>
      <c r="B5366" t="inlineStr">
        <is>
          <t>2026-01-03</t>
        </is>
      </c>
      <c r="C5366" t="inlineStr">
        <is>
          <t>RET-WHOLEFOODS</t>
        </is>
      </c>
      <c r="D5366" t="inlineStr">
        <is>
          <t>ODS-PRO-039</t>
        </is>
      </c>
      <c r="E5366" t="inlineStr">
        <is>
          <t>Ad Allowance</t>
        </is>
      </c>
      <c r="F5366" t="inlineStr">
        <is>
          <t>promo_billback</t>
        </is>
      </c>
      <c r="G5366" s="10" t="n">
        <v>193.28</v>
      </c>
      <c r="H5366" t="inlineStr">
        <is>
          <t>RO-029307</t>
        </is>
      </c>
      <c r="I5366" t="inlineStr">
        <is>
          <t>RS-029307</t>
        </is>
      </c>
      <c r="J5366" t="inlineStr">
        <is>
          <t>RREM-0200</t>
        </is>
      </c>
      <c r="K5366" t="inlineStr">
        <is>
          <t>Promo Billback</t>
        </is>
      </c>
      <c r="M5366" s="10" t="n"/>
      <c r="P5366" s="18" t="n"/>
      <c r="Q5366" t="inlineStr">
        <is>
          <t>2026-03-04</t>
        </is>
      </c>
      <c r="R5366" s="18" t="inlineStr"/>
      <c r="S5366" s="18" t="inlineStr"/>
      <c r="T5366" s="18" t="inlineStr"/>
    </row>
    <row r="5367">
      <c r="A5367" t="inlineStr">
        <is>
          <t>DIST-010407</t>
        </is>
      </c>
      <c r="B5367" t="inlineStr">
        <is>
          <t>2026-01-03</t>
        </is>
      </c>
      <c r="C5367" t="inlineStr">
        <is>
          <t>RET-KROGER</t>
        </is>
      </c>
      <c r="D5367" t="inlineStr">
        <is>
          <t>GER-SHO-073</t>
        </is>
      </c>
      <c r="E5367" t="inlineStr">
        <is>
          <t>Short Ship</t>
        </is>
      </c>
      <c r="F5367" t="inlineStr">
        <is>
          <t>short_ship</t>
        </is>
      </c>
      <c r="G5367" s="10" t="n">
        <v>157.08</v>
      </c>
      <c r="H5367" t="inlineStr">
        <is>
          <t>RO-028644</t>
        </is>
      </c>
      <c r="I5367" t="inlineStr">
        <is>
          <t>RS-028644</t>
        </is>
      </c>
      <c r="J5367" t="inlineStr">
        <is>
          <t>RREM-0070</t>
        </is>
      </c>
      <c r="K5367" t="inlineStr">
        <is>
          <t>Short Ship</t>
        </is>
      </c>
      <c r="L5367" t="inlineStr">
        <is>
          <t>won</t>
        </is>
      </c>
      <c r="M5367" s="10" t="n">
        <v>157.08</v>
      </c>
      <c r="N5367" t="inlineStr">
        <is>
          <t>2026-01-06</t>
        </is>
      </c>
      <c r="O5367" t="inlineStr">
        <is>
          <t>2026-03-27</t>
        </is>
      </c>
      <c r="P5367" s="18" t="n">
        <v>83</v>
      </c>
      <c r="Q5367" t="inlineStr">
        <is>
          <t>2026-02-02</t>
        </is>
      </c>
      <c r="R5367" s="18" t="inlineStr"/>
      <c r="S5367" s="18" t="inlineStr"/>
      <c r="T5367" s="18" t="inlineStr"/>
    </row>
    <row r="5368">
      <c r="A5368" t="inlineStr">
        <is>
          <t>DIST-010583</t>
        </is>
      </c>
      <c r="B5368" t="inlineStr">
        <is>
          <t>2026-01-03</t>
        </is>
      </c>
      <c r="C5368" t="inlineStr">
        <is>
          <t>RET-WHOLEFOODS</t>
        </is>
      </c>
      <c r="D5368" t="inlineStr">
        <is>
          <t>ODS-PRO-039</t>
        </is>
      </c>
      <c r="E5368" t="inlineStr">
        <is>
          <t>Ad Allowance</t>
        </is>
      </c>
      <c r="F5368" t="inlineStr">
        <is>
          <t>promo_billback</t>
        </is>
      </c>
      <c r="G5368" s="10" t="n">
        <v>155.08</v>
      </c>
      <c r="H5368" t="inlineStr">
        <is>
          <t>RO-029326</t>
        </is>
      </c>
      <c r="I5368" t="inlineStr">
        <is>
          <t>RS-029326</t>
        </is>
      </c>
      <c r="J5368" t="inlineStr">
        <is>
          <t>RREM-0219</t>
        </is>
      </c>
      <c r="K5368" t="inlineStr">
        <is>
          <t>Promo Billback</t>
        </is>
      </c>
      <c r="L5368" t="inlineStr">
        <is>
          <t>lost</t>
        </is>
      </c>
      <c r="M5368" s="10" t="n">
        <v>0</v>
      </c>
      <c r="N5368" t="inlineStr">
        <is>
          <t>2026-01-16</t>
        </is>
      </c>
      <c r="O5368" t="inlineStr">
        <is>
          <t>2026-04-09</t>
        </is>
      </c>
      <c r="P5368" s="18" t="n">
        <v>96</v>
      </c>
      <c r="Q5368" t="inlineStr">
        <is>
          <t>2026-03-04</t>
        </is>
      </c>
      <c r="R5368" s="18" t="inlineStr"/>
      <c r="S5368" s="18" t="inlineStr"/>
      <c r="T5368" s="18" t="inlineStr"/>
    </row>
    <row r="5369">
      <c r="A5369" t="inlineStr">
        <is>
          <t>DIST-010429</t>
        </is>
      </c>
      <c r="B5369" t="inlineStr">
        <is>
          <t>2026-01-03</t>
        </is>
      </c>
      <c r="C5369" t="inlineStr">
        <is>
          <t>RET-SPROUTS</t>
        </is>
      </c>
      <c r="D5369" t="inlineStr">
        <is>
          <t>UTS-SPO-066</t>
        </is>
      </c>
      <c r="E5369" t="inlineStr">
        <is>
          <t>Expired Product</t>
        </is>
      </c>
      <c r="F5369" t="inlineStr">
        <is>
          <t>spoilage</t>
        </is>
      </c>
      <c r="G5369" s="10" t="n">
        <v>131.6</v>
      </c>
      <c r="H5369" t="inlineStr">
        <is>
          <t>RO-028567</t>
        </is>
      </c>
      <c r="I5369" t="inlineStr">
        <is>
          <t>RS-028567</t>
        </is>
      </c>
      <c r="J5369" t="inlineStr">
        <is>
          <t>RREM-0113</t>
        </is>
      </c>
      <c r="K5369" t="inlineStr">
        <is>
          <t>Spoilage -- expired or short-dated at receiving</t>
        </is>
      </c>
      <c r="M5369" s="10" t="n"/>
      <c r="P5369" s="18" t="n"/>
      <c r="Q5369" t="inlineStr">
        <is>
          <t>2026-04-03</t>
        </is>
      </c>
      <c r="R5369" s="18" t="inlineStr"/>
      <c r="S5369" s="18" t="inlineStr"/>
      <c r="T5369" s="18" t="inlineStr"/>
    </row>
    <row r="5370">
      <c r="A5370" t="inlineStr">
        <is>
          <t>DIST-010391</t>
        </is>
      </c>
      <c r="B5370" t="inlineStr">
        <is>
          <t>2026-01-03</t>
        </is>
      </c>
      <c r="C5370" t="inlineStr">
        <is>
          <t>RET-KROGER</t>
        </is>
      </c>
      <c r="D5370" t="inlineStr">
        <is>
          <t>GER-PRO-075</t>
        </is>
      </c>
      <c r="E5370" t="inlineStr">
        <is>
          <t>Promo Billback</t>
        </is>
      </c>
      <c r="F5370" t="inlineStr">
        <is>
          <t>promo_billback</t>
        </is>
      </c>
      <c r="G5370" s="10" t="n">
        <v>125.08</v>
      </c>
      <c r="H5370" t="inlineStr">
        <is>
          <t>RO-028676</t>
        </is>
      </c>
      <c r="I5370" t="inlineStr">
        <is>
          <t>RS-028676</t>
        </is>
      </c>
      <c r="J5370" t="inlineStr">
        <is>
          <t>RREM-0051</t>
        </is>
      </c>
      <c r="K5370" t="inlineStr">
        <is>
          <t>Promo Billback</t>
        </is>
      </c>
      <c r="L5370" t="inlineStr">
        <is>
          <t>pending</t>
        </is>
      </c>
      <c r="M5370" s="10" t="n"/>
      <c r="N5370" t="inlineStr">
        <is>
          <t>2026-01-20</t>
        </is>
      </c>
      <c r="P5370" s="18" t="n">
        <v>364</v>
      </c>
      <c r="Q5370" t="inlineStr">
        <is>
          <t>2026-03-04</t>
        </is>
      </c>
      <c r="R5370" s="18" t="inlineStr"/>
      <c r="S5370" s="18" t="inlineStr"/>
      <c r="T5370" s="18" t="inlineStr"/>
    </row>
    <row r="5371">
      <c r="A5371" t="inlineStr">
        <is>
          <t>DIST-010690</t>
        </is>
      </c>
      <c r="B5371" t="inlineStr">
        <is>
          <t>2026-01-03</t>
        </is>
      </c>
      <c r="C5371" t="inlineStr">
        <is>
          <t>RET-SPROUTS</t>
        </is>
      </c>
      <c r="D5371" t="inlineStr">
        <is>
          <t>UTS-SHO-056</t>
        </is>
      </c>
      <c r="E5371" t="inlineStr">
        <is>
          <t>Under-delivery</t>
        </is>
      </c>
      <c r="F5371" t="inlineStr">
        <is>
          <t>short_ship</t>
        </is>
      </c>
      <c r="G5371" s="10" t="n">
        <v>119.22</v>
      </c>
      <c r="H5371" t="inlineStr">
        <is>
          <t>RO-029354</t>
        </is>
      </c>
      <c r="I5371" t="inlineStr">
        <is>
          <t>RS-029354</t>
        </is>
      </c>
      <c r="J5371" t="inlineStr">
        <is>
          <t>RREM-0114</t>
        </is>
      </c>
      <c r="K5371" t="inlineStr">
        <is>
          <t>Short Ship</t>
        </is>
      </c>
      <c r="L5371" t="inlineStr">
        <is>
          <t>lost</t>
        </is>
      </c>
      <c r="M5371" s="10" t="n">
        <v>0</v>
      </c>
      <c r="N5371" t="inlineStr">
        <is>
          <t>2026-01-23</t>
        </is>
      </c>
      <c r="O5371" t="inlineStr">
        <is>
          <t>2026-02-24</t>
        </is>
      </c>
      <c r="P5371" s="18" t="n">
        <v>52</v>
      </c>
      <c r="Q5371" t="inlineStr">
        <is>
          <t>2026-02-02</t>
        </is>
      </c>
      <c r="R5371" s="18" t="inlineStr"/>
      <c r="S5371" s="18" t="inlineStr"/>
      <c r="T5371" s="18" t="inlineStr"/>
    </row>
    <row r="5372">
      <c r="A5372" t="inlineStr">
        <is>
          <t>DIST-010408</t>
        </is>
      </c>
      <c r="B5372" t="inlineStr">
        <is>
          <t>2026-01-03</t>
        </is>
      </c>
      <c r="C5372" t="inlineStr">
        <is>
          <t>RET-KROGER</t>
        </is>
      </c>
      <c r="D5372" t="inlineStr">
        <is>
          <t>GER-PRO-075</t>
        </is>
      </c>
      <c r="E5372" t="inlineStr">
        <is>
          <t>Promo Billback</t>
        </is>
      </c>
      <c r="F5372" t="inlineStr">
        <is>
          <t>promo_billback</t>
        </is>
      </c>
      <c r="G5372" s="10" t="n">
        <v>99.08</v>
      </c>
      <c r="H5372" t="inlineStr">
        <is>
          <t>RO-028655</t>
        </is>
      </c>
      <c r="I5372" t="inlineStr">
        <is>
          <t>RS-028655</t>
        </is>
      </c>
      <c r="J5372" t="inlineStr">
        <is>
          <t>RREM-0048</t>
        </is>
      </c>
      <c r="K5372" t="inlineStr">
        <is>
          <t>Promo Billback</t>
        </is>
      </c>
      <c r="M5372" s="10" t="n"/>
      <c r="P5372" s="18" t="n"/>
      <c r="Q5372" t="inlineStr">
        <is>
          <t>2026-03-04</t>
        </is>
      </c>
      <c r="R5372" s="18" t="inlineStr"/>
      <c r="S5372" s="18" t="inlineStr"/>
      <c r="T5372" s="18" t="inlineStr"/>
    </row>
    <row r="5373">
      <c r="A5373" t="inlineStr">
        <is>
          <t>DIST-010359</t>
        </is>
      </c>
      <c r="B5373" t="inlineStr">
        <is>
          <t>2026-01-03</t>
        </is>
      </c>
      <c r="C5373" t="inlineStr">
        <is>
          <t>RET-WALMART</t>
        </is>
      </c>
      <c r="D5373" t="inlineStr">
        <is>
          <t>ART-PRO-004</t>
        </is>
      </c>
      <c r="E5373" t="inlineStr">
        <is>
          <t>Scan Rebate</t>
        </is>
      </c>
      <c r="F5373" t="inlineStr">
        <is>
          <t>promo_billback</t>
        </is>
      </c>
      <c r="G5373" s="10" t="n">
        <v>89.17</v>
      </c>
      <c r="H5373" t="inlineStr">
        <is>
          <t>RO-028437</t>
        </is>
      </c>
      <c r="I5373" t="inlineStr">
        <is>
          <t>RS-028437</t>
        </is>
      </c>
      <c r="J5373" t="inlineStr">
        <is>
          <t>RREM-0183</t>
        </is>
      </c>
      <c r="K5373" t="inlineStr">
        <is>
          <t>Promo Billback</t>
        </is>
      </c>
      <c r="M5373" s="10" t="n"/>
      <c r="P5373" s="18" t="n"/>
      <c r="Q5373" t="inlineStr">
        <is>
          <t>2026-03-04</t>
        </is>
      </c>
      <c r="R5373" s="18" t="inlineStr"/>
      <c r="S5373" s="18" t="inlineStr"/>
      <c r="T5373" s="18" t="inlineStr"/>
    </row>
    <row r="5374">
      <c r="A5374" t="inlineStr">
        <is>
          <t>DIST-010260</t>
        </is>
      </c>
      <c r="B5374" t="inlineStr">
        <is>
          <t>2026-01-03</t>
        </is>
      </c>
      <c r="C5374" t="inlineStr">
        <is>
          <t>RET-WALMART</t>
        </is>
      </c>
      <c r="D5374" t="inlineStr">
        <is>
          <t>ART-PRO-004</t>
        </is>
      </c>
      <c r="E5374" t="inlineStr">
        <is>
          <t>Scan Rebate</t>
        </is>
      </c>
      <c r="F5374" t="inlineStr">
        <is>
          <t>promo_billback</t>
        </is>
      </c>
      <c r="G5374" s="10" t="n">
        <v>58.53</v>
      </c>
      <c r="H5374" t="inlineStr">
        <is>
          <t>RO-027971</t>
        </is>
      </c>
      <c r="I5374" t="inlineStr">
        <is>
          <t>RS-027971</t>
        </is>
      </c>
      <c r="J5374" t="inlineStr">
        <is>
          <t>RREM-0166</t>
        </is>
      </c>
      <c r="K5374" t="inlineStr">
        <is>
          <t>Promo Billback</t>
        </is>
      </c>
      <c r="M5374" s="10" t="n"/>
      <c r="P5374" s="18" t="n"/>
      <c r="Q5374" t="inlineStr">
        <is>
          <t>2026-04-03</t>
        </is>
      </c>
      <c r="R5374" s="18" t="inlineStr"/>
      <c r="S5374" s="18" t="inlineStr"/>
      <c r="T5374" s="18" t="inlineStr"/>
    </row>
    <row r="5375">
      <c r="A5375" t="inlineStr">
        <is>
          <t>DIST-010465</t>
        </is>
      </c>
      <c r="B5375" t="inlineStr">
        <is>
          <t>2026-01-03</t>
        </is>
      </c>
      <c r="C5375" t="inlineStr">
        <is>
          <t>RET-COSTCO</t>
        </is>
      </c>
      <c r="D5375" t="inlineStr">
        <is>
          <t>TCO-PRO-024</t>
        </is>
      </c>
      <c r="E5375" t="inlineStr">
        <is>
          <t>Promo Billback</t>
        </is>
      </c>
      <c r="F5375" t="inlineStr">
        <is>
          <t>promo_billback</t>
        </is>
      </c>
      <c r="G5375" s="10" t="n">
        <v>51.29</v>
      </c>
      <c r="H5375" t="inlineStr">
        <is>
          <t>RO-028873</t>
        </is>
      </c>
      <c r="I5375" t="inlineStr">
        <is>
          <t>RS-028873</t>
        </is>
      </c>
      <c r="J5375" t="inlineStr">
        <is>
          <t>RREM-0002</t>
        </is>
      </c>
      <c r="K5375" t="inlineStr">
        <is>
          <t>Promo Billback</t>
        </is>
      </c>
      <c r="L5375" t="inlineStr">
        <is>
          <t>partial</t>
        </is>
      </c>
      <c r="M5375" s="10" t="n">
        <v>11.12</v>
      </c>
      <c r="N5375" t="inlineStr">
        <is>
          <t>2026-01-07</t>
        </is>
      </c>
      <c r="O5375" t="inlineStr">
        <is>
          <t>2026-02-07</t>
        </is>
      </c>
      <c r="P5375" s="18" t="n">
        <v>35</v>
      </c>
      <c r="Q5375" t="inlineStr">
        <is>
          <t>2026-03-04</t>
        </is>
      </c>
      <c r="R5375" s="18" t="inlineStr"/>
      <c r="S5375" s="18" t="inlineStr"/>
      <c r="T5375" s="18" t="inlineStr"/>
    </row>
    <row r="5376">
      <c r="A5376" t="inlineStr">
        <is>
          <t>DIST-010526</t>
        </is>
      </c>
      <c r="B5376" t="inlineStr">
        <is>
          <t>2026-01-03</t>
        </is>
      </c>
      <c r="C5376" t="inlineStr">
        <is>
          <t>RET-KROGER</t>
        </is>
      </c>
      <c r="D5376" t="inlineStr">
        <is>
          <t>GER-LAT-079</t>
        </is>
      </c>
      <c r="E5376" t="inlineStr">
        <is>
          <t>MABD Violation</t>
        </is>
      </c>
      <c r="F5376" t="inlineStr">
        <is>
          <t>late_delivery</t>
        </is>
      </c>
      <c r="G5376" s="10" t="n">
        <v>49.62</v>
      </c>
      <c r="H5376" t="inlineStr">
        <is>
          <t>RO-029032</t>
        </is>
      </c>
      <c r="I5376" t="inlineStr">
        <is>
          <t>RS-029032</t>
        </is>
      </c>
      <c r="J5376" t="inlineStr">
        <is>
          <t>RREM-0070</t>
        </is>
      </c>
      <c r="K5376" t="inlineStr">
        <is>
          <t>Late Delivery</t>
        </is>
      </c>
      <c r="M5376" s="10" t="n"/>
      <c r="P5376" s="18" t="n"/>
      <c r="Q5376" t="inlineStr">
        <is>
          <t>2026-02-02</t>
        </is>
      </c>
      <c r="R5376" s="18" t="inlineStr"/>
      <c r="S5376" s="18" t="inlineStr"/>
      <c r="T5376" s="18" t="inlineStr"/>
    </row>
    <row r="5377">
      <c r="A5377" t="inlineStr">
        <is>
          <t>DIST-010671</t>
        </is>
      </c>
      <c r="B5377" t="inlineStr">
        <is>
          <t>2026-01-03</t>
        </is>
      </c>
      <c r="C5377" t="inlineStr">
        <is>
          <t>RET-SPROUTS</t>
        </is>
      </c>
      <c r="D5377" t="inlineStr">
        <is>
          <t>UTS-LAT-059</t>
        </is>
      </c>
      <c r="E5377" t="inlineStr">
        <is>
          <t>Appointment Miss</t>
        </is>
      </c>
      <c r="F5377" t="inlineStr">
        <is>
          <t>late_delivery</t>
        </is>
      </c>
      <c r="G5377" s="10" t="n">
        <v>42.67</v>
      </c>
      <c r="H5377" t="inlineStr">
        <is>
          <t>RO-029358</t>
        </is>
      </c>
      <c r="I5377" t="inlineStr">
        <is>
          <t>RS-029358</t>
        </is>
      </c>
      <c r="J5377" t="inlineStr">
        <is>
          <t>RREM-0145</t>
        </is>
      </c>
      <c r="K5377" t="inlineStr">
        <is>
          <t>Late Delivery</t>
        </is>
      </c>
      <c r="M5377" s="10" t="n"/>
      <c r="P5377" s="18" t="n"/>
      <c r="Q5377" t="inlineStr">
        <is>
          <t>2026-03-04</t>
        </is>
      </c>
      <c r="R5377" s="18" t="inlineStr"/>
      <c r="S5377" s="18" t="inlineStr"/>
      <c r="T5377" s="18" t="inlineStr"/>
    </row>
    <row r="5378">
      <c r="A5378" t="inlineStr">
        <is>
          <t>DIST-010562</t>
        </is>
      </c>
      <c r="B5378" t="inlineStr">
        <is>
          <t>2026-01-03</t>
        </is>
      </c>
      <c r="C5378" t="inlineStr">
        <is>
          <t>RET-WHOLEFOODS</t>
        </is>
      </c>
      <c r="D5378" t="inlineStr">
        <is>
          <t>ODS-LAT-044</t>
        </is>
      </c>
      <c r="E5378" t="inlineStr">
        <is>
          <t>Appointment Miss</t>
        </is>
      </c>
      <c r="F5378" t="inlineStr">
        <is>
          <t>late_delivery</t>
        </is>
      </c>
      <c r="G5378" s="10" t="n">
        <v>36.77</v>
      </c>
      <c r="H5378" t="inlineStr">
        <is>
          <t>RO-028898</t>
        </is>
      </c>
      <c r="I5378" t="inlineStr">
        <is>
          <t>RS-028898</t>
        </is>
      </c>
      <c r="J5378" t="inlineStr">
        <is>
          <t>RREM-0215</t>
        </is>
      </c>
      <c r="K5378" t="inlineStr">
        <is>
          <t>Late Delivery</t>
        </is>
      </c>
      <c r="M5378" s="10" t="n"/>
      <c r="P5378" s="18" t="n"/>
      <c r="Q5378" t="inlineStr">
        <is>
          <t>2026-03-04</t>
        </is>
      </c>
      <c r="R5378" s="18" t="inlineStr"/>
      <c r="S5378" s="18" t="inlineStr"/>
      <c r="T5378" s="18" t="inlineStr"/>
    </row>
    <row r="5379">
      <c r="A5379" t="inlineStr">
        <is>
          <t>DIST-010566</t>
        </is>
      </c>
      <c r="B5379" t="inlineStr">
        <is>
          <t>2026-01-03</t>
        </is>
      </c>
      <c r="C5379" t="inlineStr">
        <is>
          <t>RET-KROGER</t>
        </is>
      </c>
      <c r="D5379" t="inlineStr">
        <is>
          <t>GER-PRO-075</t>
        </is>
      </c>
      <c r="E5379" t="inlineStr">
        <is>
          <t>Promo Billback</t>
        </is>
      </c>
      <c r="F5379" t="inlineStr">
        <is>
          <t>promo_billback</t>
        </is>
      </c>
      <c r="G5379" s="10" t="n">
        <v>34</v>
      </c>
      <c r="H5379" t="inlineStr">
        <is>
          <t>RO-029011</t>
        </is>
      </c>
      <c r="I5379" t="inlineStr">
        <is>
          <t>RS-029011</t>
        </is>
      </c>
      <c r="J5379" t="inlineStr">
        <is>
          <t>RREM-0038</t>
        </is>
      </c>
      <c r="K5379" t="inlineStr">
        <is>
          <t>Promo Billback</t>
        </is>
      </c>
      <c r="M5379" s="10" t="n"/>
      <c r="P5379" s="18" t="n"/>
      <c r="Q5379" t="inlineStr">
        <is>
          <t>2026-02-02</t>
        </is>
      </c>
      <c r="R5379" s="18" t="inlineStr"/>
      <c r="S5379" s="18" t="inlineStr"/>
      <c r="T5379" s="18" t="inlineStr"/>
    </row>
  </sheetData>
  <mergeCells count="2">
    <mergeCell ref="A2:F2"/>
    <mergeCell ref="A1:F1"/>
  </mergeCells>
  <pageMargins left="0.75" right="0.75" top="1" bottom="1" header="0.5" footer="0.5"/>
  <tableParts count="1">
    <tablePart xmlns:r="http://schemas.openxmlformats.org/officeDocument/2006/relationships" r:id="rId1"/>
  </tableParts>
</worksheet>
</file>

<file path=xl/worksheets/sheet6.xml><?xml version="1.0" encoding="utf-8"?>
<worksheet xmlns="http://schemas.openxmlformats.org/spreadsheetml/2006/main">
  <sheetPr>
    <tabColor rgb="00b3b3b3"/>
    <outlinePr summaryBelow="1" summaryRight="1"/>
    <pageSetUpPr/>
  </sheetPr>
  <dimension ref="A1:E106"/>
  <sheetViews>
    <sheetView showGridLines="0"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20" customWidth="1" min="1" max="1"/>
    <col width="13" customWidth="1" min="2" max="2"/>
    <col width="36" customWidth="1" min="3" max="3"/>
    <col width="16" customWidth="1" min="4" max="4"/>
    <col width="10" customWidth="1" min="5" max="5"/>
  </cols>
  <sheetData>
    <row r="1">
      <c r="A1" s="1" t="inlineStr">
        <is>
          <t>Deduction Code Crosswalk</t>
        </is>
      </c>
    </row>
    <row r="2">
      <c r="A2" s="3" t="inlineStr">
        <is>
          <t>Maps retailer-specific deduction codes to plain-English descriptions and standardized categories. Used by the Deduction Ledger tab for code translation.</t>
        </is>
      </c>
    </row>
    <row r="4">
      <c r="A4" s="24" t="inlineStr">
        <is>
          <t>Retailer</t>
        </is>
      </c>
      <c r="B4" s="24" t="inlineStr">
        <is>
          <t>Retailer Code</t>
        </is>
      </c>
      <c r="C4" s="24" t="inlineStr">
        <is>
          <t>Description</t>
        </is>
      </c>
      <c r="D4" s="24" t="inlineStr">
        <is>
          <t>Category</t>
        </is>
      </c>
      <c r="E4" s="24" t="inlineStr">
        <is>
          <t>Status</t>
        </is>
      </c>
    </row>
    <row r="5">
      <c r="A5" t="inlineStr">
        <is>
          <t>Ret-Costco</t>
        </is>
      </c>
      <c r="B5" s="18" t="inlineStr">
        <is>
          <t>TCO-DAM-034</t>
        </is>
      </c>
      <c r="C5" t="inlineStr">
        <is>
          <t>Warehouse Damage</t>
        </is>
      </c>
      <c r="D5" t="inlineStr">
        <is>
          <t>Damaged</t>
        </is>
      </c>
      <c r="E5" s="18" t="inlineStr">
        <is>
          <t>Verified</t>
        </is>
      </c>
    </row>
    <row r="6">
      <c r="A6" t="inlineStr">
        <is>
          <t>Ret-Costco</t>
        </is>
      </c>
      <c r="B6" s="18" t="inlineStr">
        <is>
          <t>TCO-DAM-035</t>
        </is>
      </c>
      <c r="C6" t="inlineStr">
        <is>
          <t>Transit Damage</t>
        </is>
      </c>
      <c r="D6" t="inlineStr">
        <is>
          <t>Damaged</t>
        </is>
      </c>
      <c r="E6" s="18" t="inlineStr">
        <is>
          <t>Verified</t>
        </is>
      </c>
    </row>
    <row r="7">
      <c r="A7" t="inlineStr">
        <is>
          <t>Ret-Costco</t>
        </is>
      </c>
      <c r="B7" s="18" t="inlineStr">
        <is>
          <t>TCO-LAB-030</t>
        </is>
      </c>
      <c r="C7" t="inlineStr">
        <is>
          <t>Label Non-Compliance</t>
        </is>
      </c>
      <c r="D7" t="inlineStr">
        <is>
          <t>Label Fine</t>
        </is>
      </c>
      <c r="E7" s="18" t="inlineStr">
        <is>
          <t>Verified</t>
        </is>
      </c>
    </row>
    <row r="8">
      <c r="A8" t="inlineStr">
        <is>
          <t>Ret-Costco</t>
        </is>
      </c>
      <c r="B8" s="18" t="inlineStr">
        <is>
          <t>TCO-LAB-031</t>
        </is>
      </c>
      <c r="C8" t="inlineStr">
        <is>
          <t>Label Defect</t>
        </is>
      </c>
      <c r="D8" t="inlineStr">
        <is>
          <t>Label Fine</t>
        </is>
      </c>
      <c r="E8" s="18" t="inlineStr">
        <is>
          <t>Verified</t>
        </is>
      </c>
    </row>
    <row r="9">
      <c r="A9" t="inlineStr">
        <is>
          <t>Ret-Costco</t>
        </is>
      </c>
      <c r="B9" s="18" t="inlineStr">
        <is>
          <t>TCO-LAT-027</t>
        </is>
      </c>
      <c r="C9" t="inlineStr">
        <is>
          <t>Appointment Miss</t>
        </is>
      </c>
      <c r="D9" t="inlineStr">
        <is>
          <t>Late Delivery</t>
        </is>
      </c>
      <c r="E9" s="18" t="inlineStr">
        <is>
          <t>Verified</t>
        </is>
      </c>
    </row>
    <row r="10">
      <c r="A10" t="inlineStr">
        <is>
          <t>Ret-Costco</t>
        </is>
      </c>
      <c r="B10" s="18" t="inlineStr">
        <is>
          <t>TCO-LAT-028</t>
        </is>
      </c>
      <c r="C10" t="inlineStr">
        <is>
          <t>MABD Violation</t>
        </is>
      </c>
      <c r="D10" t="inlineStr">
        <is>
          <t>Late Delivery</t>
        </is>
      </c>
      <c r="E10" s="18" t="inlineStr">
        <is>
          <t>Verified</t>
        </is>
      </c>
    </row>
    <row r="11">
      <c r="A11" t="inlineStr">
        <is>
          <t>Ret-Costco</t>
        </is>
      </c>
      <c r="B11" s="18" t="inlineStr">
        <is>
          <t>TCO-LAT-029</t>
        </is>
      </c>
      <c r="C11" t="inlineStr">
        <is>
          <t>Late Delivery</t>
        </is>
      </c>
      <c r="D11" t="inlineStr">
        <is>
          <t>Late Delivery</t>
        </is>
      </c>
      <c r="E11" s="18" t="inlineStr">
        <is>
          <t>Inferred</t>
        </is>
      </c>
    </row>
    <row r="12">
      <c r="A12" t="inlineStr">
        <is>
          <t>Ret-Costco</t>
        </is>
      </c>
      <c r="B12" s="18" t="inlineStr">
        <is>
          <t>TCO-PAL-032</t>
        </is>
      </c>
      <c r="C12" t="inlineStr">
        <is>
          <t>Ti-Hi Error</t>
        </is>
      </c>
      <c r="D12" t="inlineStr">
        <is>
          <t>Pallet Fine</t>
        </is>
      </c>
      <c r="E12" s="18" t="inlineStr">
        <is>
          <t>Verified</t>
        </is>
      </c>
    </row>
    <row r="13">
      <c r="A13" t="inlineStr">
        <is>
          <t>Ret-Costco</t>
        </is>
      </c>
      <c r="B13" s="18" t="inlineStr">
        <is>
          <t>TCO-PRI-036</t>
        </is>
      </c>
      <c r="C13" t="inlineStr">
        <is>
          <t>Invoice Mismatch</t>
        </is>
      </c>
      <c r="D13" t="inlineStr">
        <is>
          <t>Pricing Error</t>
        </is>
      </c>
      <c r="E13" s="18" t="inlineStr">
        <is>
          <t>Verified</t>
        </is>
      </c>
    </row>
    <row r="14">
      <c r="A14" t="inlineStr">
        <is>
          <t>Ret-Costco</t>
        </is>
      </c>
      <c r="B14" s="18" t="inlineStr">
        <is>
          <t>TCO-PRO-023</t>
        </is>
      </c>
      <c r="C14" t="inlineStr">
        <is>
          <t>Scan Rebate</t>
        </is>
      </c>
      <c r="D14" t="inlineStr">
        <is>
          <t>Promo Billback</t>
        </is>
      </c>
      <c r="E14" s="18" t="inlineStr">
        <is>
          <t>Inferred</t>
        </is>
      </c>
    </row>
    <row r="15">
      <c r="A15" t="inlineStr">
        <is>
          <t>Ret-Costco</t>
        </is>
      </c>
      <c r="B15" s="18" t="inlineStr">
        <is>
          <t>TCO-PRO-024</t>
        </is>
      </c>
      <c r="C15" t="inlineStr">
        <is>
          <t>Promo Billback</t>
        </is>
      </c>
      <c r="D15" t="inlineStr">
        <is>
          <t>Promo Billback</t>
        </is>
      </c>
      <c r="E15" s="18" t="inlineStr">
        <is>
          <t>Inferred</t>
        </is>
      </c>
    </row>
    <row r="16">
      <c r="A16" t="inlineStr">
        <is>
          <t>Ret-Costco</t>
        </is>
      </c>
      <c r="B16" s="18" t="inlineStr">
        <is>
          <t>TCO-SHO-020</t>
        </is>
      </c>
      <c r="C16" t="inlineStr">
        <is>
          <t>Under-delivery</t>
        </is>
      </c>
      <c r="D16" t="inlineStr">
        <is>
          <t>Short Ship</t>
        </is>
      </c>
      <c r="E16" s="18" t="inlineStr">
        <is>
          <t>Verified</t>
        </is>
      </c>
    </row>
    <row r="17">
      <c r="A17" t="inlineStr">
        <is>
          <t>Ret-Costco</t>
        </is>
      </c>
      <c r="B17" s="18" t="inlineStr">
        <is>
          <t>TCO-SHO-021</t>
        </is>
      </c>
      <c r="C17" t="inlineStr">
        <is>
          <t>Short Ship</t>
        </is>
      </c>
      <c r="D17" t="inlineStr">
        <is>
          <t>Short Ship</t>
        </is>
      </c>
      <c r="E17" s="18" t="inlineStr">
        <is>
          <t>Verified</t>
        </is>
      </c>
    </row>
    <row r="18">
      <c r="A18" t="inlineStr">
        <is>
          <t>Ret-Costco</t>
        </is>
      </c>
      <c r="B18" s="18" t="inlineStr">
        <is>
          <t>TCO-SHO-022</t>
        </is>
      </c>
      <c r="C18" t="inlineStr">
        <is>
          <t>Quantity Variance</t>
        </is>
      </c>
      <c r="D18" t="inlineStr">
        <is>
          <t>Short Ship</t>
        </is>
      </c>
      <c r="E18" s="18" t="inlineStr">
        <is>
          <t>Verified</t>
        </is>
      </c>
    </row>
    <row r="19">
      <c r="A19" t="inlineStr">
        <is>
          <t>Ret-Costco</t>
        </is>
      </c>
      <c r="B19" s="18" t="inlineStr">
        <is>
          <t>TCO-SLO-025</t>
        </is>
      </c>
      <c r="C19" t="inlineStr">
        <is>
          <t>Slotting Fee</t>
        </is>
      </c>
      <c r="D19" t="inlineStr">
        <is>
          <t>Slotting</t>
        </is>
      </c>
      <c r="E19" s="18" t="inlineStr">
        <is>
          <t>Inferred</t>
        </is>
      </c>
    </row>
    <row r="20">
      <c r="A20" t="inlineStr">
        <is>
          <t>Ret-Costco</t>
        </is>
      </c>
      <c r="B20" s="18" t="inlineStr">
        <is>
          <t>TCO-SLO-026</t>
        </is>
      </c>
      <c r="C20" t="inlineStr">
        <is>
          <t>Shelf Placement</t>
        </is>
      </c>
      <c r="D20" t="inlineStr">
        <is>
          <t>Slotting</t>
        </is>
      </c>
      <c r="E20" s="18" t="inlineStr">
        <is>
          <t>Inferred</t>
        </is>
      </c>
    </row>
    <row r="21">
      <c r="A21" t="inlineStr">
        <is>
          <t>Ret-Costco</t>
        </is>
      </c>
      <c r="B21" s="18" t="inlineStr">
        <is>
          <t>TCO-SPO-033</t>
        </is>
      </c>
      <c r="C21" t="inlineStr">
        <is>
          <t>Expired Product</t>
        </is>
      </c>
      <c r="D21" t="inlineStr">
        <is>
          <t>Spoilage</t>
        </is>
      </c>
      <c r="E21" s="18" t="inlineStr">
        <is>
          <t>Verified</t>
        </is>
      </c>
    </row>
    <row r="22">
      <c r="A22" t="inlineStr">
        <is>
          <t>Ret-Kroger</t>
        </is>
      </c>
      <c r="B22" s="18" t="inlineStr">
        <is>
          <t>GER-DAM-086</t>
        </is>
      </c>
      <c r="C22" t="inlineStr">
        <is>
          <t>Warehouse Damage</t>
        </is>
      </c>
      <c r="D22" t="inlineStr">
        <is>
          <t>Damaged</t>
        </is>
      </c>
      <c r="E22" s="18" t="inlineStr">
        <is>
          <t>Verified</t>
        </is>
      </c>
    </row>
    <row r="23">
      <c r="A23" t="inlineStr">
        <is>
          <t>Ret-Kroger</t>
        </is>
      </c>
      <c r="B23" s="18" t="inlineStr">
        <is>
          <t>GER-DAM-087</t>
        </is>
      </c>
      <c r="C23" t="inlineStr">
        <is>
          <t>Damaged Goods</t>
        </is>
      </c>
      <c r="D23" t="inlineStr">
        <is>
          <t>Damaged</t>
        </is>
      </c>
      <c r="E23" s="18" t="inlineStr">
        <is>
          <t>Verified</t>
        </is>
      </c>
    </row>
    <row r="24">
      <c r="A24" t="inlineStr">
        <is>
          <t>Ret-Kroger</t>
        </is>
      </c>
      <c r="B24" s="18" t="inlineStr">
        <is>
          <t>GER-LAB-080</t>
        </is>
      </c>
      <c r="C24" t="inlineStr">
        <is>
          <t>Label Defect</t>
        </is>
      </c>
      <c r="D24" t="inlineStr">
        <is>
          <t>Label Fine</t>
        </is>
      </c>
      <c r="E24" s="18" t="inlineStr">
        <is>
          <t>Verified</t>
        </is>
      </c>
    </row>
    <row r="25">
      <c r="A25" t="inlineStr">
        <is>
          <t>Ret-Kroger</t>
        </is>
      </c>
      <c r="B25" s="18" t="inlineStr">
        <is>
          <t>GER-LAT-078</t>
        </is>
      </c>
      <c r="C25" t="inlineStr">
        <is>
          <t>Late Delivery</t>
        </is>
      </c>
      <c r="D25" t="inlineStr">
        <is>
          <t>Late Delivery</t>
        </is>
      </c>
      <c r="E25" s="18" t="inlineStr">
        <is>
          <t>Verified</t>
        </is>
      </c>
    </row>
    <row r="26">
      <c r="A26" t="inlineStr">
        <is>
          <t>Ret-Kroger</t>
        </is>
      </c>
      <c r="B26" s="18" t="inlineStr">
        <is>
          <t>GER-LAT-079</t>
        </is>
      </c>
      <c r="C26" t="inlineStr">
        <is>
          <t>MABD Violation</t>
        </is>
      </c>
      <c r="D26" t="inlineStr">
        <is>
          <t>Late Delivery</t>
        </is>
      </c>
      <c r="E26" s="18" t="inlineStr">
        <is>
          <t>Verified</t>
        </is>
      </c>
    </row>
    <row r="27">
      <c r="A27" t="inlineStr">
        <is>
          <t>Ret-Kroger</t>
        </is>
      </c>
      <c r="B27" s="18" t="inlineStr">
        <is>
          <t>GER-PAL-081</t>
        </is>
      </c>
      <c r="C27" t="inlineStr">
        <is>
          <t>Pallet Violation</t>
        </is>
      </c>
      <c r="D27" t="inlineStr">
        <is>
          <t>Pallet Fine</t>
        </is>
      </c>
      <c r="E27" s="18" t="inlineStr">
        <is>
          <t>Verified</t>
        </is>
      </c>
    </row>
    <row r="28">
      <c r="A28" t="inlineStr">
        <is>
          <t>Ret-Kroger</t>
        </is>
      </c>
      <c r="B28" s="18" t="inlineStr">
        <is>
          <t>GER-PAL-082</t>
        </is>
      </c>
      <c r="C28" t="inlineStr">
        <is>
          <t>Ti-Hi Error</t>
        </is>
      </c>
      <c r="D28" t="inlineStr">
        <is>
          <t>Pallet Fine</t>
        </is>
      </c>
      <c r="E28" s="18" t="inlineStr">
        <is>
          <t>Verified</t>
        </is>
      </c>
    </row>
    <row r="29">
      <c r="A29" t="inlineStr">
        <is>
          <t>Ret-Kroger</t>
        </is>
      </c>
      <c r="B29" s="18" t="inlineStr">
        <is>
          <t>GER-PRI-088</t>
        </is>
      </c>
      <c r="C29" t="inlineStr">
        <is>
          <t>Pricing Variance</t>
        </is>
      </c>
      <c r="D29" t="inlineStr">
        <is>
          <t>Pricing Error</t>
        </is>
      </c>
      <c r="E29" s="18" t="inlineStr">
        <is>
          <t>Verified</t>
        </is>
      </c>
    </row>
    <row r="30">
      <c r="A30" t="inlineStr">
        <is>
          <t>Ret-Kroger</t>
        </is>
      </c>
      <c r="B30" s="18" t="inlineStr">
        <is>
          <t>GER-PRI-089</t>
        </is>
      </c>
      <c r="C30" t="inlineStr">
        <is>
          <t>Cost Discrepancy</t>
        </is>
      </c>
      <c r="D30" t="inlineStr">
        <is>
          <t>Pricing Error</t>
        </is>
      </c>
      <c r="E30" s="18" t="inlineStr">
        <is>
          <t>Verified</t>
        </is>
      </c>
    </row>
    <row r="31">
      <c r="A31" t="inlineStr">
        <is>
          <t>Ret-Kroger</t>
        </is>
      </c>
      <c r="B31" s="18" t="inlineStr">
        <is>
          <t>GER-PRO-074</t>
        </is>
      </c>
      <c r="C31" t="inlineStr">
        <is>
          <t>Scan Rebate</t>
        </is>
      </c>
      <c r="D31" t="inlineStr">
        <is>
          <t>Promo Billback</t>
        </is>
      </c>
      <c r="E31" s="18" t="inlineStr">
        <is>
          <t>Verified</t>
        </is>
      </c>
    </row>
    <row r="32">
      <c r="A32" t="inlineStr">
        <is>
          <t>Ret-Kroger</t>
        </is>
      </c>
      <c r="B32" s="18" t="inlineStr">
        <is>
          <t>GER-PRO-075</t>
        </is>
      </c>
      <c r="C32" t="inlineStr">
        <is>
          <t>Promo Billback</t>
        </is>
      </c>
      <c r="D32" t="inlineStr">
        <is>
          <t>Promo Billback</t>
        </is>
      </c>
      <c r="E32" s="18" t="inlineStr">
        <is>
          <t>Verified</t>
        </is>
      </c>
    </row>
    <row r="33">
      <c r="A33" t="inlineStr">
        <is>
          <t>Ret-Kroger</t>
        </is>
      </c>
      <c r="B33" s="18" t="inlineStr">
        <is>
          <t>GER-SHO-072</t>
        </is>
      </c>
      <c r="C33" t="inlineStr">
        <is>
          <t>Under-delivery</t>
        </is>
      </c>
      <c r="D33" t="inlineStr">
        <is>
          <t>Short Ship</t>
        </is>
      </c>
      <c r="E33" s="18" t="inlineStr">
        <is>
          <t>Verified</t>
        </is>
      </c>
    </row>
    <row r="34">
      <c r="A34" t="inlineStr">
        <is>
          <t>Ret-Kroger</t>
        </is>
      </c>
      <c r="B34" s="18" t="inlineStr">
        <is>
          <t>GER-SHO-073</t>
        </is>
      </c>
      <c r="C34" t="inlineStr">
        <is>
          <t>Short Ship</t>
        </is>
      </c>
      <c r="D34" t="inlineStr">
        <is>
          <t>Short Ship</t>
        </is>
      </c>
      <c r="E34" s="18" t="inlineStr">
        <is>
          <t>Verified</t>
        </is>
      </c>
    </row>
    <row r="35">
      <c r="A35" t="inlineStr">
        <is>
          <t>Ret-Kroger</t>
        </is>
      </c>
      <c r="B35" s="18" t="inlineStr">
        <is>
          <t>GER-SLO-076</t>
        </is>
      </c>
      <c r="C35" t="inlineStr">
        <is>
          <t>Slotting Fee</t>
        </is>
      </c>
      <c r="D35" t="inlineStr">
        <is>
          <t>Slotting</t>
        </is>
      </c>
      <c r="E35" s="18" t="inlineStr">
        <is>
          <t>Inferred</t>
        </is>
      </c>
    </row>
    <row r="36">
      <c r="A36" t="inlineStr">
        <is>
          <t>Ret-Kroger</t>
        </is>
      </c>
      <c r="B36" s="18" t="inlineStr">
        <is>
          <t>GER-SLO-077</t>
        </is>
      </c>
      <c r="C36" t="inlineStr">
        <is>
          <t>Shelf Placement</t>
        </is>
      </c>
      <c r="D36" t="inlineStr">
        <is>
          <t>Slotting</t>
        </is>
      </c>
      <c r="E36" s="18" t="inlineStr">
        <is>
          <t>Verified</t>
        </is>
      </c>
    </row>
    <row r="37">
      <c r="A37" t="inlineStr">
        <is>
          <t>Ret-Kroger</t>
        </is>
      </c>
      <c r="B37" s="18" t="inlineStr">
        <is>
          <t>GER-SPO-083</t>
        </is>
      </c>
      <c r="C37" t="inlineStr">
        <is>
          <t>Spoilage</t>
        </is>
      </c>
      <c r="D37" t="inlineStr">
        <is>
          <t>Spoilage</t>
        </is>
      </c>
      <c r="E37" s="18" t="inlineStr">
        <is>
          <t>Verified</t>
        </is>
      </c>
    </row>
    <row r="38">
      <c r="A38" t="inlineStr">
        <is>
          <t>Ret-Kroger</t>
        </is>
      </c>
      <c r="B38" s="18" t="inlineStr">
        <is>
          <t>GER-SPO-084</t>
        </is>
      </c>
      <c r="C38" t="inlineStr">
        <is>
          <t>Expired Product</t>
        </is>
      </c>
      <c r="D38" t="inlineStr">
        <is>
          <t>Spoilage</t>
        </is>
      </c>
      <c r="E38" s="18" t="inlineStr">
        <is>
          <t>Verified</t>
        </is>
      </c>
    </row>
    <row r="39">
      <c r="A39" t="inlineStr">
        <is>
          <t>Ret-Kroger</t>
        </is>
      </c>
      <c r="B39" s="18" t="inlineStr">
        <is>
          <t>GER-SPO-085</t>
        </is>
      </c>
      <c r="C39" t="inlineStr">
        <is>
          <t>Short Date</t>
        </is>
      </c>
      <c r="D39" t="inlineStr">
        <is>
          <t>Spoilage</t>
        </is>
      </c>
      <c r="E39" s="18" t="inlineStr">
        <is>
          <t>Verified</t>
        </is>
      </c>
    </row>
    <row r="40">
      <c r="A40" t="inlineStr">
        <is>
          <t>Ret-Regional</t>
        </is>
      </c>
      <c r="B40" s="18" t="inlineStr">
        <is>
          <t>NAL-DAM-100</t>
        </is>
      </c>
      <c r="C40" t="inlineStr">
        <is>
          <t>Warehouse Damage</t>
        </is>
      </c>
      <c r="D40" t="inlineStr">
        <is>
          <t>Damaged</t>
        </is>
      </c>
      <c r="E40" s="18" t="inlineStr">
        <is>
          <t>Verified</t>
        </is>
      </c>
    </row>
    <row r="41">
      <c r="A41" t="inlineStr">
        <is>
          <t>Ret-Regional</t>
        </is>
      </c>
      <c r="B41" s="18" t="inlineStr">
        <is>
          <t>NAL-LAB-096</t>
        </is>
      </c>
      <c r="C41" t="inlineStr">
        <is>
          <t>Label Non-Compliance</t>
        </is>
      </c>
      <c r="D41" t="inlineStr">
        <is>
          <t>Label Fine</t>
        </is>
      </c>
      <c r="E41" s="18" t="inlineStr">
        <is>
          <t>Verified</t>
        </is>
      </c>
    </row>
    <row r="42">
      <c r="A42" t="inlineStr">
        <is>
          <t>Ret-Regional</t>
        </is>
      </c>
      <c r="B42" s="18" t="inlineStr">
        <is>
          <t>NAL-LAB-097</t>
        </is>
      </c>
      <c r="C42" t="inlineStr">
        <is>
          <t>UPC Error</t>
        </is>
      </c>
      <c r="D42" t="inlineStr">
        <is>
          <t>Label Fine</t>
        </is>
      </c>
      <c r="E42" s="18" t="inlineStr">
        <is>
          <t>Verified</t>
        </is>
      </c>
    </row>
    <row r="43">
      <c r="A43" t="inlineStr">
        <is>
          <t>Ret-Regional</t>
        </is>
      </c>
      <c r="B43" s="18" t="inlineStr">
        <is>
          <t>NAL-LAT-095</t>
        </is>
      </c>
      <c r="C43" t="inlineStr">
        <is>
          <t>MABD Violation</t>
        </is>
      </c>
      <c r="D43" t="inlineStr">
        <is>
          <t>Late Delivery</t>
        </is>
      </c>
      <c r="E43" s="18" t="inlineStr">
        <is>
          <t>Verified</t>
        </is>
      </c>
    </row>
    <row r="44">
      <c r="A44" t="inlineStr">
        <is>
          <t>Ret-Regional</t>
        </is>
      </c>
      <c r="B44" s="18" t="inlineStr">
        <is>
          <t>NAL-PAL-098</t>
        </is>
      </c>
      <c r="C44" t="inlineStr">
        <is>
          <t>Pallet Overhang</t>
        </is>
      </c>
      <c r="D44" t="inlineStr">
        <is>
          <t>Pallet Fine</t>
        </is>
      </c>
      <c r="E44" s="18" t="inlineStr">
        <is>
          <t>Inferred</t>
        </is>
      </c>
    </row>
    <row r="45">
      <c r="A45" t="inlineStr">
        <is>
          <t>Ret-Regional</t>
        </is>
      </c>
      <c r="B45" s="18" t="inlineStr">
        <is>
          <t>NAL-PRI-101</t>
        </is>
      </c>
      <c r="C45" t="inlineStr">
        <is>
          <t>Invoice Mismatch</t>
        </is>
      </c>
      <c r="D45" t="inlineStr">
        <is>
          <t>Pricing Error</t>
        </is>
      </c>
      <c r="E45" s="18" t="inlineStr">
        <is>
          <t>Verified</t>
        </is>
      </c>
    </row>
    <row r="46">
      <c r="A46" t="inlineStr">
        <is>
          <t>Ret-Regional</t>
        </is>
      </c>
      <c r="B46" s="18" t="inlineStr">
        <is>
          <t>NAL-PRI-102</t>
        </is>
      </c>
      <c r="C46" t="inlineStr">
        <is>
          <t>Pricing Variance</t>
        </is>
      </c>
      <c r="D46" t="inlineStr">
        <is>
          <t>Pricing Error</t>
        </is>
      </c>
      <c r="E46" s="18" t="inlineStr">
        <is>
          <t>Verified</t>
        </is>
      </c>
    </row>
    <row r="47">
      <c r="A47" t="inlineStr">
        <is>
          <t>Ret-Regional</t>
        </is>
      </c>
      <c r="B47" s="18" t="inlineStr">
        <is>
          <t>NAL-PRO-092</t>
        </is>
      </c>
      <c r="C47" t="inlineStr">
        <is>
          <t>Scan Rebate</t>
        </is>
      </c>
      <c r="D47" t="inlineStr">
        <is>
          <t>Promo Billback</t>
        </is>
      </c>
      <c r="E47" s="18" t="inlineStr">
        <is>
          <t>Verified</t>
        </is>
      </c>
    </row>
    <row r="48">
      <c r="A48" t="inlineStr">
        <is>
          <t>Ret-Regional</t>
        </is>
      </c>
      <c r="B48" s="18" t="inlineStr">
        <is>
          <t>NAL-PRO-093</t>
        </is>
      </c>
      <c r="C48" t="inlineStr">
        <is>
          <t>Promo Billback</t>
        </is>
      </c>
      <c r="D48" t="inlineStr">
        <is>
          <t>Promo Billback</t>
        </is>
      </c>
      <c r="E48" s="18" t="inlineStr">
        <is>
          <t>Verified</t>
        </is>
      </c>
    </row>
    <row r="49">
      <c r="A49" t="inlineStr">
        <is>
          <t>Ret-Regional</t>
        </is>
      </c>
      <c r="B49" s="18" t="inlineStr">
        <is>
          <t>NAL-SHO-090</t>
        </is>
      </c>
      <c r="C49" t="inlineStr">
        <is>
          <t>Short Ship</t>
        </is>
      </c>
      <c r="D49" t="inlineStr">
        <is>
          <t>Short Ship</t>
        </is>
      </c>
      <c r="E49" s="18" t="inlineStr">
        <is>
          <t>Verified</t>
        </is>
      </c>
    </row>
    <row r="50">
      <c r="A50" t="inlineStr">
        <is>
          <t>Ret-Regional</t>
        </is>
      </c>
      <c r="B50" s="18" t="inlineStr">
        <is>
          <t>NAL-SHO-091</t>
        </is>
      </c>
      <c r="C50" t="inlineStr">
        <is>
          <t>Under-delivery</t>
        </is>
      </c>
      <c r="D50" t="inlineStr">
        <is>
          <t>Short Ship</t>
        </is>
      </c>
      <c r="E50" s="18" t="inlineStr">
        <is>
          <t>Inferred</t>
        </is>
      </c>
    </row>
    <row r="51">
      <c r="A51" t="inlineStr">
        <is>
          <t>Ret-Regional</t>
        </is>
      </c>
      <c r="B51" s="18" t="inlineStr">
        <is>
          <t>NAL-SLO-094</t>
        </is>
      </c>
      <c r="C51" t="inlineStr">
        <is>
          <t>Shelf Placement</t>
        </is>
      </c>
      <c r="D51" t="inlineStr">
        <is>
          <t>Slotting</t>
        </is>
      </c>
      <c r="E51" s="18" t="inlineStr">
        <is>
          <t>Inferred</t>
        </is>
      </c>
    </row>
    <row r="52">
      <c r="A52" t="inlineStr">
        <is>
          <t>Ret-Regional</t>
        </is>
      </c>
      <c r="B52" s="18" t="inlineStr">
        <is>
          <t>NAL-SPO-099</t>
        </is>
      </c>
      <c r="C52" t="inlineStr">
        <is>
          <t>Spoilage</t>
        </is>
      </c>
      <c r="D52" t="inlineStr">
        <is>
          <t>Spoilage</t>
        </is>
      </c>
      <c r="E52" s="18" t="inlineStr">
        <is>
          <t>Verified</t>
        </is>
      </c>
    </row>
    <row r="53">
      <c r="A53" t="inlineStr">
        <is>
          <t>Ret-Sprouts</t>
        </is>
      </c>
      <c r="B53" s="18" t="inlineStr">
        <is>
          <t>UTS-DAM-067</t>
        </is>
      </c>
      <c r="C53" t="inlineStr">
        <is>
          <t>Damaged Goods</t>
        </is>
      </c>
      <c r="D53" t="inlineStr">
        <is>
          <t>Damaged</t>
        </is>
      </c>
      <c r="E53" s="18" t="inlineStr">
        <is>
          <t>Inferred</t>
        </is>
      </c>
    </row>
    <row r="54">
      <c r="A54" t="inlineStr">
        <is>
          <t>Ret-Sprouts</t>
        </is>
      </c>
      <c r="B54" s="18" t="inlineStr">
        <is>
          <t>UTS-DAM-068</t>
        </is>
      </c>
      <c r="C54" t="inlineStr">
        <is>
          <t>Transit Damage</t>
        </is>
      </c>
      <c r="D54" t="inlineStr">
        <is>
          <t>Damaged</t>
        </is>
      </c>
      <c r="E54" s="18" t="inlineStr">
        <is>
          <t>Verified</t>
        </is>
      </c>
    </row>
    <row r="55">
      <c r="A55" t="inlineStr">
        <is>
          <t>Ret-Sprouts</t>
        </is>
      </c>
      <c r="B55" s="18" t="inlineStr">
        <is>
          <t>UTS-DAM-069</t>
        </is>
      </c>
      <c r="C55" t="inlineStr">
        <is>
          <t>Warehouse Damage</t>
        </is>
      </c>
      <c r="D55" t="inlineStr">
        <is>
          <t>Damaged</t>
        </is>
      </c>
      <c r="E55" s="18" t="inlineStr">
        <is>
          <t>Verified</t>
        </is>
      </c>
    </row>
    <row r="56">
      <c r="A56" t="inlineStr">
        <is>
          <t>Ret-Sprouts</t>
        </is>
      </c>
      <c r="B56" s="18" t="inlineStr">
        <is>
          <t>UTS-LAB-060</t>
        </is>
      </c>
      <c r="C56" t="inlineStr">
        <is>
          <t>UPC Error</t>
        </is>
      </c>
      <c r="D56" t="inlineStr">
        <is>
          <t>Label Fine</t>
        </is>
      </c>
      <c r="E56" s="18" t="inlineStr">
        <is>
          <t>Verified</t>
        </is>
      </c>
    </row>
    <row r="57">
      <c r="A57" t="inlineStr">
        <is>
          <t>Ret-Sprouts</t>
        </is>
      </c>
      <c r="B57" s="18" t="inlineStr">
        <is>
          <t>UTS-LAB-061</t>
        </is>
      </c>
      <c r="C57" t="inlineStr">
        <is>
          <t>Label Defect</t>
        </is>
      </c>
      <c r="D57" t="inlineStr">
        <is>
          <t>Label Fine</t>
        </is>
      </c>
      <c r="E57" s="18" t="inlineStr">
        <is>
          <t>Verified</t>
        </is>
      </c>
    </row>
    <row r="58">
      <c r="A58" t="inlineStr">
        <is>
          <t>Ret-Sprouts</t>
        </is>
      </c>
      <c r="B58" s="18" t="inlineStr">
        <is>
          <t>UTS-LAB-062</t>
        </is>
      </c>
      <c r="C58" t="inlineStr">
        <is>
          <t>Label Non-Compliance</t>
        </is>
      </c>
      <c r="D58" t="inlineStr">
        <is>
          <t>Label Fine</t>
        </is>
      </c>
      <c r="E58" s="18" t="inlineStr">
        <is>
          <t>Verified</t>
        </is>
      </c>
    </row>
    <row r="59">
      <c r="A59" t="inlineStr">
        <is>
          <t>Ret-Sprouts</t>
        </is>
      </c>
      <c r="B59" s="18" t="inlineStr">
        <is>
          <t>UTS-LAT-059</t>
        </is>
      </c>
      <c r="C59" t="inlineStr">
        <is>
          <t>Appointment Miss</t>
        </is>
      </c>
      <c r="D59" t="inlineStr">
        <is>
          <t>Late Delivery</t>
        </is>
      </c>
      <c r="E59" s="18" t="inlineStr">
        <is>
          <t>Verified</t>
        </is>
      </c>
    </row>
    <row r="60">
      <c r="A60" t="inlineStr">
        <is>
          <t>Ret-Sprouts</t>
        </is>
      </c>
      <c r="B60" s="18" t="inlineStr">
        <is>
          <t>UTS-PAL-063</t>
        </is>
      </c>
      <c r="C60" t="inlineStr">
        <is>
          <t>Pallet Overhang</t>
        </is>
      </c>
      <c r="D60" t="inlineStr">
        <is>
          <t>Pallet Fine</t>
        </is>
      </c>
      <c r="E60" s="18" t="inlineStr">
        <is>
          <t>Verified</t>
        </is>
      </c>
    </row>
    <row r="61">
      <c r="A61" t="inlineStr">
        <is>
          <t>Ret-Sprouts</t>
        </is>
      </c>
      <c r="B61" s="18" t="inlineStr">
        <is>
          <t>UTS-PAL-064</t>
        </is>
      </c>
      <c r="C61" t="inlineStr">
        <is>
          <t>Ti-Hi Error</t>
        </is>
      </c>
      <c r="D61" t="inlineStr">
        <is>
          <t>Pallet Fine</t>
        </is>
      </c>
      <c r="E61" s="18" t="inlineStr">
        <is>
          <t>Inferred</t>
        </is>
      </c>
    </row>
    <row r="62">
      <c r="A62" t="inlineStr">
        <is>
          <t>Ret-Sprouts</t>
        </is>
      </c>
      <c r="B62" s="18" t="inlineStr">
        <is>
          <t>UTS-PRI-070</t>
        </is>
      </c>
      <c r="C62" t="inlineStr">
        <is>
          <t>Pricing Variance</t>
        </is>
      </c>
      <c r="D62" t="inlineStr">
        <is>
          <t>Pricing Error</t>
        </is>
      </c>
      <c r="E62" s="18" t="inlineStr">
        <is>
          <t>Verified</t>
        </is>
      </c>
    </row>
    <row r="63">
      <c r="A63" t="inlineStr">
        <is>
          <t>Ret-Sprouts</t>
        </is>
      </c>
      <c r="B63" s="18" t="inlineStr">
        <is>
          <t>UTS-PRI-071</t>
        </is>
      </c>
      <c r="C63" t="inlineStr">
        <is>
          <t>Invoice Mismatch</t>
        </is>
      </c>
      <c r="D63" t="inlineStr">
        <is>
          <t>Pricing Error</t>
        </is>
      </c>
      <c r="E63" s="18" t="inlineStr">
        <is>
          <t>Inferred</t>
        </is>
      </c>
    </row>
    <row r="64">
      <c r="A64" t="inlineStr">
        <is>
          <t>Ret-Sprouts</t>
        </is>
      </c>
      <c r="B64" s="18" t="inlineStr">
        <is>
          <t>UTS-PRO-057</t>
        </is>
      </c>
      <c r="C64" t="inlineStr">
        <is>
          <t>Promo Billback</t>
        </is>
      </c>
      <c r="D64" t="inlineStr">
        <is>
          <t>Promo Billback</t>
        </is>
      </c>
      <c r="E64" s="18" t="inlineStr">
        <is>
          <t>Verified</t>
        </is>
      </c>
    </row>
    <row r="65">
      <c r="A65" t="inlineStr">
        <is>
          <t>Ret-Sprouts</t>
        </is>
      </c>
      <c r="B65" s="18" t="inlineStr">
        <is>
          <t>UTS-SHO-056</t>
        </is>
      </c>
      <c r="C65" t="inlineStr">
        <is>
          <t>Under-delivery</t>
        </is>
      </c>
      <c r="D65" t="inlineStr">
        <is>
          <t>Short Ship</t>
        </is>
      </c>
      <c r="E65" s="18" t="inlineStr">
        <is>
          <t>Inferred</t>
        </is>
      </c>
    </row>
    <row r="66">
      <c r="A66" t="inlineStr">
        <is>
          <t>Ret-Sprouts</t>
        </is>
      </c>
      <c r="B66" s="18" t="inlineStr">
        <is>
          <t>UTS-SLO-058</t>
        </is>
      </c>
      <c r="C66" t="inlineStr">
        <is>
          <t>Shelf Placement</t>
        </is>
      </c>
      <c r="D66" t="inlineStr">
        <is>
          <t>Slotting</t>
        </is>
      </c>
      <c r="E66" s="18" t="inlineStr">
        <is>
          <t>Verified</t>
        </is>
      </c>
    </row>
    <row r="67">
      <c r="A67" t="inlineStr">
        <is>
          <t>Ret-Sprouts</t>
        </is>
      </c>
      <c r="B67" s="18" t="inlineStr">
        <is>
          <t>UTS-SPO-065</t>
        </is>
      </c>
      <c r="C67" t="inlineStr">
        <is>
          <t>Short Date</t>
        </is>
      </c>
      <c r="D67" t="inlineStr">
        <is>
          <t>Spoilage</t>
        </is>
      </c>
      <c r="E67" s="18" t="inlineStr">
        <is>
          <t>Verified</t>
        </is>
      </c>
    </row>
    <row r="68">
      <c r="A68" t="inlineStr">
        <is>
          <t>Ret-Sprouts</t>
        </is>
      </c>
      <c r="B68" s="18" t="inlineStr">
        <is>
          <t>UTS-SPO-066</t>
        </is>
      </c>
      <c r="C68" t="inlineStr">
        <is>
          <t>Expired Product</t>
        </is>
      </c>
      <c r="D68" t="inlineStr">
        <is>
          <t>Spoilage</t>
        </is>
      </c>
      <c r="E68" s="18" t="inlineStr">
        <is>
          <t>Inferred</t>
        </is>
      </c>
    </row>
    <row r="69">
      <c r="A69" t="inlineStr">
        <is>
          <t>Ret-Walmart</t>
        </is>
      </c>
      <c r="B69" s="18" t="inlineStr">
        <is>
          <t>ART-DAM-018</t>
        </is>
      </c>
      <c r="C69" t="inlineStr">
        <is>
          <t>Warehouse Damage</t>
        </is>
      </c>
      <c r="D69" t="inlineStr">
        <is>
          <t>Damaged</t>
        </is>
      </c>
      <c r="E69" s="18" t="inlineStr">
        <is>
          <t>Verified</t>
        </is>
      </c>
    </row>
    <row r="70">
      <c r="A70" t="inlineStr">
        <is>
          <t>Ret-Walmart</t>
        </is>
      </c>
      <c r="B70" s="18" t="inlineStr">
        <is>
          <t>ART-LAB-010</t>
        </is>
      </c>
      <c r="C70" t="inlineStr">
        <is>
          <t>Label Non-Compliance</t>
        </is>
      </c>
      <c r="D70" t="inlineStr">
        <is>
          <t>Label Fine</t>
        </is>
      </c>
      <c r="E70" s="18" t="inlineStr">
        <is>
          <t>Inferred</t>
        </is>
      </c>
    </row>
    <row r="71">
      <c r="A71" t="inlineStr">
        <is>
          <t>Ret-Walmart</t>
        </is>
      </c>
      <c r="B71" s="18" t="inlineStr">
        <is>
          <t>ART-LAB-011</t>
        </is>
      </c>
      <c r="C71" t="inlineStr">
        <is>
          <t>UPC Error</t>
        </is>
      </c>
      <c r="D71" t="inlineStr">
        <is>
          <t>Label Fine</t>
        </is>
      </c>
      <c r="E71" s="18" t="inlineStr">
        <is>
          <t>Verified</t>
        </is>
      </c>
    </row>
    <row r="72">
      <c r="A72" t="inlineStr">
        <is>
          <t>Ret-Walmart</t>
        </is>
      </c>
      <c r="B72" s="18" t="inlineStr">
        <is>
          <t>ART-LAB-012</t>
        </is>
      </c>
      <c r="C72" t="inlineStr">
        <is>
          <t>Label Defect</t>
        </is>
      </c>
      <c r="D72" t="inlineStr">
        <is>
          <t>Label Fine</t>
        </is>
      </c>
      <c r="E72" s="18" t="inlineStr">
        <is>
          <t>Inferred</t>
        </is>
      </c>
    </row>
    <row r="73">
      <c r="A73" t="inlineStr">
        <is>
          <t>Ret-Walmart</t>
        </is>
      </c>
      <c r="B73" s="18" t="inlineStr">
        <is>
          <t>ART-LAT-008</t>
        </is>
      </c>
      <c r="C73" t="inlineStr">
        <is>
          <t>Appointment Miss</t>
        </is>
      </c>
      <c r="D73" t="inlineStr">
        <is>
          <t>Late Delivery</t>
        </is>
      </c>
      <c r="E73" s="18" t="inlineStr">
        <is>
          <t>Verified</t>
        </is>
      </c>
    </row>
    <row r="74">
      <c r="A74" t="inlineStr">
        <is>
          <t>Ret-Walmart</t>
        </is>
      </c>
      <c r="B74" s="18" t="inlineStr">
        <is>
          <t>ART-LAT-009</t>
        </is>
      </c>
      <c r="C74" t="inlineStr">
        <is>
          <t>MABD Violation</t>
        </is>
      </c>
      <c r="D74" t="inlineStr">
        <is>
          <t>Late Delivery</t>
        </is>
      </c>
      <c r="E74" s="18" t="inlineStr">
        <is>
          <t>Verified</t>
        </is>
      </c>
    </row>
    <row r="75">
      <c r="A75" t="inlineStr">
        <is>
          <t>Ret-Walmart</t>
        </is>
      </c>
      <c r="B75" s="18" t="inlineStr">
        <is>
          <t>ART-PAL-013</t>
        </is>
      </c>
      <c r="C75" t="inlineStr">
        <is>
          <t>Ti-Hi Error</t>
        </is>
      </c>
      <c r="D75" t="inlineStr">
        <is>
          <t>Pallet Fine</t>
        </is>
      </c>
      <c r="E75" s="18" t="inlineStr">
        <is>
          <t>Verified</t>
        </is>
      </c>
    </row>
    <row r="76">
      <c r="A76" t="inlineStr">
        <is>
          <t>Ret-Walmart</t>
        </is>
      </c>
      <c r="B76" s="18" t="inlineStr">
        <is>
          <t>ART-PAL-014</t>
        </is>
      </c>
      <c r="C76" t="inlineStr">
        <is>
          <t>Pallet Violation</t>
        </is>
      </c>
      <c r="D76" t="inlineStr">
        <is>
          <t>Pallet Fine</t>
        </is>
      </c>
      <c r="E76" s="18" t="inlineStr">
        <is>
          <t>Verified</t>
        </is>
      </c>
    </row>
    <row r="77">
      <c r="A77" t="inlineStr">
        <is>
          <t>Ret-Walmart</t>
        </is>
      </c>
      <c r="B77" s="18" t="inlineStr">
        <is>
          <t>ART-PAL-015</t>
        </is>
      </c>
      <c r="C77" t="inlineStr">
        <is>
          <t>Pallet Overhang</t>
        </is>
      </c>
      <c r="D77" t="inlineStr">
        <is>
          <t>Pallet Fine</t>
        </is>
      </c>
      <c r="E77" s="18" t="inlineStr">
        <is>
          <t>Verified</t>
        </is>
      </c>
    </row>
    <row r="78">
      <c r="A78" t="inlineStr">
        <is>
          <t>Ret-Walmart</t>
        </is>
      </c>
      <c r="B78" s="18" t="inlineStr">
        <is>
          <t>ART-PRI-019</t>
        </is>
      </c>
      <c r="C78" t="inlineStr">
        <is>
          <t>Invoice Mismatch</t>
        </is>
      </c>
      <c r="D78" t="inlineStr">
        <is>
          <t>Pricing Error</t>
        </is>
      </c>
      <c r="E78" s="18" t="inlineStr">
        <is>
          <t>Verified</t>
        </is>
      </c>
    </row>
    <row r="79">
      <c r="A79" t="inlineStr">
        <is>
          <t>Ret-Walmart</t>
        </is>
      </c>
      <c r="B79" s="18" t="inlineStr">
        <is>
          <t>ART-PRO-004</t>
        </is>
      </c>
      <c r="C79" t="inlineStr">
        <is>
          <t>Scan Rebate</t>
        </is>
      </c>
      <c r="D79" t="inlineStr">
        <is>
          <t>Promo Billback</t>
        </is>
      </c>
      <c r="E79" s="18" t="inlineStr">
        <is>
          <t>Verified</t>
        </is>
      </c>
    </row>
    <row r="80">
      <c r="A80" t="inlineStr">
        <is>
          <t>Ret-Walmart</t>
        </is>
      </c>
      <c r="B80" s="18" t="inlineStr">
        <is>
          <t>ART-SHO-001</t>
        </is>
      </c>
      <c r="C80" t="inlineStr">
        <is>
          <t>Quantity Variance</t>
        </is>
      </c>
      <c r="D80" t="inlineStr">
        <is>
          <t>Short Ship</t>
        </is>
      </c>
      <c r="E80" s="18" t="inlineStr">
        <is>
          <t>Verified</t>
        </is>
      </c>
    </row>
    <row r="81">
      <c r="A81" t="inlineStr">
        <is>
          <t>Ret-Walmart</t>
        </is>
      </c>
      <c r="B81" s="18" t="inlineStr">
        <is>
          <t>ART-SHO-002</t>
        </is>
      </c>
      <c r="C81" t="inlineStr">
        <is>
          <t>Under-delivery</t>
        </is>
      </c>
      <c r="D81" t="inlineStr">
        <is>
          <t>Short Ship</t>
        </is>
      </c>
      <c r="E81" s="18" t="inlineStr">
        <is>
          <t>Verified</t>
        </is>
      </c>
    </row>
    <row r="82">
      <c r="A82" t="inlineStr">
        <is>
          <t>Ret-Walmart</t>
        </is>
      </c>
      <c r="B82" s="18" t="inlineStr">
        <is>
          <t>ART-SHO-003</t>
        </is>
      </c>
      <c r="C82" t="inlineStr">
        <is>
          <t>Short Ship</t>
        </is>
      </c>
      <c r="D82" t="inlineStr">
        <is>
          <t>Short Ship</t>
        </is>
      </c>
      <c r="E82" s="18" t="inlineStr">
        <is>
          <t>Verified</t>
        </is>
      </c>
    </row>
    <row r="83">
      <c r="A83" t="inlineStr">
        <is>
          <t>Ret-Walmart</t>
        </is>
      </c>
      <c r="B83" s="18" t="inlineStr">
        <is>
          <t>ART-SLO-005</t>
        </is>
      </c>
      <c r="C83" t="inlineStr">
        <is>
          <t>Slotting Fee</t>
        </is>
      </c>
      <c r="D83" t="inlineStr">
        <is>
          <t>Slotting</t>
        </is>
      </c>
      <c r="E83" s="18" t="inlineStr">
        <is>
          <t>Verified</t>
        </is>
      </c>
    </row>
    <row r="84">
      <c r="A84" t="inlineStr">
        <is>
          <t>Ret-Walmart</t>
        </is>
      </c>
      <c r="B84" s="18" t="inlineStr">
        <is>
          <t>ART-SLO-006</t>
        </is>
      </c>
      <c r="C84" t="inlineStr">
        <is>
          <t>New Item Fee</t>
        </is>
      </c>
      <c r="D84" t="inlineStr">
        <is>
          <t>Slotting</t>
        </is>
      </c>
      <c r="E84" s="18" t="inlineStr">
        <is>
          <t>Verified</t>
        </is>
      </c>
    </row>
    <row r="85">
      <c r="A85" t="inlineStr">
        <is>
          <t>Ret-Walmart</t>
        </is>
      </c>
      <c r="B85" s="18" t="inlineStr">
        <is>
          <t>ART-SLO-007</t>
        </is>
      </c>
      <c r="C85" t="inlineStr">
        <is>
          <t>Shelf Placement</t>
        </is>
      </c>
      <c r="D85" t="inlineStr">
        <is>
          <t>Slotting</t>
        </is>
      </c>
      <c r="E85" s="18" t="inlineStr">
        <is>
          <t>Verified</t>
        </is>
      </c>
    </row>
    <row r="86">
      <c r="A86" t="inlineStr">
        <is>
          <t>Ret-Walmart</t>
        </is>
      </c>
      <c r="B86" s="18" t="inlineStr">
        <is>
          <t>ART-SPO-016</t>
        </is>
      </c>
      <c r="C86" t="inlineStr">
        <is>
          <t>Expired Product</t>
        </is>
      </c>
      <c r="D86" t="inlineStr">
        <is>
          <t>Spoilage</t>
        </is>
      </c>
      <c r="E86" s="18" t="inlineStr">
        <is>
          <t>Verified</t>
        </is>
      </c>
    </row>
    <row r="87">
      <c r="A87" t="inlineStr">
        <is>
          <t>Ret-Walmart</t>
        </is>
      </c>
      <c r="B87" s="18" t="inlineStr">
        <is>
          <t>ART-SPO-017</t>
        </is>
      </c>
      <c r="C87" t="inlineStr">
        <is>
          <t>Spoilage</t>
        </is>
      </c>
      <c r="D87" t="inlineStr">
        <is>
          <t>Spoilage</t>
        </is>
      </c>
      <c r="E87" s="18" t="inlineStr">
        <is>
          <t>Verified</t>
        </is>
      </c>
    </row>
    <row r="88">
      <c r="A88" t="inlineStr">
        <is>
          <t>Ret-Wholefoods</t>
        </is>
      </c>
      <c r="B88" s="18" t="inlineStr">
        <is>
          <t>ODS-DAM-051</t>
        </is>
      </c>
      <c r="C88" t="inlineStr">
        <is>
          <t>Warehouse Damage</t>
        </is>
      </c>
      <c r="D88" t="inlineStr">
        <is>
          <t>Damaged</t>
        </is>
      </c>
      <c r="E88" s="18" t="inlineStr">
        <is>
          <t>Inferred</t>
        </is>
      </c>
    </row>
    <row r="89">
      <c r="A89" t="inlineStr">
        <is>
          <t>Ret-Wholefoods</t>
        </is>
      </c>
      <c r="B89" s="18" t="inlineStr">
        <is>
          <t>ODS-DAM-052</t>
        </is>
      </c>
      <c r="C89" t="inlineStr">
        <is>
          <t>Transit Damage</t>
        </is>
      </c>
      <c r="D89" t="inlineStr">
        <is>
          <t>Damaged</t>
        </is>
      </c>
      <c r="E89" s="18" t="inlineStr">
        <is>
          <t>Verified</t>
        </is>
      </c>
    </row>
    <row r="90">
      <c r="A90" t="inlineStr">
        <is>
          <t>Ret-Wholefoods</t>
        </is>
      </c>
      <c r="B90" s="18" t="inlineStr">
        <is>
          <t>ODS-LAB-045</t>
        </is>
      </c>
      <c r="C90" t="inlineStr">
        <is>
          <t>UPC Error</t>
        </is>
      </c>
      <c r="D90" t="inlineStr">
        <is>
          <t>Label Fine</t>
        </is>
      </c>
      <c r="E90" s="18" t="inlineStr">
        <is>
          <t>Verified</t>
        </is>
      </c>
    </row>
    <row r="91">
      <c r="A91" t="inlineStr">
        <is>
          <t>Ret-Wholefoods</t>
        </is>
      </c>
      <c r="B91" s="18" t="inlineStr">
        <is>
          <t>ODS-LAB-046</t>
        </is>
      </c>
      <c r="C91" t="inlineStr">
        <is>
          <t>Label Defect</t>
        </is>
      </c>
      <c r="D91" t="inlineStr">
        <is>
          <t>Label Fine</t>
        </is>
      </c>
      <c r="E91" s="18" t="inlineStr">
        <is>
          <t>Verified</t>
        </is>
      </c>
    </row>
    <row r="92">
      <c r="A92" t="inlineStr">
        <is>
          <t>Ret-Wholefoods</t>
        </is>
      </c>
      <c r="B92" s="18" t="inlineStr">
        <is>
          <t>ODS-LAB-047</t>
        </is>
      </c>
      <c r="C92" t="inlineStr">
        <is>
          <t>Label Non-Compliance</t>
        </is>
      </c>
      <c r="D92" t="inlineStr">
        <is>
          <t>Label Fine</t>
        </is>
      </c>
      <c r="E92" s="18" t="inlineStr">
        <is>
          <t>Inferred</t>
        </is>
      </c>
    </row>
    <row r="93">
      <c r="A93" t="inlineStr">
        <is>
          <t>Ret-Wholefoods</t>
        </is>
      </c>
      <c r="B93" s="18" t="inlineStr">
        <is>
          <t>ODS-LAT-043</t>
        </is>
      </c>
      <c r="C93" t="inlineStr">
        <is>
          <t>Late Delivery</t>
        </is>
      </c>
      <c r="D93" t="inlineStr">
        <is>
          <t>Late Delivery</t>
        </is>
      </c>
      <c r="E93" s="18" t="inlineStr">
        <is>
          <t>Verified</t>
        </is>
      </c>
    </row>
    <row r="94">
      <c r="A94" t="inlineStr">
        <is>
          <t>Ret-Wholefoods</t>
        </is>
      </c>
      <c r="B94" s="18" t="inlineStr">
        <is>
          <t>ODS-LAT-044</t>
        </is>
      </c>
      <c r="C94" t="inlineStr">
        <is>
          <t>Appointment Miss</t>
        </is>
      </c>
      <c r="D94" t="inlineStr">
        <is>
          <t>Late Delivery</t>
        </is>
      </c>
      <c r="E94" s="18" t="inlineStr">
        <is>
          <t>Verified</t>
        </is>
      </c>
    </row>
    <row r="95">
      <c r="A95" t="inlineStr">
        <is>
          <t>Ret-Wholefoods</t>
        </is>
      </c>
      <c r="B95" s="18" t="inlineStr">
        <is>
          <t>ODS-PAL-048</t>
        </is>
      </c>
      <c r="C95" t="inlineStr">
        <is>
          <t>Pallet Overhang</t>
        </is>
      </c>
      <c r="D95" t="inlineStr">
        <is>
          <t>Pallet Fine</t>
        </is>
      </c>
      <c r="E95" s="18" t="inlineStr">
        <is>
          <t>Verified</t>
        </is>
      </c>
    </row>
    <row r="96">
      <c r="A96" t="inlineStr">
        <is>
          <t>Ret-Wholefoods</t>
        </is>
      </c>
      <c r="B96" s="18" t="inlineStr">
        <is>
          <t>ODS-PRI-053</t>
        </is>
      </c>
      <c r="C96" t="inlineStr">
        <is>
          <t>Pricing Variance</t>
        </is>
      </c>
      <c r="D96" t="inlineStr">
        <is>
          <t>Pricing Error</t>
        </is>
      </c>
      <c r="E96" s="18" t="inlineStr">
        <is>
          <t>Inferred</t>
        </is>
      </c>
    </row>
    <row r="97">
      <c r="A97" t="inlineStr">
        <is>
          <t>Ret-Wholefoods</t>
        </is>
      </c>
      <c r="B97" s="18" t="inlineStr">
        <is>
          <t>ODS-PRI-054</t>
        </is>
      </c>
      <c r="C97" t="inlineStr">
        <is>
          <t>Cost Discrepancy</t>
        </is>
      </c>
      <c r="D97" t="inlineStr">
        <is>
          <t>Pricing Error</t>
        </is>
      </c>
      <c r="E97" s="18" t="inlineStr">
        <is>
          <t>Inferred</t>
        </is>
      </c>
    </row>
    <row r="98">
      <c r="A98" t="inlineStr">
        <is>
          <t>Ret-Wholefoods</t>
        </is>
      </c>
      <c r="B98" s="18" t="inlineStr">
        <is>
          <t>ODS-PRI-055</t>
        </is>
      </c>
      <c r="C98" t="inlineStr">
        <is>
          <t>Invoice Mismatch</t>
        </is>
      </c>
      <c r="D98" t="inlineStr">
        <is>
          <t>Pricing Error</t>
        </is>
      </c>
      <c r="E98" s="18" t="inlineStr">
        <is>
          <t>Inferred</t>
        </is>
      </c>
    </row>
    <row r="99">
      <c r="A99" t="inlineStr">
        <is>
          <t>Ret-Wholefoods</t>
        </is>
      </c>
      <c r="B99" s="18" t="inlineStr">
        <is>
          <t>ODS-PRO-039</t>
        </is>
      </c>
      <c r="C99" t="inlineStr">
        <is>
          <t>Ad Allowance</t>
        </is>
      </c>
      <c r="D99" t="inlineStr">
        <is>
          <t>Promo Billback</t>
        </is>
      </c>
      <c r="E99" s="18" t="inlineStr">
        <is>
          <t>Verified</t>
        </is>
      </c>
    </row>
    <row r="100">
      <c r="A100" t="inlineStr">
        <is>
          <t>Ret-Wholefoods</t>
        </is>
      </c>
      <c r="B100" s="18" t="inlineStr">
        <is>
          <t>ODS-SHO-037</t>
        </is>
      </c>
      <c r="C100" t="inlineStr">
        <is>
          <t>Under-delivery</t>
        </is>
      </c>
      <c r="D100" t="inlineStr">
        <is>
          <t>Short Ship</t>
        </is>
      </c>
      <c r="E100" s="18" t="inlineStr">
        <is>
          <t>Verified</t>
        </is>
      </c>
    </row>
    <row r="101">
      <c r="A101" t="inlineStr">
        <is>
          <t>Ret-Wholefoods</t>
        </is>
      </c>
      <c r="B101" s="18" t="inlineStr">
        <is>
          <t>ODS-SHO-038</t>
        </is>
      </c>
      <c r="C101" t="inlineStr">
        <is>
          <t>Short Ship</t>
        </is>
      </c>
      <c r="D101" t="inlineStr">
        <is>
          <t>Short Ship</t>
        </is>
      </c>
      <c r="E101" s="18" t="inlineStr">
        <is>
          <t>Verified</t>
        </is>
      </c>
    </row>
    <row r="102">
      <c r="A102" t="inlineStr">
        <is>
          <t>Ret-Wholefoods</t>
        </is>
      </c>
      <c r="B102" s="18" t="inlineStr">
        <is>
          <t>ODS-SLO-040</t>
        </is>
      </c>
      <c r="C102" t="inlineStr">
        <is>
          <t>Slotting Fee</t>
        </is>
      </c>
      <c r="D102" t="inlineStr">
        <is>
          <t>Slotting</t>
        </is>
      </c>
      <c r="E102" s="18" t="inlineStr">
        <is>
          <t>Verified</t>
        </is>
      </c>
    </row>
    <row r="103">
      <c r="A103" t="inlineStr">
        <is>
          <t>Ret-Wholefoods</t>
        </is>
      </c>
      <c r="B103" s="18" t="inlineStr">
        <is>
          <t>ODS-SLO-041</t>
        </is>
      </c>
      <c r="C103" t="inlineStr">
        <is>
          <t>New Item Fee</t>
        </is>
      </c>
      <c r="D103" t="inlineStr">
        <is>
          <t>Slotting</t>
        </is>
      </c>
      <c r="E103" s="18" t="inlineStr">
        <is>
          <t>Verified</t>
        </is>
      </c>
    </row>
    <row r="104">
      <c r="A104" t="inlineStr">
        <is>
          <t>Ret-Wholefoods</t>
        </is>
      </c>
      <c r="B104" s="18" t="inlineStr">
        <is>
          <t>ODS-SLO-042</t>
        </is>
      </c>
      <c r="C104" t="inlineStr">
        <is>
          <t>Shelf Placement</t>
        </is>
      </c>
      <c r="D104" t="inlineStr">
        <is>
          <t>Slotting</t>
        </is>
      </c>
      <c r="E104" s="18" t="inlineStr">
        <is>
          <t>Inferred</t>
        </is>
      </c>
    </row>
    <row r="105">
      <c r="A105" t="inlineStr">
        <is>
          <t>Ret-Wholefoods</t>
        </is>
      </c>
      <c r="B105" s="18" t="inlineStr">
        <is>
          <t>ODS-SPO-049</t>
        </is>
      </c>
      <c r="C105" t="inlineStr">
        <is>
          <t>Expired Product</t>
        </is>
      </c>
      <c r="D105" t="inlineStr">
        <is>
          <t>Spoilage</t>
        </is>
      </c>
      <c r="E105" s="18" t="inlineStr">
        <is>
          <t>Verified</t>
        </is>
      </c>
    </row>
    <row r="106">
      <c r="A106" t="inlineStr">
        <is>
          <t>Ret-Wholefoods</t>
        </is>
      </c>
      <c r="B106" s="18" t="inlineStr">
        <is>
          <t>ODS-SPO-050</t>
        </is>
      </c>
      <c r="C106" t="inlineStr">
        <is>
          <t>Spoilage</t>
        </is>
      </c>
      <c r="D106" t="inlineStr">
        <is>
          <t>Spoilage</t>
        </is>
      </c>
      <c r="E106" s="18" t="inlineStr">
        <is>
          <t>Verified</t>
        </is>
      </c>
    </row>
  </sheetData>
  <mergeCells count="2">
    <mergeCell ref="A2:E2"/>
    <mergeCell ref="A1:E1"/>
  </mergeCells>
  <conditionalFormatting sqref="E5:E106">
    <cfRule type="cellIs" priority="1" operator="equal" dxfId="0">
      <formula>"Verified"</formula>
    </cfRule>
    <cfRule type="cellIs" priority="2" operator="equal" dxfId="1">
      <formula>"Inferred"</formula>
    </cfRule>
  </conditionalFormatting>
  <pageMargins left="0.75" right="0.75" top="1" bottom="1" header="0.5" footer="0.5"/>
  <tableParts count="1">
    <tablePart xmlns:r="http://schemas.openxmlformats.org/officeDocument/2006/relationships" r:id="rId1"/>
  </tableParts>
</worksheet>
</file>

<file path=xl/worksheets/sheet7.xml><?xml version="1.0" encoding="utf-8"?>
<worksheet xmlns="http://schemas.openxmlformats.org/spreadsheetml/2006/main">
  <sheetPr>
    <tabColor rgb="00b3b3b3"/>
    <outlinePr summaryBelow="1" summaryRight="1"/>
    <pageSetUpPr/>
  </sheetPr>
  <dimension ref="A1:B71"/>
  <sheetViews>
    <sheetView showGridLines="0" workbookViewId="0">
      <selection activeCell="A1" sqref="A1"/>
    </sheetView>
  </sheetViews>
  <sheetFormatPr baseColWidth="8" defaultRowHeight="15"/>
  <cols>
    <col width="35" customWidth="1" min="1" max="1"/>
    <col width="90" customWidth="1" min="2" max="2"/>
  </cols>
  <sheetData>
    <row r="1">
      <c r="A1" s="1" t="inlineStr">
        <is>
          <t>Methodology &amp; Logic</t>
        </is>
      </c>
    </row>
    <row r="2">
      <c r="A2" s="3" t="inlineStr">
        <is>
          <t>Build date: 2026-06-05</t>
        </is>
      </c>
    </row>
    <row r="4">
      <c r="A4" s="2" t="inlineStr">
        <is>
          <t>1. Two-Bucket Executive Framing</t>
        </is>
      </c>
    </row>
    <row r="5">
      <c r="A5" s="28" t="inlineStr">
        <is>
          <t>This workbook uses a two-bucket model to present trade spend:</t>
        </is>
      </c>
    </row>
    <row r="7">
      <c r="A7" s="29" t="inlineStr">
        <is>
          <t>Bucket 1: Structural Trade</t>
        </is>
      </c>
      <c r="B7" s="28" t="inlineStr">
        <is>
          <t>The negotiated rate-card discount embedded in wholesale pricing by channel. Derived from sku_costs.trade_spend_pct columns multiplied by channel revenue. This is the planned cost of doing business with each retailer — it exists whether or not a single deduction is ever taken. $3,005,686 (9.2% of revenue).</t>
        </is>
      </c>
    </row>
    <row r="8">
      <c r="A8" s="29" t="inlineStr">
        <is>
          <t>Bucket 2: Operational Waste</t>
        </is>
      </c>
      <c r="B8" s="28" t="inlineStr">
        <is>
          <t>Trailing-365-day deductions excluding promo_billback. These are unplanned cash outflows from compliance failures (label fines, pallet fines), logistics issues (short ships, late deliveries, damages), spoilage, and vague/unclassified codes. $977,301 (3.0% of revenue).</t>
        </is>
      </c>
    </row>
    <row r="10">
      <c r="A10" s="29" t="inlineStr">
        <is>
          <t>Why not three buckets?</t>
        </is>
      </c>
      <c r="B10" s="28" t="inlineStr">
        <is>
          <t>The original brief proposed a third "promotional" bucket using off-invoice discounts. Investigation revealed that off-invoice is a funding mechanism, not a cost category — including it as a separate bucket double-counts costs already captured in the structural trade rate. The promotions table's promo_cost sum ($378,897) is too small to constitute a meaningful standalone bucket. Two buckets tell a cleaner story: structural trade at 9% is competitive; the 3.0% operational waste layer is where the addressable money is.</t>
        </is>
      </c>
    </row>
    <row r="11">
      <c r="A11" s="29" t="inlineStr">
        <is>
          <t>Promo billback exclusion</t>
        </is>
      </c>
      <c r="B11" s="28" t="inlineStr">
        <is>
          <t>Promo_billback deductions ($170,258 trailing-365) are excluded from the operational waste bucket because they represent planned promotional activity, not operational failures. They appear on the Deduction Ledger tab but do not inflate the waste figure.</t>
        </is>
      </c>
    </row>
    <row r="13">
      <c r="A13" s="2" t="inlineStr">
        <is>
          <t>2. Data Lineage</t>
        </is>
      </c>
    </row>
    <row r="14">
      <c r="A14" s="28" t="inlineStr">
        <is>
          <t>All data originates from the cinderhaven-data SQLite database (cinderhaven_product_master.db), built via the cinderhaven-data/build_db.py pipeline. 22 tables, 102.5 MB.</t>
        </is>
      </c>
    </row>
    <row r="16">
      <c r="A16" s="29" t="inlineStr">
        <is>
          <t>scan_data</t>
        </is>
      </c>
      <c r="B16" s="28" t="inlineStr">
        <is>
          <t>Point-of-sale weekly volumes and dollar sales by SKU and store. 157 weeks (2024-01-06 to 2027-01-02). Used for revenue calculations (trailing 52 weeks = 52 most recent distinct week_ending values) and promotion lift analysis.</t>
        </is>
      </c>
    </row>
    <row r="17">
      <c r="A17" s="29" t="inlineStr">
        <is>
          <t>sku_costs</t>
        </is>
      </c>
      <c r="B17" s="28" t="inlineStr">
        <is>
          <t>Per-SKU cost structure: COGS, wholesale prices by channel, trade spend percentages by channel. Static reference table. Used for structural trade rate calculation and gross margin derivation.</t>
        </is>
      </c>
    </row>
    <row r="18">
      <c r="A18" s="29" t="inlineStr">
        <is>
          <t>deductions</t>
        </is>
      </c>
      <c r="B18" s="28" t="inlineStr">
        <is>
          <t>15,850 deduction records (2024-01-30 to 2027-01-02). Each record: retailer, type, amount, date, codes, flags (vague, post-audit, double-dip). Trailing-365 filter applied for operational waste calculations. Joined to deduction_codes for translations and to disputes for recovery data.</t>
        </is>
      </c>
    </row>
    <row r="19">
      <c r="A19" s="29" t="inlineStr">
        <is>
          <t>promotions</t>
        </is>
      </c>
      <c r="B19" s="28" t="inlineStr">
        <is>
          <t>138 promotion rows across 138 distinct events. Fields: SKU, retailer, date window, promo type, promo_cost, funding_mechanism. Coverage: not all promotions have matched POS data. Limitation: promo calendar may be incomplete — ghost promo analysis identifies deductions that reference promotions not in this table.</t>
        </is>
      </c>
    </row>
    <row r="20">
      <c r="A20" s="29" t="inlineStr">
        <is>
          <t>deduction_codes</t>
        </is>
      </c>
      <c r="B20" s="28" t="inlineStr">
        <is>
          <t>102 retailer-specific code entries mapping raw remittance codes to plain-English descriptions and standardized categories. 80 verified from vendor guides, 22 inferred via pattern matching.</t>
        </is>
      </c>
    </row>
    <row r="21">
      <c r="A21" s="29" t="inlineStr">
        <is>
          <t>disputes</t>
        </is>
      </c>
      <c r="B21" s="28" t="inlineStr">
        <is>
          <t>5,395 dispute records with outcome, recovered amount, filed/closed dates. Joined to deductions on deduction_id. Recovery rate = total recovered / total disputed dollars.</t>
        </is>
      </c>
    </row>
    <row r="22">
      <c r="A22" s="29" t="inlineStr">
        <is>
          <t>stores</t>
        </is>
      </c>
      <c r="B22" s="28" t="inlineStr">
        <is>
          <t>Store-to-retailer mapping. Used to aggregate scan_data from store level to retailer/channel level.</t>
        </is>
      </c>
    </row>
    <row r="24">
      <c r="A24" s="2" t="inlineStr">
        <is>
          <t>3. Promotion ROI Methodology</t>
        </is>
      </c>
    </row>
    <row r="25">
      <c r="A25" s="28" t="inlineStr">
        <is>
          <t>Simple pre/during/post volume comparison. Not a causal model.</t>
        </is>
      </c>
    </row>
    <row r="27">
      <c r="A27" s="29" t="inlineStr">
        <is>
          <t>Step 1: Baseline</t>
        </is>
      </c>
      <c r="B27" s="28" t="inlineStr">
        <is>
          <t>Average weekly unit volume for the SKU at that retailer over the N weeks immediately preceding the promotion start date, where N = the adjustable window parameter (default 4, range 1–8).</t>
        </is>
      </c>
    </row>
    <row r="28">
      <c r="A28" s="29" t="inlineStr">
        <is>
          <t>Step 2: During-period</t>
        </is>
      </c>
      <c r="B28" s="28" t="inlineStr">
        <is>
          <t>Average weekly unit volume during the promotion weeks (start_week through end_week).</t>
        </is>
      </c>
    </row>
    <row r="29">
      <c r="A29" s="29" t="inlineStr">
        <is>
          <t>Step 3: Incremental volume</t>
        </is>
      </c>
      <c r="B29" s="28" t="inlineStr">
        <is>
          <t>(During-period avg − Baseline avg) × promotion duration in weeks.</t>
        </is>
      </c>
    </row>
    <row r="30">
      <c r="A30" s="29" t="inlineStr">
        <is>
          <t>Step 4: Incremental revenue</t>
        </is>
      </c>
      <c r="B30" s="28" t="inlineStr">
        <is>
          <t>Incremental volume × average selling price (ASP) for that SKU at that retailer, calculated from scan_data as dollars_sold / units_sold.</t>
        </is>
      </c>
    </row>
    <row r="31">
      <c r="A31" s="29" t="inlineStr">
        <is>
          <t>Step 5: ROI</t>
        </is>
      </c>
      <c r="B31" s="28" t="inlineStr">
        <is>
          <t>Incremental revenue ÷ promotion cost. Uses actual cost (matched promo_billback deduction) if available; otherwise uses planned cost from the promotions table and flags it.</t>
        </is>
      </c>
    </row>
    <row r="33">
      <c r="A33" s="29" t="inlineStr">
        <is>
          <t>Window parameter</t>
        </is>
      </c>
      <c r="B33" s="28" t="inlineStr">
        <is>
          <t>The pre/post window (Tab 3 cell D5) controls how many weeks are used for baseline and post-period comparison. Larger windows smooth noise but may include other promotions. Smaller windows are more sensitive but noisier. All ROI formulas reference this cell — changing it recalculates every promotion's ROI.</t>
        </is>
      </c>
    </row>
    <row r="34">
      <c r="A34" s="29" t="inlineStr">
        <is>
          <t>Limitations</t>
        </is>
      </c>
      <c r="B34" s="28" t="inlineStr">
        <is>
          <t>This methodology does not adjust for seasonality, does not establish causality, does not control for distribution changes or out-of-stocks, and does not model post-promotion dip (pantry-loading). Sophisticated baseline modeling with causal inference is engagement-level work beyond this diagnostic's scope.</t>
        </is>
      </c>
    </row>
    <row r="36">
      <c r="A36" s="2" t="inlineStr">
        <is>
          <t>4. Net-Net Effective Margin Methodology</t>
        </is>
      </c>
    </row>
    <row r="37">
      <c r="A37" s="28" t="inlineStr">
        <is>
          <t>Margin waterfall from gross to effective, calculated per retailer:</t>
        </is>
      </c>
    </row>
    <row r="39">
      <c r="A39" s="29" t="inlineStr">
        <is>
          <t>Gross margin</t>
        </is>
      </c>
      <c r="B39" s="28" t="inlineStr">
        <is>
          <t>( Wholesale price − COGS ) / Wholesale price. Uses channel-specific wholesale prices from sku_costs, averaged across all SKUs. Example: Walmart GM = 39.0%, DTC GM = 62.5%.</t>
        </is>
      </c>
    </row>
    <row r="40">
      <c r="A40" s="29" t="inlineStr">
        <is>
          <t>After structural trade</t>
        </is>
      </c>
      <c r="B40" s="28" t="inlineStr">
        <is>
          <t>Gross margin − structural trade rate. The structural rate is the average trade_spend_pct for that channel from sku_costs.</t>
        </is>
      </c>
    </row>
    <row r="41">
      <c r="A41" s="29" t="inlineStr">
        <is>
          <t>Net-net effective margin</t>
        </is>
      </c>
      <c r="B41" s="28" t="inlineStr">
        <is>
          <t>After-structural margin − (operational deductions + promo billback) / revenue. This is the true margin after all trade costs are accounted for.</t>
        </is>
      </c>
    </row>
    <row r="42">
      <c r="A42" s="29" t="inlineStr">
        <is>
          <t>Exclusions</t>
        </is>
      </c>
      <c r="B42" s="28" t="inlineStr">
        <is>
          <t>Freight, warehousing, and non-trade SG&amp;A are not included. This is trade margin only, not net income margin.</t>
        </is>
      </c>
    </row>
    <row r="44">
      <c r="A44" s="2" t="inlineStr">
        <is>
          <t>5. Recovery Rate &amp; Addressable Improvement</t>
        </is>
      </c>
    </row>
    <row r="45">
      <c r="A45" s="29" t="inlineStr">
        <is>
          <t>Current recovery rate</t>
        </is>
      </c>
      <c r="B45" s="28" t="inlineStr">
        <is>
          <t>Total recovered dollars ($231,758) ÷ total disputed dollars ($1,108,286) = 20.9%. This counts won_full (100% recovery) and won_partial (~49% average recovery) outcomes.</t>
        </is>
      </c>
    </row>
    <row r="46">
      <c r="A46" s="29" t="inlineStr">
        <is>
          <t>Target recovery input</t>
        </is>
      </c>
      <c r="B46" s="28" t="inlineStr">
        <is>
          <t>Tab 2 cell C41 allows entering a target recovery rate (0–100%). Recovery at target = operational waste × target rate. Incremental opportunity = recovery at target − current recovered.</t>
        </is>
      </c>
    </row>
    <row r="47">
      <c r="A47" s="29" t="inlineStr">
        <is>
          <t>Interpretation</t>
        </is>
      </c>
      <c r="B47" s="28" t="inlineStr">
        <is>
          <t>The addressable improvement assumes all operational waste is disputable. In practice, some categories (slotting, label fines) have low recoverability. The recoverability score on Tab 2 provides qualitative guidance on which categories realistically support higher recovery targets.</t>
        </is>
      </c>
    </row>
    <row r="49">
      <c r="A49" s="2" t="inlineStr">
        <is>
          <t>6. Glossary</t>
        </is>
      </c>
    </row>
    <row r="50">
      <c r="A50" s="29" t="inlineStr">
        <is>
          <t>Trade spend</t>
        </is>
      </c>
      <c r="B50" s="28" t="inlineStr">
        <is>
          <t>All costs a manufacturer pays to retailers beyond product COGS — includes rate-card discounts, promotional allowances, and compliance deductions.</t>
        </is>
      </c>
    </row>
    <row r="51">
      <c r="A51" s="29" t="inlineStr">
        <is>
          <t>Structural trade</t>
        </is>
      </c>
      <c r="B51" s="28" t="inlineStr">
        <is>
          <t>The contractual discount rate embedded in wholesale pricing, applied to every unit sold through that channel.</t>
        </is>
      </c>
    </row>
    <row r="52">
      <c r="A52" s="29" t="inlineStr">
        <is>
          <t>Operational waste</t>
        </is>
      </c>
      <c r="B52" s="28" t="inlineStr">
        <is>
          <t>Deductions taken by retailers for operational or compliance issues — not planned promotional activity.</t>
        </is>
      </c>
    </row>
    <row r="53">
      <c r="A53" s="29" t="inlineStr">
        <is>
          <t>Off-invoice</t>
        </is>
      </c>
      <c r="B53" s="28" t="inlineStr">
        <is>
          <t>A funding mechanism where the promotional discount is deducted from the invoice price at time of sale, rather than billed back later.</t>
        </is>
      </c>
    </row>
    <row r="54">
      <c r="A54" s="29" t="inlineStr">
        <is>
          <t>Bill-back</t>
        </is>
      </c>
      <c r="B54" s="28" t="inlineStr">
        <is>
          <t>A funding mechanism where the retailer bills the manufacturer after the promotion executes, typically with documentation.</t>
        </is>
      </c>
    </row>
    <row r="55">
      <c r="A55" s="29" t="inlineStr">
        <is>
          <t>Scan-back</t>
        </is>
      </c>
      <c r="B55" s="28" t="inlineStr">
        <is>
          <t>A funding mechanism where the manufacturer pays based on actual units scanned during the promotion window.</t>
        </is>
      </c>
    </row>
    <row r="56">
      <c r="A56" s="29" t="inlineStr">
        <is>
          <t>Double-dip</t>
        </is>
      </c>
      <c r="B56" s="28" t="inlineStr">
        <is>
          <t>When a retailer collects the same promotional discount twice — once via off-invoice pricing and again via a billback deduction.</t>
        </is>
      </c>
    </row>
    <row r="57">
      <c r="A57" s="29" t="inlineStr">
        <is>
          <t>MCB</t>
        </is>
      </c>
      <c r="B57" s="28" t="inlineStr">
        <is>
          <t>Marketing contribution — billback. A retailer fee for marketing or merchandising support, billed after execution.</t>
        </is>
      </c>
    </row>
    <row r="58">
      <c r="A58" s="29" t="inlineStr">
        <is>
          <t>TPR</t>
        </is>
      </c>
      <c r="B58" s="28" t="inlineStr">
        <is>
          <t>Temporary price reduction. A short-term promotional discount on shelf price.</t>
        </is>
      </c>
    </row>
    <row r="59">
      <c r="A59" s="29" t="inlineStr">
        <is>
          <t>Ghost promo</t>
        </is>
      </c>
      <c r="B59" s="28" t="inlineStr">
        <is>
          <t>A promo_billback deduction referencing a promotion not found in the planned promotions calendar.</t>
        </is>
      </c>
    </row>
    <row r="60">
      <c r="A60" s="29" t="inlineStr">
        <is>
          <t>Deduction</t>
        </is>
      </c>
      <c r="B60" s="28" t="inlineStr">
        <is>
          <t>A dollar amount subtracted by the retailer from a remittance payment, with a reason code.</t>
        </is>
      </c>
    </row>
    <row r="61">
      <c r="A61" s="29" t="inlineStr">
        <is>
          <t>Dispute</t>
        </is>
      </c>
      <c r="B61" s="28" t="inlineStr">
        <is>
          <t>A formal challenge filed against a deduction, seeking full or partial recovery.</t>
        </is>
      </c>
    </row>
    <row r="62">
      <c r="A62" s="29" t="inlineStr">
        <is>
          <t>Recovery rate</t>
        </is>
      </c>
      <c r="B62" s="28" t="inlineStr">
        <is>
          <t>Percentage of disputed dollars successfully recovered (won_full + won_partial) out of total dollars disputed.</t>
        </is>
      </c>
    </row>
    <row r="64">
      <c r="A64" s="2" t="inlineStr">
        <is>
          <t>7. SQL Logic Summary</t>
        </is>
      </c>
    </row>
    <row r="65">
      <c r="A65" s="28" t="inlineStr">
        <is>
          <t>Key queries that produce the locked numbers. All use cinderhaven_product_master.db.</t>
        </is>
      </c>
    </row>
    <row r="67">
      <c r="A67" s="29" t="inlineStr">
        <is>
          <t>Revenue (trailing 52w)</t>
        </is>
      </c>
      <c r="B67" s="28" t="inlineStr">
        <is>
          <t>SELECT SUM(dollars_sold) FROM scan_data
WHERE week_ending &gt;= (SELECT DISTINCT week_ending
  FROM scan_data ORDER BY week_ending DESC LIMIT 1 OFFSET 51)</t>
        </is>
      </c>
    </row>
    <row r="68">
      <c r="A68" s="29" t="inlineStr">
        <is>
          <t>Structural trade</t>
        </is>
      </c>
      <c r="B68" s="28" t="inlineStr">
        <is>
          <t>SELECT s.retailer, SUM(sd.dollars_sold) AS channel_rev
FROM scan_data sd JOIN stores s ON sd.store_id = s.store_id
WHERE sd.week_ending &gt;= [trailing_52w_start]
GROUP BY s.retailer
-- Then: channel_rev × AVG(trade_spend_pct_[channel]) from sku_costs</t>
        </is>
      </c>
    </row>
    <row r="69">
      <c r="A69" s="29" t="inlineStr">
        <is>
          <t>Operational waste</t>
        </is>
      </c>
      <c r="B69" s="28" t="inlineStr">
        <is>
          <t>SELECT SUM(amount) FROM deductions
WHERE deduction_date &gt; date([max_scan], '-365 days')
  AND deduction_date &lt;= [max_scan]
  AND deduction_type != 'promo_billback'</t>
        </is>
      </c>
    </row>
    <row r="70">
      <c r="A70" s="29" t="inlineStr">
        <is>
          <t>Recovery rate</t>
        </is>
      </c>
      <c r="B70" s="28" t="inlineStr">
        <is>
          <t>SELECT SUM(recovered_amount) / 
  (SELECT SUM(d.amount) FROM deductions d
   JOIN disputes dis ON dis.deduction_id = d.deduction_id)
FROM disputes</t>
        </is>
      </c>
    </row>
    <row r="71">
      <c r="A71" s="29" t="inlineStr">
        <is>
          <t>Promo ROI</t>
        </is>
      </c>
      <c r="B71" s="28" t="inlineStr">
        <is>
          <t>-- Per promo: baseline = AVG(units) for N weeks pre-start
-- incr_vol = (AVG(units during) - baseline) × duration_weeks
-- incr_rev = incr_vol × AVG(dollars_sold/units_sold)
-- ROI = incr_rev / COALESCE(actual_cost, planned_cost)</t>
        </is>
      </c>
    </row>
  </sheetData>
  <mergeCells count="1">
    <mergeCell ref="A1:B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2026-06-05T22:24:19Z</dcterms:created>
  <dcterms:modified xmlns:dcterms="http://purl.org/dc/terms/" xmlns:xsi="http://www.w3.org/2001/XMLSchema-instance" xsi:type="dcterms:W3CDTF">2026-06-05T22:24:31Z</dcterms:modified>
</cp:coreProperties>
</file>